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školství" sheetId="1" r:id="rId1"/>
  </sheets>
  <definedNames>
    <definedName name="_xlnm.Print_Titles" localSheetId="0">'školství'!$1:$13</definedName>
  </definedNames>
  <calcPr fullCalcOnLoad="1"/>
</workbook>
</file>

<file path=xl/sharedStrings.xml><?xml version="1.0" encoding="utf-8"?>
<sst xmlns="http://schemas.openxmlformats.org/spreadsheetml/2006/main" count="546" uniqueCount="467">
  <si>
    <t>poznámka</t>
  </si>
  <si>
    <t>poř.č.</t>
  </si>
  <si>
    <t>č.ISPROFIN</t>
  </si>
  <si>
    <t>č.org.</t>
  </si>
  <si>
    <t xml:space="preserve">   §</t>
  </si>
  <si>
    <t>kap.</t>
  </si>
  <si>
    <t>název a místo akce</t>
  </si>
  <si>
    <t>položka</t>
  </si>
  <si>
    <t>rozpočtové náklady celkem</t>
  </si>
  <si>
    <t>investováno do roku 2004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</si>
  <si>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</si>
  <si>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</si>
  <si>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</si>
  <si>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</si>
  <si>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</si>
  <si>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</si>
  <si>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</si>
  <si>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</si>
  <si>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</si>
  <si>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</si>
  <si>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</si>
  <si>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</si>
  <si>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</si>
  <si>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</si>
  <si>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</si>
  <si>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</si>
  <si>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</si>
  <si>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</si>
  <si>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</si>
  <si>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</si>
  <si>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</si>
  <si>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</si>
  <si>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</si>
  <si>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SOŠ a SOU Vocelova 1338,Hradec Králové</t>
  </si>
  <si>
    <t>SPŠ a SOU - Trutnov,Školní 101</t>
  </si>
  <si>
    <t>Rekonstrukce budovy s půdní vestavbou,Horská 59</t>
  </si>
  <si>
    <t>VOŠ a SOŠ, Nový Bydžov, J. Maláta 1869</t>
  </si>
  <si>
    <t>Půdní vestavba se zateplením</t>
  </si>
  <si>
    <t>Jiráskovo gymnásium Náchod</t>
  </si>
  <si>
    <t>Obnova hydroizolace objektu školy</t>
  </si>
  <si>
    <t>SOŠ a SOU HNN, Hradec Králové, Hradecká 1205</t>
  </si>
  <si>
    <t>Rekonstrukce soc. zařízení a rozvodů vody</t>
  </si>
  <si>
    <t>OA a SOU obch., Hořice, Šalounova 919</t>
  </si>
  <si>
    <t>Rekonstrukce rozvodů vody na DM</t>
  </si>
  <si>
    <t>Domov mládeže, Hradec Králové, Vocelova 1469/5</t>
  </si>
  <si>
    <t>Dostavba a rekonstrukce</t>
  </si>
  <si>
    <t>SLŠ a VOŠL, Trutnov, Lesnická 9</t>
  </si>
  <si>
    <t>Napojení kanalizace na veřejnou síť města</t>
  </si>
  <si>
    <t>Pomocná škola internátní, Jaroměř, Palackého 142</t>
  </si>
  <si>
    <t>Rekonstrukce objektu - vyhl. 109/2001 Sb.</t>
  </si>
  <si>
    <t>Školní jídelna, Hradec Králové, Hradecká 1219</t>
  </si>
  <si>
    <t>Rekonstrukce  vzduchotechniky</t>
  </si>
  <si>
    <t>Gymnazium  Trutnov, Jiráskova 325</t>
  </si>
  <si>
    <t>Přístavba a rekonstrukce školní jídelny</t>
  </si>
  <si>
    <t>Střední zdravotnická škola, Trutnov, Procházkova 303</t>
  </si>
  <si>
    <t>Rekonstrukce šaten ve škole</t>
  </si>
  <si>
    <t>VOŠ,SPŠ,SOU a U Jičín, Pod Koželuhy 100</t>
  </si>
  <si>
    <t>Rekonstrukce kuchyně</t>
  </si>
  <si>
    <t xml:space="preserve"> </t>
  </si>
  <si>
    <t>VOŠ,SOŠ a SOU Kostelec n.Orl., Komenského 873</t>
  </si>
  <si>
    <t>DD  Nechanice,Hrádecká 867</t>
  </si>
  <si>
    <t>Plynofikace kotelny</t>
  </si>
  <si>
    <t>Gymnazium a SPgŠ Nová Paka, Kumburská 740</t>
  </si>
  <si>
    <t>SOŠ a SOU Hradec Králové, Hradební 1029</t>
  </si>
  <si>
    <t xml:space="preserve">Rekonstrukce kotelny </t>
  </si>
  <si>
    <t>26.</t>
  </si>
  <si>
    <t>SZŠ,SOU, OU, Kopidlno, Hilmarovo náměstí 1</t>
  </si>
  <si>
    <t>Rekonstrukce sociálního zařízení</t>
  </si>
  <si>
    <t>SPŠ kam. a soch. a SOU kam., Hořice, Husova 675</t>
  </si>
  <si>
    <t>Zhotovení PD na plynofikaci objektu školy.</t>
  </si>
  <si>
    <t>SOU Jaroměř, Studničkova 260</t>
  </si>
  <si>
    <t>Zhotovení PD na rekonstrukci ÚT v objektu školy</t>
  </si>
  <si>
    <t>SLŠ a VOŠL Trutnov, Lesnická 9</t>
  </si>
  <si>
    <t>Zateplení objektu DM, Lužická 57</t>
  </si>
  <si>
    <t>SOŠ a SOU, Dvůr Králové, E. Krásnohorské 2069</t>
  </si>
  <si>
    <t>Rekonstrukce cvičné kuchyně v ul. M. Horákové 141</t>
  </si>
  <si>
    <t>Osazení termoventilů pokračování, případné dofinancování</t>
  </si>
  <si>
    <t>akcí z roku 2004</t>
  </si>
  <si>
    <t>27.</t>
  </si>
  <si>
    <t>se zateplením</t>
  </si>
  <si>
    <t>28.</t>
  </si>
  <si>
    <t xml:space="preserve">Vybavení nových prostor po dokončení akce rek. budovy </t>
  </si>
  <si>
    <t xml:space="preserve">s půdní vestavbou, Horská 59 </t>
  </si>
  <si>
    <t>29.</t>
  </si>
  <si>
    <t>30.</t>
  </si>
  <si>
    <t>Vybavení nových kapacit pro investiční akci rekonstrukce objektu</t>
  </si>
  <si>
    <t xml:space="preserve">Postupná výměna nábytku, </t>
  </si>
  <si>
    <t>pořízení nastavitelného nábytku - vyhl. MZ č. 108/2001 Sb.</t>
  </si>
  <si>
    <t>31.</t>
  </si>
  <si>
    <t>32.</t>
  </si>
  <si>
    <t xml:space="preserve">Výměna podlahé krytiny v učebnách, drobné úpravy a nátěry </t>
  </si>
  <si>
    <t>v učebnách ( provádí se po částech )</t>
  </si>
  <si>
    <t xml:space="preserve">Výměna podlah v učebnách - dřevomorka ( provádí se po částech) </t>
  </si>
  <si>
    <t>33.</t>
  </si>
  <si>
    <t xml:space="preserve">Oprava rozvodů vody a kanalizace - havárie pokračuje z r.12/2004 </t>
  </si>
  <si>
    <t>34.</t>
  </si>
  <si>
    <t>Oprava bytových jader na domově mládeže (provádí se po částech)</t>
  </si>
  <si>
    <t>35.</t>
  </si>
  <si>
    <t>Postupná výměna oken na budově školy</t>
  </si>
  <si>
    <t>36.</t>
  </si>
  <si>
    <t xml:space="preserve">Střední zdravotnická škola, Procházkova 303, Trutnov </t>
  </si>
  <si>
    <t>Oprava a nátěr střešní  plechové krytiny na budově školy</t>
  </si>
  <si>
    <t>37.</t>
  </si>
  <si>
    <t>Střední odborná škola a SOU Volanovská 243, Trutnov</t>
  </si>
  <si>
    <t>Oprava střešní krytiny ul. K Úpě 86</t>
  </si>
  <si>
    <t>a oprava betonové podlahy ul. K Úpě 86</t>
  </si>
  <si>
    <t>38.</t>
  </si>
  <si>
    <t>Gymnázium a Střední pedagogická škola, Nová Paka čp.740</t>
  </si>
  <si>
    <t>Výměna osvětlovacích těles  v učebnách</t>
  </si>
  <si>
    <t>39.</t>
  </si>
  <si>
    <t>Výměna podlahové krytiny - PVC v učebnách</t>
  </si>
  <si>
    <t>40.</t>
  </si>
  <si>
    <t xml:space="preserve">VOŠ a Střední odborná škola, J.Maláta 1869, Nový Bydžov </t>
  </si>
  <si>
    <t>Oprava soc. zařízení na DM - pokračuje z roku 2004</t>
  </si>
  <si>
    <t>41.</t>
  </si>
  <si>
    <t>Střední průmyslová škola a SOU Školní 101, Trutnov</t>
  </si>
  <si>
    <t>Výměna osvětlovacích těles na budově ul. Školní 101</t>
  </si>
  <si>
    <t>Malování učeben</t>
  </si>
  <si>
    <t>42.</t>
  </si>
  <si>
    <t>43.</t>
  </si>
  <si>
    <t>Výměna a oprava dveří do učeben ( provádí se po částech)</t>
  </si>
  <si>
    <t xml:space="preserve">Oprava lepenkové střechy U Koruny - dílny </t>
  </si>
  <si>
    <t>44.</t>
  </si>
  <si>
    <t>45.</t>
  </si>
  <si>
    <t>Postupná výměna oken na DM Hradecká 1204</t>
  </si>
  <si>
    <t>46.</t>
  </si>
  <si>
    <t>Nátěr střechy, oprava oplechování komínů</t>
  </si>
  <si>
    <t>47.</t>
  </si>
  <si>
    <t>48.</t>
  </si>
  <si>
    <t>Oprava střech - dílny, spoj. chodby, domov mládeže</t>
  </si>
  <si>
    <t xml:space="preserve">Výměna dožité palubkové podlahy v tělocvičně </t>
  </si>
  <si>
    <t>49.</t>
  </si>
  <si>
    <t>Postupná výměna osvětlovacích těles v učebnách</t>
  </si>
  <si>
    <t>50.</t>
  </si>
  <si>
    <t>Střední odborné učiliště, Hlušice</t>
  </si>
  <si>
    <t>Oprava podlahy v tělocvičně ( zbroušení a nalakování parket)</t>
  </si>
  <si>
    <t>51.</t>
  </si>
  <si>
    <t>Postupná výměna oken na objektu školy</t>
  </si>
  <si>
    <t>52.</t>
  </si>
  <si>
    <t>53.</t>
  </si>
  <si>
    <t>54.</t>
  </si>
  <si>
    <t>Malířské a natěračské práce</t>
  </si>
  <si>
    <t>Stř.odborná škola  a SOU Školní 1377, Nové Město nad Metují</t>
  </si>
  <si>
    <t>55.</t>
  </si>
  <si>
    <t>Masarykova obchodní akademie, 17. listopadu 220, Jičín</t>
  </si>
  <si>
    <t>56.</t>
  </si>
  <si>
    <t>Nátěr oken na zámku</t>
  </si>
  <si>
    <t>57.</t>
  </si>
  <si>
    <t>Střední odborné učiliště Studničkova 260, Jaroměř</t>
  </si>
  <si>
    <t>58.</t>
  </si>
  <si>
    <t>Postupná výměna oken na domově mládeže</t>
  </si>
  <si>
    <t>Pomocná škola, Palackého 142, Jaroměř</t>
  </si>
  <si>
    <t>Sanace suterénu</t>
  </si>
  <si>
    <t>59.</t>
  </si>
  <si>
    <t>Gymnázium a SOŠ, Havlíčkova 812, Úpice</t>
  </si>
  <si>
    <t>Oprava střechy B,  ul. Havlíčkova 890</t>
  </si>
  <si>
    <t>60.</t>
  </si>
  <si>
    <t>Zvláštní škola, Opočenská 115, Dobruška</t>
  </si>
  <si>
    <t>Malování</t>
  </si>
  <si>
    <t>61.</t>
  </si>
  <si>
    <t>Střední zdravotnická škola, Procházkova 303, Trutnov</t>
  </si>
  <si>
    <t>62.</t>
  </si>
  <si>
    <t>Malování budovy školy</t>
  </si>
  <si>
    <t>Oprava střech na DM  ul. Fibichova a ul.  Bulharská</t>
  </si>
  <si>
    <t>63.</t>
  </si>
  <si>
    <t>Výměna dožité parketové podlahy v tělocvičně</t>
  </si>
  <si>
    <t>VOŠ rozvoje venkova, Riegrova 1403, Hořice</t>
  </si>
  <si>
    <t>64.</t>
  </si>
  <si>
    <t>Výměna podlahové krytiny PVC na domově mládeže</t>
  </si>
  <si>
    <t>Malování na DM, ŠJ a SOŠ</t>
  </si>
  <si>
    <t>65.</t>
  </si>
  <si>
    <t>66.</t>
  </si>
  <si>
    <t>67.</t>
  </si>
  <si>
    <t>68.</t>
  </si>
  <si>
    <t>dataprojektor ( učební pomůcka)</t>
  </si>
  <si>
    <t>69.</t>
  </si>
  <si>
    <t>ANALOG BOARD, 3 měřící pracoviště</t>
  </si>
  <si>
    <t>( učební pomůcka )</t>
  </si>
  <si>
    <t>70.</t>
  </si>
  <si>
    <t xml:space="preserve">konvektomat, výměna za stávající, dožitý - kapacita jídel 350 </t>
  </si>
  <si>
    <t>72.</t>
  </si>
  <si>
    <t>spektrofotometr</t>
  </si>
  <si>
    <t>73.</t>
  </si>
  <si>
    <t>první pomoci v případě úrazu</t>
  </si>
  <si>
    <t xml:space="preserve">terénní vozidlo pro dopravu  osob a nářadí po lese, zajištění </t>
  </si>
  <si>
    <t>Školní jídelna, Hradecká 1219,  Hradec Králové</t>
  </si>
  <si>
    <t>kuchyňská pánev univerzální</t>
  </si>
  <si>
    <t>výměna za dožitou</t>
  </si>
  <si>
    <t>74.</t>
  </si>
  <si>
    <t>75.</t>
  </si>
  <si>
    <t>76.</t>
  </si>
  <si>
    <t>kopírka</t>
  </si>
  <si>
    <t>SOU a U, Masarykovo nám. 2,  Nová Paka,</t>
  </si>
  <si>
    <t>77.</t>
  </si>
  <si>
    <t>tloušťkovací frézka</t>
  </si>
  <si>
    <t>digitální fotoaparát NIKON</t>
  </si>
  <si>
    <t>notebook s DVD technikou</t>
  </si>
  <si>
    <t>pro výuku oboru fotograf</t>
  </si>
  <si>
    <t>nová učební pomůcka</t>
  </si>
  <si>
    <t>78.</t>
  </si>
  <si>
    <t>79.</t>
  </si>
  <si>
    <t>80.</t>
  </si>
  <si>
    <t>81.</t>
  </si>
  <si>
    <t>přístroj pro měření geometrie, náhr.za opotřebovaný pro obor automech.</t>
  </si>
  <si>
    <t>82.</t>
  </si>
  <si>
    <t>SOŠ veterinární, Pražská 68 Hradec Králové</t>
  </si>
  <si>
    <t xml:space="preserve">osobní automobil Š FABIA Combi-výměna za stáv.-dožité, zajištění </t>
  </si>
  <si>
    <t>prak. výuky na detaš. pracovištích</t>
  </si>
  <si>
    <t>83.</t>
  </si>
  <si>
    <t>myčka na nádobí</t>
  </si>
  <si>
    <t>84.</t>
  </si>
  <si>
    <t>SPŠ kamen.a soch.a SOU kamen., Husova 675, Hořice</t>
  </si>
  <si>
    <t>šoker na zmrazování jídel</t>
  </si>
  <si>
    <t>požadavek hygieny</t>
  </si>
  <si>
    <t>85.</t>
  </si>
  <si>
    <t>osobní automobil- Škoda Octávia Combi - výměna za dožitý</t>
  </si>
  <si>
    <t>dataprojektor se zpětnou projekcí a notebook - nová učební pomůcka</t>
  </si>
  <si>
    <t>kráječ knedlíků</t>
  </si>
  <si>
    <t>nové zařízení,  krájí se ručně, počet obědů 350</t>
  </si>
  <si>
    <t xml:space="preserve">notebook 2x </t>
  </si>
  <si>
    <t>nové moderní zařízení na připojení k dataprojektoru</t>
  </si>
  <si>
    <t>digitální osciloskop - nové moderní zař. K měření a sledování veličin</t>
  </si>
  <si>
    <t>86.</t>
  </si>
  <si>
    <t>87.</t>
  </si>
  <si>
    <t>88.</t>
  </si>
  <si>
    <t>90.</t>
  </si>
  <si>
    <t>91.</t>
  </si>
  <si>
    <t>výměna za dožitou, kapacita 130 obědů</t>
  </si>
  <si>
    <t>92.</t>
  </si>
  <si>
    <t>osobní automobil, combi</t>
  </si>
  <si>
    <t>výměna za dožitý automobil</t>
  </si>
  <si>
    <t>93.</t>
  </si>
  <si>
    <t>kopírovací stroj</t>
  </si>
  <si>
    <t>výměna za dožitý</t>
  </si>
  <si>
    <t>94.</t>
  </si>
  <si>
    <t>osobní automobil</t>
  </si>
  <si>
    <t>95.</t>
  </si>
  <si>
    <t>diagnostický přístroj BOSCH KTS 650</t>
  </si>
  <si>
    <t>ENDOSKOP</t>
  </si>
  <si>
    <t>učební pomůcka</t>
  </si>
  <si>
    <t>96.</t>
  </si>
  <si>
    <t>97.</t>
  </si>
  <si>
    <t xml:space="preserve">analyzátor BOSCH  FSA </t>
  </si>
  <si>
    <t>výměna za dožitý podobný stroj</t>
  </si>
  <si>
    <t>98.</t>
  </si>
  <si>
    <t>univerzální testovací zařízení automobilů ovládané PC</t>
  </si>
  <si>
    <t>nový soubor zařízení pro výuku v oboru silniční doprava</t>
  </si>
  <si>
    <t>99.</t>
  </si>
  <si>
    <t>výměna</t>
  </si>
  <si>
    <t>100.</t>
  </si>
  <si>
    <t>101.</t>
  </si>
  <si>
    <t>protahovačka</t>
  </si>
  <si>
    <t>výměna za stávající</t>
  </si>
  <si>
    <t xml:space="preserve">řezačka papíru-doplnění technol.tiskař.dílen pro obor tiskař na polyg. str. </t>
  </si>
  <si>
    <t>102.</t>
  </si>
  <si>
    <t>103.</t>
  </si>
  <si>
    <t>Střední průmyslová škola, ČSA 376, Nové Město nad Metují</t>
  </si>
  <si>
    <t xml:space="preserve">soustruh  2x </t>
  </si>
  <si>
    <t xml:space="preserve">výměna za  zastaralé, nevyhovující, nerentabilní opravy </t>
  </si>
  <si>
    <t>CNC soustruh</t>
  </si>
  <si>
    <t>vizualizér</t>
  </si>
  <si>
    <t>obnova strojního parku</t>
  </si>
  <si>
    <t>nová učební pomůcka,  přenos předlohy na plátno</t>
  </si>
  <si>
    <t>traktor LKT 81</t>
  </si>
  <si>
    <t>výměna - speciální traktor na svoz pokáceného dřeva</t>
  </si>
  <si>
    <t>104.</t>
  </si>
  <si>
    <t>105.</t>
  </si>
  <si>
    <t>106.</t>
  </si>
  <si>
    <t>SOŠ veterinární, Hradec Králové, Pražská 68</t>
  </si>
  <si>
    <t>Školní polesí, Trutnov, K Bělidlu 478</t>
  </si>
  <si>
    <t>Rekonstrukce výměníkové stanice</t>
  </si>
  <si>
    <t xml:space="preserve">VOŠ stav.arch.J. Letzela,SPŠ stav. a SOU, Náchod, Přažská 931 </t>
  </si>
  <si>
    <t xml:space="preserve"> Rekonstrukce domova mládeže</t>
  </si>
  <si>
    <t xml:space="preserve">Vybavení nových prostor po dokončení akce půdní vestavby  </t>
  </si>
  <si>
    <t>Oprava chodníku před vstupem do objektu učeben Javornická 1228</t>
  </si>
  <si>
    <t xml:space="preserve"> Malování v dílnách</t>
  </si>
  <si>
    <t>SOU služeb, Dlouhá 127, Hradec Králové</t>
  </si>
  <si>
    <t>v tis. Kč</t>
  </si>
  <si>
    <t>107.</t>
  </si>
  <si>
    <t xml:space="preserve">vyrovnání cenového rozdílu po uzavření směnné smlouvy </t>
  </si>
  <si>
    <t>Dětský domov- Nechanice</t>
  </si>
  <si>
    <t>Integrovaná střední škola - Nová Paka</t>
  </si>
  <si>
    <t>Odborné učiliště, Učiliště a Prak.škola HK</t>
  </si>
  <si>
    <t>sch.Z/29/933/04</t>
  </si>
  <si>
    <t>sch.Z/28/886/04</t>
  </si>
  <si>
    <t>sch.Z/32/1123/04</t>
  </si>
  <si>
    <t>sch.R/z 2.2.2005</t>
  </si>
  <si>
    <t>Speciální školy pro žáky s vadami řeči a SPC, Hořičky</t>
  </si>
  <si>
    <t>Stavební úpravy a přístavba objektu Choustníkovo Hradiště</t>
  </si>
  <si>
    <t>Zateplení obvod. pláště a stav.úpravy DM</t>
  </si>
  <si>
    <t>Výkup nemovitosti</t>
  </si>
  <si>
    <t>Výměna deskového výměníku - havárie</t>
  </si>
  <si>
    <t>Rekonstrukce šaten - stavební část</t>
  </si>
  <si>
    <t>akce pokračuje z r. 2004</t>
  </si>
  <si>
    <t>v r. 2004 zpracovaná PD</t>
  </si>
  <si>
    <t>provádí se po etapách</t>
  </si>
  <si>
    <t>Rekonstrukce rozvodů ÚT</t>
  </si>
  <si>
    <t>Zhotovení PD na plynofikaci části areálu školy</t>
  </si>
  <si>
    <t>převod z  roku 2004 z předpoklád. výsledku hospod. v  rámci rozpočtu 2005</t>
  </si>
  <si>
    <t>odbor školství,mládeže a tělovýchovy - kapitola 14</t>
  </si>
  <si>
    <t>vyznačené akce jsou již schválené</t>
  </si>
  <si>
    <t>výměna za stávající dožitou</t>
  </si>
  <si>
    <t>chladící pult pro výdej a uchování salátů - na zákl. požadavku hygieny</t>
  </si>
  <si>
    <t>Požadavky na kapitolu 14 celkem</t>
  </si>
  <si>
    <t>VOŠ a SOŠ, Jana Maláta 1869, Nový Bydžov</t>
  </si>
  <si>
    <t>Střední průmyslová škola a SOU, Školní 101, Trutnov</t>
  </si>
  <si>
    <t>Gymnázium J.K.T., Tylovo nábř. 682, Hradec Králové</t>
  </si>
  <si>
    <t>SOŠ veterinární, Pražská 68, Hradec Králové - Kukleny</t>
  </si>
  <si>
    <t>Domov mládeže, Javornická 1209, Rychnov nad Kněžnou</t>
  </si>
  <si>
    <t>SPŠ kamenická a sochařská a SOU kamenické, Hořice</t>
  </si>
  <si>
    <t>Střední odborné učiliště a Učiliště, Masarykovo nám., Nová Paka</t>
  </si>
  <si>
    <t>Gymnázium Boženy Němcové, Pospíšilova 324, Hradec Králové</t>
  </si>
  <si>
    <t>SPŠ elektrotechnická, Čs. odboje 670, Dobruška</t>
  </si>
  <si>
    <t>SOŠ a SOU, Hradební 1029, Hradec Králové</t>
  </si>
  <si>
    <t>Domov mládeže, Vocelova 1469/5, Hradec Králové</t>
  </si>
  <si>
    <t>Lepařovo gymnázium, Jiráskova 30, Jičín</t>
  </si>
  <si>
    <t>VOŠ, SOŠ a SOU, Komenského 873, Kostelec nad Orl.</t>
  </si>
  <si>
    <t>VOŠ technicko-ekonomická a SPŠ, U Stadionu 1166, Rychnov n. Kn.</t>
  </si>
  <si>
    <t>SOŠ a SOU hudebních nástrojů a nábytku, čp. 1205, Hradec Králové</t>
  </si>
  <si>
    <t>Spec. školy pro sluchově postižené, Štefánikova 549, Hradec Králové</t>
  </si>
  <si>
    <t>Gymnázium F.M. Pelcla, Hrdinů odboje 36, Rychnov n. Kn.</t>
  </si>
  <si>
    <t>Gymnázium, Hradební 218, Broumov</t>
  </si>
  <si>
    <t>SZŠ, SOU a OU, Hilmarovo nám. 1, Kopidlno</t>
  </si>
  <si>
    <t>restituce, jednání na MŠMT</t>
  </si>
  <si>
    <t>SOŠ a SOU, E. Krásnohorské 2069, Dvůr Králové n. L.</t>
  </si>
  <si>
    <t>SOU obchodu a řemesel  Javornická 1501, Rychnov n. Kn.</t>
  </si>
  <si>
    <t>Gymnázium B. Němcové , Pospíšilova 234, Hradec Králové</t>
  </si>
  <si>
    <t xml:space="preserve">Střední průmyslová škola, Hradecká 647, Hradec Králové </t>
  </si>
  <si>
    <t>Školní polesí, K Bělidlu 478, Trutnov</t>
  </si>
  <si>
    <t>Střední zdravotnická škola a VZŠ Komenského 234, Hradec Králové</t>
  </si>
  <si>
    <t>SOU obchodní,  Velká 3,  Hradec Králové</t>
  </si>
  <si>
    <t>Spec. školy pro sluch. postižené, Štefánikova 549, Hradec Králové</t>
  </si>
  <si>
    <t>SOU obchodu a řemesel,  Javornická 1501, Rychnov n. Kn.</t>
  </si>
  <si>
    <t>SPŠ a SOU, Školní 101, Trutnov</t>
  </si>
  <si>
    <t>SZaŠ, SOU a OU, Hilmarovo nám. 1, Kopidlno</t>
  </si>
  <si>
    <t>SOŠ a SOU hudeb. nástrojů a nábytku, Hradecká 1205, Hradec Králové</t>
  </si>
  <si>
    <t>SOŠ a SOU-COP,  Hostovského 910, Hronov</t>
  </si>
  <si>
    <t>Domov mládeže, Javornická 1209, Rychnov n. Kn.</t>
  </si>
  <si>
    <t>SPŠ elektrotechnická, Čs. Odboje 670, Dobruška</t>
  </si>
  <si>
    <t>Střední odborná škola, Lipová 56, Stěžery</t>
  </si>
  <si>
    <t>Dětský domov,  Žižkova 497, Vrchlabí</t>
  </si>
  <si>
    <t>Gymnázium, Pulická 779, Dobruška</t>
  </si>
  <si>
    <t>SOŠ a SOU,  Hradební 1029, Hradec Králové</t>
  </si>
  <si>
    <t>SOŠ a SOU, Vocelova 1338,  Hradec Králové</t>
  </si>
  <si>
    <t>VOŠ tech.-ekonom. a SPŠ, U Stadionu1166, Rychnov n. Kn.</t>
  </si>
  <si>
    <t xml:space="preserve">Speciální školy, Hradecká 1231, Hradec Králové </t>
  </si>
  <si>
    <t>SPŠ textilní a SOU, Náchodská 285, Velké Poříčí</t>
  </si>
  <si>
    <t>SOŠ a SOU, Školní 1377, Nové Město n. Metují</t>
  </si>
  <si>
    <t>VOŠ, SOŠ a SOU Kostelec nad Orlicí</t>
  </si>
  <si>
    <t>je zpracovaná PD</t>
  </si>
  <si>
    <t>SŠ pro sluchově postižené,Hradec Králové, Štefánikova 549</t>
  </si>
  <si>
    <t>dokončení z roku 2004</t>
  </si>
  <si>
    <t>SOŚ  a SOU, Nové Město n.M.,Školní 1377</t>
  </si>
  <si>
    <t>Střední průmyslová škola, Hradec Králové, Hradecká 647</t>
  </si>
  <si>
    <t>Střední průmyslová škola, Dvůr Králové n.L.,J.Wolkera 132</t>
  </si>
  <si>
    <t>Oprava lepenkové krytiny na DM-havarijní stav</t>
  </si>
  <si>
    <t>89.</t>
  </si>
  <si>
    <t>organizace provede ze svého</t>
  </si>
  <si>
    <t>investičního fondu</t>
  </si>
  <si>
    <t>organizace pořídí ze svého</t>
  </si>
  <si>
    <t>organizace pořídí formou nájmu</t>
  </si>
  <si>
    <t>71.</t>
  </si>
  <si>
    <t>K dílčím úpravám, příp. vypuštění akce došlo v návaznosti na skutečné čerpání investičních fondů v roce 2004</t>
  </si>
  <si>
    <t>a předložením návrhu škol a škol. zařízení k 15.2. t.r. na čerpání vlastních krytých fondů v roce 2005.</t>
  </si>
  <si>
    <t>havarijní stav-ze žumpy pod schody</t>
  </si>
  <si>
    <t>v obj.školy zápach-protokol hygieny</t>
  </si>
  <si>
    <t>havarijní stav-zařízení předáv.stanice</t>
  </si>
  <si>
    <t>nefunkční, doloženo odb. posudkem</t>
  </si>
  <si>
    <t>v souladu se zák.406/2000 a vyhl. MZ</t>
  </si>
  <si>
    <t>předpoklad dokončení akce r.2005</t>
  </si>
  <si>
    <t>předpoklad dokončení vnitřních stav.</t>
  </si>
  <si>
    <t>úprav v r. 2005</t>
  </si>
  <si>
    <t>akce bude dokončena v r. 2006</t>
  </si>
  <si>
    <t>Postupná oprava podlah ve třídách</t>
  </si>
  <si>
    <t>výměna dožitého PVC, opravy</t>
  </si>
  <si>
    <t>propadlých parketových podlah v těl.</t>
  </si>
  <si>
    <t>špatný stav-nefunkční</t>
  </si>
  <si>
    <t>špatný stav - nefunkční</t>
  </si>
  <si>
    <t xml:space="preserve">zatéká úžlabím, </t>
  </si>
  <si>
    <t>úrazu</t>
  </si>
  <si>
    <t>vydrolené bet. podlahy-nebezpečí</t>
  </si>
  <si>
    <t>protokol hygieny</t>
  </si>
  <si>
    <t>špatný stav-zatéká</t>
  </si>
  <si>
    <t>potrhané-nebezpečí úrazu</t>
  </si>
  <si>
    <t>špatná izolace sprch-protéká</t>
  </si>
  <si>
    <t>do spodního patra</t>
  </si>
  <si>
    <t>nedostatečná intenzita osvětlení</t>
  </si>
  <si>
    <t>nevyhovuje-</t>
  </si>
  <si>
    <t>vyplývá z předpisů MZ</t>
  </si>
  <si>
    <t>Oprava soc. zařízení ručních dílen</t>
  </si>
  <si>
    <t>protokol hygieny- velmi špatný stav</t>
  </si>
  <si>
    <t>pův. okna z r. 1930, dožitá, nefunkční,</t>
  </si>
  <si>
    <t>objekt je kulturní památkou</t>
  </si>
  <si>
    <t>zatéká do objektu, stav doložen odb.</t>
  </si>
  <si>
    <t xml:space="preserve">                              posudkem a fotodokumentací</t>
  </si>
  <si>
    <t>v souladu s předpisy MZ</t>
  </si>
  <si>
    <t>práce se postupně provádějí od r.</t>
  </si>
  <si>
    <t>od r. 1999</t>
  </si>
  <si>
    <t>netěsnými jádry protéká do nižších</t>
  </si>
  <si>
    <t>pater</t>
  </si>
  <si>
    <t>(jižní strana)</t>
  </si>
  <si>
    <t>dovybavení dílny pro obor pekař</t>
  </si>
  <si>
    <t xml:space="preserve">pekařská pec </t>
  </si>
  <si>
    <t>centrální jídelna vaří 2500 obědů</t>
  </si>
  <si>
    <t>doplatek ve výši 300 tis. Kč</t>
  </si>
  <si>
    <t>uhradí škola ze svých fondů</t>
  </si>
  <si>
    <t>výměna za dožitý-odb. posudek</t>
  </si>
  <si>
    <t>výměna za stáv. dožitou</t>
  </si>
  <si>
    <t>pro obor truhlář</t>
  </si>
  <si>
    <t>obnova strojního parku-Mladé Buky</t>
  </si>
  <si>
    <t>(pro cca 400 žáků) pro učební a studij-</t>
  </si>
  <si>
    <t>ní obory v oblasti strojírenství</t>
  </si>
  <si>
    <t>kapacita ŠJ 130 obědů</t>
  </si>
  <si>
    <t>nové moderní zařízení na připojení</t>
  </si>
  <si>
    <t>k dataprojektoru</t>
  </si>
  <si>
    <t>360 tis. Kč uhradí domov ze svého RF</t>
  </si>
  <si>
    <t>škola uhradí z provozu-postupně</t>
  </si>
  <si>
    <t>přesun do r. 2006</t>
  </si>
  <si>
    <t>škola zatím nepožaduje</t>
  </si>
  <si>
    <t>jedná se o službu</t>
  </si>
  <si>
    <t>přesun do r.2006</t>
  </si>
  <si>
    <t>bude provedeno v rámci navrhované</t>
  </si>
  <si>
    <t>reko objektu</t>
  </si>
  <si>
    <t>po dohodě s řed. posun do r. 2006</t>
  </si>
  <si>
    <t>(jedná se INV. akci)</t>
  </si>
  <si>
    <t>škola zajistí ze svého inv. fondu</t>
  </si>
  <si>
    <t>škola má dostatečný inv. fond</t>
  </si>
  <si>
    <t>je zajištěno posílením provozních</t>
  </si>
  <si>
    <t>prostředků školám -Ing.Jarkovský</t>
  </si>
  <si>
    <t xml:space="preserve">postupně </t>
  </si>
  <si>
    <t xml:space="preserve">strojní elektromechanické tabulové nůžky </t>
  </si>
  <si>
    <t>pro strojní obory</t>
  </si>
  <si>
    <t>kapacita 130 obědů</t>
  </si>
  <si>
    <t>výměna dožitého auta - dol.protokolem</t>
  </si>
  <si>
    <t>zařízení</t>
  </si>
  <si>
    <t>bylo zakoupeno v r. 2004 z dotace MF</t>
  </si>
  <si>
    <t>řed. zrušila požadavek</t>
  </si>
  <si>
    <t>lze zakoupit v levnější relaci</t>
  </si>
  <si>
    <t>škola má vlastní IF - nutno</t>
  </si>
  <si>
    <t>přehodnotit priority</t>
  </si>
  <si>
    <t>možnost nákupu leasingem</t>
  </si>
  <si>
    <t>pro malé jídelny není nutný</t>
  </si>
  <si>
    <t>přesun</t>
  </si>
  <si>
    <t xml:space="preserve">výměna podlah se provádí </t>
  </si>
  <si>
    <t>Všechny požadavky byly projednány a fin. objemy upřesněny se zástupci škol a školských zařízení.</t>
  </si>
  <si>
    <t>Neinvestiční požadavky na opravu a údržbu</t>
  </si>
  <si>
    <t>Stroje, učební pomůcky a zařízení investičního charakteru</t>
  </si>
  <si>
    <t>10.</t>
  </si>
  <si>
    <t>13.</t>
  </si>
  <si>
    <t xml:space="preserve">Požadavky jednotlivých odborů související s investičními výdaji (včetně neinvestičních výdajů) </t>
  </si>
  <si>
    <t xml:space="preserve">- FOND REPRODUKCE pro rok 2005 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</si>
  <si>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</si>
  <si>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>prostředky pro r. 2005 schválené</t>
  </si>
  <si>
    <t xml:space="preserve">prostředky požadované pro r. 2005 (IV+ NIV)  </t>
  </si>
  <si>
    <t>prostředky po r. 2005 (IV + NIV)</t>
  </si>
  <si>
    <r>
      <t>Poznámka:</t>
    </r>
    <r>
      <rPr>
        <sz val="12"/>
        <rFont val="Arial"/>
        <family val="2"/>
      </rPr>
      <t xml:space="preserve"> </t>
    </r>
  </si>
  <si>
    <t>Na akce nerozdělené prostředky (rezerva)</t>
  </si>
  <si>
    <t>zařazeno přímo do kap. 14</t>
  </si>
  <si>
    <t>součet</t>
  </si>
  <si>
    <t>●</t>
  </si>
  <si>
    <t>vlastní čerpání již schválených finančních prostředků z Fondu reprodukce navazuje na výsledek jednání s MŠMT a bude případně provedeno v rámci zapojení</t>
  </si>
  <si>
    <t>hospodářského výsledku odvětví z roku 2004, které bude předmětem schvalovacího procesu v orgánech kraje</t>
  </si>
  <si>
    <t>zbývající požadavky na rok 2005 (akce nezařazené do financování)</t>
  </si>
  <si>
    <t>Navržená částka z pracovního jednání Rady KHK 16.02.2005 a Finančního výboru 17.02.2005</t>
  </si>
  <si>
    <t xml:space="preserve">vyznačené akce jsou garantem navržené ke schválení a financování (akce do výše limitu doporučeného Radou - dne  9/3/05) do odvětví v roce 2005 </t>
  </si>
  <si>
    <t>Součet akcí navržených ke schválení a financování z Fondu reprodukce 2005    (odborem a garantem ) v rámci limitu</t>
  </si>
  <si>
    <t>Pro všechna školská zařízení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</si>
</sst>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0.0000"/>
    <numFmt numFmtId="171" formatCode="0.000000"/>
  </numFmts>
  <fonts count="2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66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Fill="1" applyBorder="1" applyAlignment="1">
      <alignment/>
    </xf>
    <xf numFmtId="0" fontId="8" fillId="0" borderId="4" xfId="0" applyFont="1" applyBorder="1" applyAlignment="1">
      <alignment vertical="justify" textRotation="60"/>
    </xf>
    <xf numFmtId="0" fontId="8" fillId="0" borderId="4" xfId="0" applyFont="1" applyBorder="1" applyAlignment="1">
      <alignment vertical="justify" textRotation="63"/>
    </xf>
    <xf numFmtId="0" fontId="8" fillId="0" borderId="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10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166" fontId="8" fillId="3" borderId="16" xfId="0" applyNumberFormat="1" applyFont="1" applyFill="1" applyBorder="1" applyAlignment="1">
      <alignment horizontal="right"/>
    </xf>
    <xf numFmtId="164" fontId="8" fillId="3" borderId="20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/>
    </xf>
    <xf numFmtId="0" fontId="11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11" fillId="0" borderId="14" xfId="0" applyFont="1" applyBorder="1" applyAlignment="1">
      <alignment vertical="justify" textRotation="63"/>
    </xf>
    <xf numFmtId="0" fontId="11" fillId="0" borderId="13" xfId="0" applyFont="1" applyBorder="1" applyAlignment="1">
      <alignment vertical="justify" textRotation="60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166" fontId="8" fillId="3" borderId="16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justify"/>
    </xf>
    <xf numFmtId="0" fontId="10" fillId="0" borderId="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9" xfId="0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0" fillId="0" borderId="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29" xfId="0" applyFont="1" applyBorder="1" applyAlignment="1">
      <alignment horizontal="left"/>
    </xf>
    <xf numFmtId="164" fontId="0" fillId="0" borderId="27" xfId="0" applyNumberFormat="1" applyBorder="1" applyAlignment="1">
      <alignment/>
    </xf>
    <xf numFmtId="0" fontId="3" fillId="0" borderId="27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13" xfId="0" applyBorder="1" applyAlignment="1">
      <alignment/>
    </xf>
    <xf numFmtId="0" fontId="9" fillId="0" borderId="15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24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25" xfId="0" applyFont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 vertical="justify"/>
    </xf>
    <xf numFmtId="0" fontId="2" fillId="0" borderId="19" xfId="0" applyFont="1" applyBorder="1" applyAlignment="1">
      <alignment vertical="justify"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14" xfId="0" applyBorder="1" applyAlignment="1">
      <alignment/>
    </xf>
    <xf numFmtId="0" fontId="9" fillId="0" borderId="20" xfId="0" applyFont="1" applyBorder="1" applyAlignment="1">
      <alignment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10" fillId="0" borderId="24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5" fillId="0" borderId="8" xfId="0" applyFont="1" applyBorder="1" applyAlignment="1">
      <alignment/>
    </xf>
    <xf numFmtId="0" fontId="16" fillId="0" borderId="12" xfId="0" applyFont="1" applyFill="1" applyBorder="1" applyAlignment="1">
      <alignment/>
    </xf>
    <xf numFmtId="0" fontId="8" fillId="0" borderId="2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169" fontId="8" fillId="3" borderId="19" xfId="0" applyNumberFormat="1" applyFont="1" applyFill="1" applyBorder="1" applyAlignment="1">
      <alignment horizontal="right"/>
    </xf>
    <xf numFmtId="169" fontId="8" fillId="3" borderId="4" xfId="0" applyNumberFormat="1" applyFont="1" applyFill="1" applyBorder="1" applyAlignment="1">
      <alignment/>
    </xf>
    <xf numFmtId="169" fontId="8" fillId="3" borderId="15" xfId="0" applyNumberFormat="1" applyFont="1" applyFill="1" applyBorder="1" applyAlignment="1">
      <alignment/>
    </xf>
    <xf numFmtId="169" fontId="8" fillId="3" borderId="4" xfId="0" applyNumberFormat="1" applyFont="1" applyFill="1" applyBorder="1" applyAlignment="1">
      <alignment horizontal="right"/>
    </xf>
    <xf numFmtId="169" fontId="8" fillId="0" borderId="0" xfId="0" applyNumberFormat="1" applyFont="1" applyAlignment="1">
      <alignment/>
    </xf>
    <xf numFmtId="169" fontId="8" fillId="0" borderId="5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3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9" fontId="8" fillId="0" borderId="15" xfId="0" applyNumberFormat="1" applyFont="1" applyFill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3" borderId="4" xfId="17" applyNumberFormat="1" applyFont="1" applyFill="1" applyBorder="1" applyAlignment="1">
      <alignment horizontal="right"/>
    </xf>
    <xf numFmtId="169" fontId="8" fillId="3" borderId="20" xfId="0" applyNumberFormat="1" applyFont="1" applyFill="1" applyBorder="1" applyAlignment="1">
      <alignment horizontal="right"/>
    </xf>
    <xf numFmtId="169" fontId="8" fillId="0" borderId="14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/>
    </xf>
    <xf numFmtId="169" fontId="8" fillId="3" borderId="4" xfId="0" applyNumberFormat="1" applyFont="1" applyFill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9" fontId="11" fillId="0" borderId="13" xfId="0" applyNumberFormat="1" applyFont="1" applyBorder="1" applyAlignment="1">
      <alignment vertical="justify" textRotation="60"/>
    </xf>
    <xf numFmtId="169" fontId="8" fillId="0" borderId="4" xfId="0" applyNumberFormat="1" applyFont="1" applyBorder="1" applyAlignment="1">
      <alignment/>
    </xf>
    <xf numFmtId="169" fontId="8" fillId="0" borderId="13" xfId="0" applyNumberFormat="1" applyFont="1" applyFill="1" applyBorder="1" applyAlignment="1">
      <alignment/>
    </xf>
    <xf numFmtId="169" fontId="8" fillId="0" borderId="4" xfId="0" applyNumberFormat="1" applyFont="1" applyFill="1" applyBorder="1" applyAlignment="1">
      <alignment/>
    </xf>
    <xf numFmtId="169" fontId="8" fillId="0" borderId="17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/>
    </xf>
    <xf numFmtId="169" fontId="8" fillId="0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169" fontId="8" fillId="3" borderId="15" xfId="0" applyNumberFormat="1" applyFont="1" applyFill="1" applyBorder="1" applyAlignment="1">
      <alignment/>
    </xf>
    <xf numFmtId="0" fontId="11" fillId="3" borderId="20" xfId="0" applyFont="1" applyFill="1" applyBorder="1" applyAlignment="1">
      <alignment/>
    </xf>
    <xf numFmtId="169" fontId="8" fillId="3" borderId="19" xfId="0" applyNumberFormat="1" applyFont="1" applyFill="1" applyBorder="1" applyAlignment="1">
      <alignment horizontal="right"/>
    </xf>
    <xf numFmtId="169" fontId="8" fillId="3" borderId="19" xfId="0" applyNumberFormat="1" applyFont="1" applyFill="1" applyBorder="1" applyAlignment="1">
      <alignment/>
    </xf>
    <xf numFmtId="169" fontId="8" fillId="0" borderId="13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3" borderId="33" xfId="0" applyNumberFormat="1" applyFont="1" applyFill="1" applyBorder="1" applyAlignment="1">
      <alignment/>
    </xf>
    <xf numFmtId="169" fontId="8" fillId="0" borderId="25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25" xfId="0" applyNumberFormat="1" applyFont="1" applyBorder="1" applyAlignment="1">
      <alignment/>
    </xf>
    <xf numFmtId="169" fontId="0" fillId="3" borderId="31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8" fillId="0" borderId="8" xfId="0" applyNumberFormat="1" applyFont="1" applyBorder="1" applyAlignment="1">
      <alignment/>
    </xf>
    <xf numFmtId="169" fontId="8" fillId="3" borderId="34" xfId="0" applyNumberFormat="1" applyFon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3" borderId="19" xfId="0" applyNumberFormat="1" applyFill="1" applyBorder="1" applyAlignment="1">
      <alignment/>
    </xf>
    <xf numFmtId="169" fontId="0" fillId="0" borderId="5" xfId="0" applyNumberFormat="1" applyFill="1" applyBorder="1" applyAlignment="1">
      <alignment/>
    </xf>
    <xf numFmtId="169" fontId="0" fillId="0" borderId="4" xfId="0" applyNumberFormat="1" applyBorder="1" applyAlignment="1">
      <alignment/>
    </xf>
    <xf numFmtId="169" fontId="8" fillId="3" borderId="1" xfId="0" applyNumberFormat="1" applyFont="1" applyFill="1" applyBorder="1" applyAlignment="1">
      <alignment/>
    </xf>
    <xf numFmtId="169" fontId="8" fillId="3" borderId="11" xfId="0" applyNumberFormat="1" applyFont="1" applyFill="1" applyBorder="1" applyAlignment="1">
      <alignment/>
    </xf>
    <xf numFmtId="169" fontId="8" fillId="3" borderId="27" xfId="0" applyNumberFormat="1" applyFont="1" applyFill="1" applyBorder="1" applyAlignment="1">
      <alignment horizontal="right"/>
    </xf>
    <xf numFmtId="169" fontId="0" fillId="3" borderId="15" xfId="0" applyNumberFormat="1" applyFill="1" applyBorder="1" applyAlignment="1">
      <alignment/>
    </xf>
    <xf numFmtId="169" fontId="0" fillId="3" borderId="8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3" borderId="13" xfId="0" applyNumberFormat="1" applyFill="1" applyBorder="1" applyAlignment="1">
      <alignment/>
    </xf>
    <xf numFmtId="169" fontId="8" fillId="3" borderId="4" xfId="0" applyNumberFormat="1" applyFont="1" applyFill="1" applyBorder="1" applyAlignment="1">
      <alignment vertical="justify"/>
    </xf>
    <xf numFmtId="169" fontId="0" fillId="3" borderId="15" xfId="0" applyNumberFormat="1" applyFill="1" applyBorder="1" applyAlignment="1">
      <alignment/>
    </xf>
    <xf numFmtId="169" fontId="0" fillId="3" borderId="13" xfId="0" applyNumberFormat="1" applyFill="1" applyBorder="1" applyAlignment="1">
      <alignment horizontal="right"/>
    </xf>
    <xf numFmtId="169" fontId="8" fillId="3" borderId="25" xfId="0" applyNumberFormat="1" applyFont="1" applyFill="1" applyBorder="1" applyAlignment="1">
      <alignment horizontal="right"/>
    </xf>
    <xf numFmtId="0" fontId="2" fillId="0" borderId="6" xfId="0" applyFont="1" applyBorder="1" applyAlignment="1">
      <alignment vertical="justify"/>
    </xf>
    <xf numFmtId="0" fontId="0" fillId="0" borderId="17" xfId="0" applyBorder="1" applyAlignment="1">
      <alignment vertical="justify"/>
    </xf>
    <xf numFmtId="169" fontId="8" fillId="3" borderId="8" xfId="0" applyNumberFormat="1" applyFont="1" applyFill="1" applyBorder="1" applyAlignment="1">
      <alignment/>
    </xf>
    <xf numFmtId="169" fontId="2" fillId="3" borderId="15" xfId="0" applyNumberFormat="1" applyFont="1" applyFill="1" applyBorder="1" applyAlignment="1">
      <alignment/>
    </xf>
    <xf numFmtId="169" fontId="0" fillId="3" borderId="4" xfId="0" applyNumberFormat="1" applyFill="1" applyBorder="1" applyAlignment="1">
      <alignment/>
    </xf>
    <xf numFmtId="169" fontId="8" fillId="3" borderId="25" xfId="0" applyNumberFormat="1" applyFont="1" applyFill="1" applyBorder="1" applyAlignment="1">
      <alignment/>
    </xf>
    <xf numFmtId="169" fontId="10" fillId="3" borderId="15" xfId="0" applyNumberFormat="1" applyFont="1" applyFill="1" applyBorder="1" applyAlignment="1">
      <alignment/>
    </xf>
    <xf numFmtId="169" fontId="8" fillId="3" borderId="8" xfId="0" applyNumberFormat="1" applyFont="1" applyFill="1" applyBorder="1" applyAlignment="1">
      <alignment/>
    </xf>
    <xf numFmtId="169" fontId="8" fillId="3" borderId="25" xfId="0" applyNumberFormat="1" applyFont="1" applyFill="1" applyBorder="1" applyAlignment="1">
      <alignment horizontal="right"/>
    </xf>
    <xf numFmtId="169" fontId="8" fillId="3" borderId="11" xfId="0" applyNumberFormat="1" applyFont="1" applyFill="1" applyBorder="1" applyAlignment="1">
      <alignment/>
    </xf>
    <xf numFmtId="169" fontId="8" fillId="3" borderId="13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69" fontId="11" fillId="0" borderId="0" xfId="0" applyNumberFormat="1" applyFont="1" applyFill="1" applyBorder="1" applyAlignment="1">
      <alignment/>
    </xf>
    <xf numFmtId="169" fontId="0" fillId="0" borderId="5" xfId="0" applyNumberFormat="1" applyBorder="1" applyAlignment="1">
      <alignment/>
    </xf>
    <xf numFmtId="169" fontId="10" fillId="0" borderId="5" xfId="0" applyNumberFormat="1" applyFont="1" applyFill="1" applyBorder="1" applyAlignment="1">
      <alignment/>
    </xf>
    <xf numFmtId="169" fontId="10" fillId="0" borderId="5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8" fillId="3" borderId="0" xfId="0" applyNumberFormat="1" applyFont="1" applyFill="1" applyBorder="1" applyAlignment="1">
      <alignment/>
    </xf>
    <xf numFmtId="169" fontId="0" fillId="0" borderId="6" xfId="0" applyNumberFormat="1" applyBorder="1" applyAlignment="1">
      <alignment/>
    </xf>
    <xf numFmtId="169" fontId="8" fillId="3" borderId="5" xfId="0" applyNumberFormat="1" applyFont="1" applyFill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8" fillId="3" borderId="12" xfId="0" applyNumberFormat="1" applyFont="1" applyFill="1" applyBorder="1" applyAlignment="1">
      <alignment/>
    </xf>
    <xf numFmtId="169" fontId="0" fillId="0" borderId="17" xfId="0" applyNumberFormat="1" applyBorder="1" applyAlignment="1">
      <alignment/>
    </xf>
    <xf numFmtId="169" fontId="9" fillId="0" borderId="12" xfId="0" applyNumberFormat="1" applyFont="1" applyFill="1" applyBorder="1" applyAlignment="1">
      <alignment/>
    </xf>
    <xf numFmtId="169" fontId="10" fillId="0" borderId="12" xfId="0" applyNumberFormat="1" applyFont="1" applyBorder="1" applyAlignment="1">
      <alignment horizontal="left"/>
    </xf>
    <xf numFmtId="169" fontId="8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9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9" fontId="11" fillId="0" borderId="1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0" fillId="0" borderId="9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8" fillId="4" borderId="15" xfId="0" applyNumberFormat="1" applyFont="1" applyFill="1" applyBorder="1" applyAlignment="1">
      <alignment horizontal="center"/>
    </xf>
    <xf numFmtId="169" fontId="0" fillId="4" borderId="12" xfId="0" applyNumberFormat="1" applyFill="1" applyBorder="1" applyAlignment="1">
      <alignment/>
    </xf>
    <xf numFmtId="169" fontId="9" fillId="4" borderId="17" xfId="0" applyNumberFormat="1" applyFont="1" applyFill="1" applyBorder="1" applyAlignment="1">
      <alignment/>
    </xf>
    <xf numFmtId="169" fontId="10" fillId="4" borderId="12" xfId="0" applyNumberFormat="1" applyFont="1" applyFill="1" applyBorder="1" applyAlignment="1">
      <alignment horizontal="left"/>
    </xf>
    <xf numFmtId="169" fontId="0" fillId="4" borderId="17" xfId="0" applyNumberFormat="1" applyFill="1" applyBorder="1" applyAlignment="1">
      <alignment/>
    </xf>
    <xf numFmtId="169" fontId="0" fillId="4" borderId="15" xfId="0" applyNumberFormat="1" applyFill="1" applyBorder="1" applyAlignment="1">
      <alignment/>
    </xf>
    <xf numFmtId="169" fontId="8" fillId="4" borderId="15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 horizontal="center"/>
    </xf>
    <xf numFmtId="169" fontId="0" fillId="4" borderId="0" xfId="0" applyNumberFormat="1" applyFill="1" applyBorder="1" applyAlignment="1">
      <alignment/>
    </xf>
    <xf numFmtId="169" fontId="10" fillId="4" borderId="7" xfId="0" applyNumberFormat="1" applyFont="1" applyFill="1" applyBorder="1" applyAlignment="1">
      <alignment/>
    </xf>
    <xf numFmtId="169" fontId="10" fillId="4" borderId="0" xfId="0" applyNumberFormat="1" applyFont="1" applyFill="1" applyBorder="1" applyAlignment="1">
      <alignment horizontal="left"/>
    </xf>
    <xf numFmtId="169" fontId="0" fillId="4" borderId="7" xfId="0" applyNumberFormat="1" applyFill="1" applyBorder="1" applyAlignment="1">
      <alignment/>
    </xf>
    <xf numFmtId="169" fontId="8" fillId="4" borderId="8" xfId="0" applyNumberFormat="1" applyFont="1" applyFill="1" applyBorder="1" applyAlignment="1">
      <alignment/>
    </xf>
    <xf numFmtId="169" fontId="8" fillId="4" borderId="0" xfId="0" applyNumberFormat="1" applyFont="1" applyFill="1" applyBorder="1" applyAlignment="1">
      <alignment/>
    </xf>
    <xf numFmtId="169" fontId="0" fillId="4" borderId="8" xfId="0" applyNumberFormat="1" applyFill="1" applyBorder="1" applyAlignment="1">
      <alignment/>
    </xf>
    <xf numFmtId="169" fontId="9" fillId="4" borderId="12" xfId="0" applyNumberFormat="1" applyFont="1" applyFill="1" applyBorder="1" applyAlignment="1">
      <alignment/>
    </xf>
    <xf numFmtId="169" fontId="0" fillId="4" borderId="15" xfId="0" applyNumberFormat="1" applyFont="1" applyFill="1" applyBorder="1" applyAlignment="1">
      <alignment/>
    </xf>
    <xf numFmtId="0" fontId="8" fillId="4" borderId="4" xfId="0" applyNumberFormat="1" applyFont="1" applyFill="1" applyBorder="1" applyAlignment="1">
      <alignment horizontal="center"/>
    </xf>
    <xf numFmtId="169" fontId="0" fillId="4" borderId="5" xfId="0" applyNumberFormat="1" applyFill="1" applyBorder="1" applyAlignment="1">
      <alignment/>
    </xf>
    <xf numFmtId="169" fontId="10" fillId="4" borderId="5" xfId="0" applyNumberFormat="1" applyFont="1" applyFill="1" applyBorder="1" applyAlignment="1">
      <alignment/>
    </xf>
    <xf numFmtId="169" fontId="10" fillId="4" borderId="5" xfId="0" applyNumberFormat="1" applyFont="1" applyFill="1" applyBorder="1" applyAlignment="1">
      <alignment horizontal="left"/>
    </xf>
    <xf numFmtId="169" fontId="0" fillId="4" borderId="4" xfId="0" applyNumberFormat="1" applyFill="1" applyBorder="1" applyAlignment="1">
      <alignment/>
    </xf>
    <xf numFmtId="169" fontId="8" fillId="4" borderId="4" xfId="0" applyNumberFormat="1" applyFont="1" applyFill="1" applyBorder="1" applyAlignment="1">
      <alignment/>
    </xf>
    <xf numFmtId="169" fontId="10" fillId="4" borderId="0" xfId="0" applyNumberFormat="1" applyFont="1" applyFill="1" applyBorder="1" applyAlignment="1">
      <alignment/>
    </xf>
    <xf numFmtId="169" fontId="0" fillId="4" borderId="17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169" fontId="0" fillId="4" borderId="7" xfId="0" applyNumberFormat="1" applyFont="1" applyFill="1" applyBorder="1" applyAlignment="1">
      <alignment/>
    </xf>
    <xf numFmtId="0" fontId="0" fillId="4" borderId="31" xfId="0" applyFont="1" applyFill="1" applyBorder="1" applyAlignment="1">
      <alignment/>
    </xf>
    <xf numFmtId="169" fontId="0" fillId="4" borderId="6" xfId="0" applyNumberFormat="1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69" fontId="8" fillId="4" borderId="16" xfId="0" applyNumberFormat="1" applyFont="1" applyFill="1" applyBorder="1" applyAlignment="1">
      <alignment/>
    </xf>
    <xf numFmtId="169" fontId="8" fillId="4" borderId="19" xfId="0" applyNumberFormat="1" applyFont="1" applyFill="1" applyBorder="1" applyAlignment="1">
      <alignment/>
    </xf>
    <xf numFmtId="169" fontId="8" fillId="4" borderId="31" xfId="0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8" fillId="0" borderId="13" xfId="0" applyNumberFormat="1" applyFont="1" applyBorder="1" applyAlignment="1">
      <alignment/>
    </xf>
    <xf numFmtId="169" fontId="7" fillId="0" borderId="17" xfId="0" applyNumberFormat="1" applyFont="1" applyBorder="1" applyAlignment="1">
      <alignment horizontal="center" vertical="justify"/>
    </xf>
    <xf numFmtId="169" fontId="8" fillId="0" borderId="17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2" fillId="0" borderId="15" xfId="0" applyNumberFormat="1" applyFont="1" applyBorder="1" applyAlignment="1">
      <alignment/>
    </xf>
    <xf numFmtId="169" fontId="2" fillId="0" borderId="4" xfId="0" applyNumberFormat="1" applyFont="1" applyBorder="1" applyAlignment="1">
      <alignment vertical="justify"/>
    </xf>
    <xf numFmtId="169" fontId="0" fillId="0" borderId="15" xfId="0" applyNumberFormat="1" applyBorder="1" applyAlignment="1">
      <alignment vertical="justify"/>
    </xf>
    <xf numFmtId="169" fontId="0" fillId="0" borderId="13" xfId="0" applyNumberFormat="1" applyBorder="1" applyAlignment="1">
      <alignment/>
    </xf>
    <xf numFmtId="169" fontId="0" fillId="0" borderId="25" xfId="0" applyNumberFormat="1" applyBorder="1" applyAlignment="1">
      <alignment/>
    </xf>
    <xf numFmtId="169" fontId="10" fillId="0" borderId="4" xfId="0" applyNumberFormat="1" applyFont="1" applyBorder="1" applyAlignment="1">
      <alignment/>
    </xf>
    <xf numFmtId="169" fontId="11" fillId="0" borderId="4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9" fontId="8" fillId="0" borderId="13" xfId="0" applyNumberFormat="1" applyFont="1" applyBorder="1" applyAlignment="1">
      <alignment horizontal="right"/>
    </xf>
    <xf numFmtId="169" fontId="7" fillId="0" borderId="15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/>
    </xf>
    <xf numFmtId="169" fontId="8" fillId="0" borderId="27" xfId="0" applyNumberFormat="1" applyFont="1" applyBorder="1" applyAlignment="1">
      <alignment/>
    </xf>
    <xf numFmtId="169" fontId="8" fillId="0" borderId="4" xfId="0" applyNumberFormat="1" applyFont="1" applyFill="1" applyBorder="1" applyAlignment="1">
      <alignment vertical="justify"/>
    </xf>
    <xf numFmtId="169" fontId="8" fillId="0" borderId="15" xfId="0" applyNumberFormat="1" applyFont="1" applyFill="1" applyBorder="1" applyAlignment="1">
      <alignment/>
    </xf>
    <xf numFmtId="169" fontId="8" fillId="0" borderId="19" xfId="0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9" fontId="8" fillId="0" borderId="33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8" fillId="0" borderId="19" xfId="0" applyNumberFormat="1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69" fontId="11" fillId="0" borderId="37" xfId="0" applyNumberFormat="1" applyFont="1" applyFill="1" applyBorder="1" applyAlignment="1">
      <alignment/>
    </xf>
    <xf numFmtId="169" fontId="11" fillId="0" borderId="38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8" fillId="0" borderId="15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169" fontId="8" fillId="0" borderId="3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5" fillId="4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left"/>
    </xf>
    <xf numFmtId="169" fontId="8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4" xfId="0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8" fillId="3" borderId="31" xfId="0" applyNumberFormat="1" applyFont="1" applyFill="1" applyBorder="1" applyAlignment="1">
      <alignment/>
    </xf>
    <xf numFmtId="169" fontId="8" fillId="3" borderId="34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18" xfId="0" applyFont="1" applyBorder="1" applyAlignment="1">
      <alignment vertical="justify" textRotation="60"/>
    </xf>
    <xf numFmtId="0" fontId="8" fillId="0" borderId="6" xfId="0" applyFont="1" applyBorder="1" applyAlignment="1">
      <alignment vertical="justify" textRotation="60"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 vertical="justify"/>
    </xf>
    <xf numFmtId="0" fontId="8" fillId="0" borderId="32" xfId="0" applyFont="1" applyBorder="1" applyAlignment="1">
      <alignment/>
    </xf>
    <xf numFmtId="169" fontId="11" fillId="3" borderId="16" xfId="0" applyNumberFormat="1" applyFont="1" applyFill="1" applyBorder="1" applyAlignment="1">
      <alignment/>
    </xf>
    <xf numFmtId="169" fontId="8" fillId="3" borderId="20" xfId="0" applyNumberFormat="1" applyFont="1" applyFill="1" applyBorder="1" applyAlignment="1">
      <alignment vertical="center"/>
    </xf>
    <xf numFmtId="169" fontId="8" fillId="3" borderId="19" xfId="0" applyNumberFormat="1" applyFont="1" applyFill="1" applyBorder="1" applyAlignment="1">
      <alignment/>
    </xf>
    <xf numFmtId="169" fontId="8" fillId="3" borderId="20" xfId="0" applyNumberFormat="1" applyFont="1" applyFill="1" applyBorder="1" applyAlignment="1">
      <alignment/>
    </xf>
    <xf numFmtId="169" fontId="8" fillId="3" borderId="16" xfId="0" applyNumberFormat="1" applyFont="1" applyFill="1" applyBorder="1" applyAlignment="1">
      <alignment/>
    </xf>
    <xf numFmtId="169" fontId="8" fillId="3" borderId="20" xfId="0" applyNumberFormat="1" applyFont="1" applyFill="1" applyBorder="1" applyAlignment="1">
      <alignment horizontal="right"/>
    </xf>
    <xf numFmtId="169" fontId="10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16" fillId="0" borderId="5" xfId="0" applyFont="1" applyBorder="1" applyAlignment="1">
      <alignment horizontal="left"/>
    </xf>
    <xf numFmtId="169" fontId="8" fillId="0" borderId="30" xfId="0" applyNumberFormat="1" applyFont="1" applyBorder="1" applyAlignment="1">
      <alignment/>
    </xf>
    <xf numFmtId="169" fontId="8" fillId="0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49" fontId="8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69" fontId="8" fillId="0" borderId="13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169" fontId="9" fillId="0" borderId="2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9" fontId="8" fillId="0" borderId="17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9" fontId="8" fillId="0" borderId="6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9" fontId="8" fillId="0" borderId="5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19" xfId="0" applyNumberFormat="1" applyFont="1" applyFill="1" applyBorder="1" applyAlignment="1">
      <alignment vertical="justify" textRotation="60"/>
    </xf>
    <xf numFmtId="169" fontId="8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169" fontId="8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 horizontal="left"/>
    </xf>
    <xf numFmtId="165" fontId="0" fillId="0" borderId="17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169" fontId="8" fillId="0" borderId="25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9" fontId="8" fillId="0" borderId="18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9" fontId="11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9" fontId="11" fillId="0" borderId="11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1" fillId="0" borderId="3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69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/>
    </xf>
    <xf numFmtId="169" fontId="0" fillId="0" borderId="3" xfId="0" applyNumberForma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9" fontId="8" fillId="0" borderId="32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169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169" fontId="2" fillId="0" borderId="15" xfId="0" applyNumberFormat="1" applyFont="1" applyFill="1" applyBorder="1" applyAlignment="1">
      <alignment vertical="justify"/>
    </xf>
    <xf numFmtId="0" fontId="2" fillId="0" borderId="15" xfId="0" applyFont="1" applyFill="1" applyBorder="1" applyAlignment="1">
      <alignment vertical="justify"/>
    </xf>
    <xf numFmtId="0" fontId="8" fillId="0" borderId="8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69" fontId="0" fillId="0" borderId="8" xfId="0" applyNumberFormat="1" applyFill="1" applyBorder="1" applyAlignment="1">
      <alignment vertical="justify"/>
    </xf>
    <xf numFmtId="0" fontId="0" fillId="0" borderId="8" xfId="0" applyFill="1" applyBorder="1" applyAlignment="1">
      <alignment vertical="justify"/>
    </xf>
    <xf numFmtId="0" fontId="0" fillId="0" borderId="15" xfId="0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9" fontId="0" fillId="0" borderId="15" xfId="0" applyNumberForma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69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9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9" fontId="0" fillId="0" borderId="8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69" fontId="8" fillId="0" borderId="8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169" fontId="8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69" fontId="0" fillId="0" borderId="2" xfId="0" applyNumberFormat="1" applyFill="1" applyBorder="1" applyAlignment="1">
      <alignment/>
    </xf>
    <xf numFmtId="169" fontId="0" fillId="0" borderId="24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6" fontId="0" fillId="0" borderId="9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69" fontId="11" fillId="0" borderId="15" xfId="0" applyNumberFormat="1" applyFont="1" applyFill="1" applyBorder="1" applyAlignment="1">
      <alignment vertical="justify"/>
    </xf>
    <xf numFmtId="0" fontId="0" fillId="0" borderId="16" xfId="0" applyFont="1" applyFill="1" applyBorder="1" applyAlignment="1">
      <alignment horizontal="center"/>
    </xf>
    <xf numFmtId="169" fontId="8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9" fontId="8" fillId="0" borderId="27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69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9" fontId="10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7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9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8" xfId="0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8" fillId="0" borderId="32" xfId="0" applyFont="1" applyFill="1" applyBorder="1" applyAlignment="1">
      <alignment/>
    </xf>
    <xf numFmtId="169" fontId="0" fillId="0" borderId="13" xfId="0" applyNumberFormat="1" applyFill="1" applyBorder="1" applyAlignment="1">
      <alignment/>
    </xf>
    <xf numFmtId="0" fontId="4" fillId="0" borderId="5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/>
    </xf>
    <xf numFmtId="169" fontId="0" fillId="0" borderId="25" xfId="0" applyNumberFormat="1" applyFill="1" applyBorder="1" applyAlignment="1">
      <alignment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169" fontId="10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9" fontId="8" fillId="0" borderId="3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9" fontId="8" fillId="0" borderId="3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9" fontId="8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9" fontId="8" fillId="0" borderId="9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0" fontId="10" fillId="0" borderId="24" xfId="0" applyFont="1" applyFill="1" applyBorder="1" applyAlignment="1">
      <alignment horizontal="left" vertical="center"/>
    </xf>
    <xf numFmtId="4" fontId="0" fillId="0" borderId="4" xfId="0" applyNumberForma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169" fontId="8" fillId="0" borderId="33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169" fontId="8" fillId="3" borderId="33" xfId="0" applyNumberFormat="1" applyFont="1" applyFill="1" applyBorder="1" applyAlignment="1">
      <alignment horizontal="right"/>
    </xf>
    <xf numFmtId="0" fontId="7" fillId="3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ill="1" applyBorder="1" applyAlignment="1">
      <alignment horizontal="left"/>
    </xf>
    <xf numFmtId="169" fontId="8" fillId="0" borderId="24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6" fillId="0" borderId="16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169" fontId="8" fillId="0" borderId="48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169" fontId="8" fillId="3" borderId="31" xfId="0" applyNumberFormat="1" applyFont="1" applyFill="1" applyBorder="1" applyAlignment="1">
      <alignment/>
    </xf>
    <xf numFmtId="0" fontId="0" fillId="0" borderId="31" xfId="0" applyBorder="1" applyAlignment="1">
      <alignment/>
    </xf>
    <xf numFmtId="169" fontId="0" fillId="0" borderId="3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2" fillId="0" borderId="39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5" borderId="41" xfId="0" applyFont="1" applyFill="1" applyBorder="1" applyAlignment="1">
      <alignment/>
    </xf>
    <xf numFmtId="169" fontId="8" fillId="5" borderId="16" xfId="0" applyNumberFormat="1" applyFont="1" applyFill="1" applyBorder="1" applyAlignment="1">
      <alignment/>
    </xf>
    <xf numFmtId="169" fontId="8" fillId="5" borderId="19" xfId="0" applyNumberFormat="1" applyFont="1" applyFill="1" applyBorder="1" applyAlignment="1">
      <alignment/>
    </xf>
    <xf numFmtId="169" fontId="8" fillId="5" borderId="19" xfId="0" applyNumberFormat="1" applyFont="1" applyFill="1" applyBorder="1" applyAlignment="1">
      <alignment horizontal="right"/>
    </xf>
    <xf numFmtId="169" fontId="8" fillId="5" borderId="4" xfId="0" applyNumberFormat="1" applyFont="1" applyFill="1" applyBorder="1" applyAlignment="1">
      <alignment/>
    </xf>
    <xf numFmtId="169" fontId="8" fillId="5" borderId="15" xfId="0" applyNumberFormat="1" applyFont="1" applyFill="1" applyBorder="1" applyAlignment="1">
      <alignment/>
    </xf>
    <xf numFmtId="169" fontId="8" fillId="5" borderId="16" xfId="0" applyNumberFormat="1" applyFont="1" applyFill="1" applyBorder="1" applyAlignment="1">
      <alignment horizontal="right"/>
    </xf>
    <xf numFmtId="169" fontId="8" fillId="5" borderId="25" xfId="0" applyNumberFormat="1" applyFont="1" applyFill="1" applyBorder="1" applyAlignment="1">
      <alignment horizontal="right"/>
    </xf>
    <xf numFmtId="169" fontId="8" fillId="5" borderId="15" xfId="0" applyNumberFormat="1" applyFont="1" applyFill="1" applyBorder="1" applyAlignment="1">
      <alignment horizontal="right"/>
    </xf>
    <xf numFmtId="169" fontId="8" fillId="5" borderId="55" xfId="0" applyNumberFormat="1" applyFont="1" applyFill="1" applyBorder="1" applyAlignment="1">
      <alignment horizontal="right"/>
    </xf>
    <xf numFmtId="169" fontId="8" fillId="5" borderId="31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169" fontId="8" fillId="5" borderId="4" xfId="0" applyNumberFormat="1" applyFont="1" applyFill="1" applyBorder="1" applyAlignment="1">
      <alignment horizontal="right"/>
    </xf>
    <xf numFmtId="169" fontId="8" fillId="5" borderId="54" xfId="0" applyNumberFormat="1" applyFont="1" applyFill="1" applyBorder="1" applyAlignment="1">
      <alignment/>
    </xf>
    <xf numFmtId="169" fontId="8" fillId="5" borderId="30" xfId="0" applyNumberFormat="1" applyFont="1" applyFill="1" applyBorder="1" applyAlignment="1">
      <alignment/>
    </xf>
    <xf numFmtId="169" fontId="8" fillId="5" borderId="34" xfId="0" applyNumberFormat="1" applyFont="1" applyFill="1" applyBorder="1" applyAlignment="1">
      <alignment/>
    </xf>
    <xf numFmtId="169" fontId="8" fillId="5" borderId="33" xfId="0" applyNumberFormat="1" applyFont="1" applyFill="1" applyBorder="1" applyAlignment="1">
      <alignment/>
    </xf>
    <xf numFmtId="169" fontId="8" fillId="5" borderId="1" xfId="0" applyNumberFormat="1" applyFont="1" applyFill="1" applyBorder="1" applyAlignment="1">
      <alignment/>
    </xf>
    <xf numFmtId="169" fontId="8" fillId="5" borderId="11" xfId="0" applyNumberFormat="1" applyFont="1" applyFill="1" applyBorder="1" applyAlignment="1">
      <alignment/>
    </xf>
    <xf numFmtId="169" fontId="0" fillId="5" borderId="4" xfId="0" applyNumberFormat="1" applyFont="1" applyFill="1" applyBorder="1" applyAlignment="1">
      <alignment/>
    </xf>
    <xf numFmtId="169" fontId="0" fillId="5" borderId="30" xfId="0" applyNumberFormat="1" applyFill="1" applyBorder="1" applyAlignment="1">
      <alignment/>
    </xf>
    <xf numFmtId="169" fontId="8" fillId="5" borderId="33" xfId="0" applyNumberFormat="1" applyFont="1" applyFill="1" applyBorder="1" applyAlignment="1">
      <alignment/>
    </xf>
    <xf numFmtId="169" fontId="8" fillId="5" borderId="1" xfId="0" applyNumberFormat="1" applyFont="1" applyFill="1" applyBorder="1" applyAlignment="1">
      <alignment/>
    </xf>
    <xf numFmtId="169" fontId="11" fillId="5" borderId="15" xfId="0" applyNumberFormat="1" applyFont="1" applyFill="1" applyBorder="1" applyAlignment="1">
      <alignment vertical="justify"/>
    </xf>
    <xf numFmtId="169" fontId="8" fillId="5" borderId="8" xfId="0" applyNumberFormat="1" applyFont="1" applyFill="1" applyBorder="1" applyAlignment="1">
      <alignment/>
    </xf>
    <xf numFmtId="169" fontId="0" fillId="5" borderId="15" xfId="0" applyNumberFormat="1" applyFill="1" applyBorder="1" applyAlignment="1">
      <alignment/>
    </xf>
    <xf numFmtId="169" fontId="8" fillId="5" borderId="27" xfId="0" applyNumberFormat="1" applyFont="1" applyFill="1" applyBorder="1" applyAlignment="1">
      <alignment/>
    </xf>
    <xf numFmtId="169" fontId="0" fillId="5" borderId="1" xfId="0" applyNumberFormat="1" applyFill="1" applyBorder="1" applyAlignment="1">
      <alignment/>
    </xf>
    <xf numFmtId="169" fontId="0" fillId="5" borderId="11" xfId="0" applyNumberFormat="1" applyFill="1" applyBorder="1" applyAlignment="1">
      <alignment/>
    </xf>
    <xf numFmtId="169" fontId="0" fillId="5" borderId="13" xfId="0" applyNumberFormat="1" applyFill="1" applyBorder="1" applyAlignment="1">
      <alignment/>
    </xf>
    <xf numFmtId="169" fontId="8" fillId="5" borderId="25" xfId="0" applyNumberFormat="1" applyFont="1" applyFill="1" applyBorder="1" applyAlignment="1">
      <alignment/>
    </xf>
    <xf numFmtId="169" fontId="8" fillId="5" borderId="8" xfId="0" applyNumberFormat="1" applyFont="1" applyFill="1" applyBorder="1" applyAlignment="1">
      <alignment/>
    </xf>
    <xf numFmtId="169" fontId="0" fillId="5" borderId="15" xfId="0" applyNumberFormat="1" applyFill="1" applyBorder="1" applyAlignment="1">
      <alignment horizontal="right"/>
    </xf>
    <xf numFmtId="169" fontId="0" fillId="5" borderId="8" xfId="0" applyNumberFormat="1" applyFill="1" applyBorder="1" applyAlignment="1">
      <alignment/>
    </xf>
    <xf numFmtId="0" fontId="0" fillId="5" borderId="16" xfId="0" applyFill="1" applyBorder="1" applyAlignment="1">
      <alignment/>
    </xf>
    <xf numFmtId="169" fontId="8" fillId="5" borderId="15" xfId="0" applyNumberFormat="1" applyFont="1" applyFill="1" applyBorder="1" applyAlignment="1">
      <alignment/>
    </xf>
    <xf numFmtId="169" fontId="8" fillId="5" borderId="8" xfId="0" applyNumberFormat="1" applyFont="1" applyFill="1" applyBorder="1" applyAlignment="1">
      <alignment/>
    </xf>
    <xf numFmtId="169" fontId="0" fillId="5" borderId="4" xfId="0" applyNumberFormat="1" applyFill="1" applyBorder="1" applyAlignment="1">
      <alignment/>
    </xf>
    <xf numFmtId="169" fontId="8" fillId="5" borderId="11" xfId="0" applyNumberFormat="1" applyFont="1" applyFill="1" applyBorder="1" applyAlignment="1">
      <alignment horizontal="right"/>
    </xf>
    <xf numFmtId="169" fontId="8" fillId="5" borderId="25" xfId="0" applyNumberFormat="1" applyFont="1" applyFill="1" applyBorder="1" applyAlignment="1">
      <alignment/>
    </xf>
    <xf numFmtId="169" fontId="8" fillId="5" borderId="11" xfId="0" applyNumberFormat="1" applyFont="1" applyFill="1" applyBorder="1" applyAlignment="1">
      <alignment/>
    </xf>
    <xf numFmtId="169" fontId="8" fillId="5" borderId="4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169" fontId="11" fillId="0" borderId="40" xfId="0" applyNumberFormat="1" applyFont="1" applyFill="1" applyBorder="1" applyAlignment="1">
      <alignment/>
    </xf>
    <xf numFmtId="169" fontId="11" fillId="5" borderId="37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5" borderId="37" xfId="0" applyFill="1" applyBorder="1" applyAlignment="1">
      <alignment/>
    </xf>
    <xf numFmtId="169" fontId="19" fillId="4" borderId="17" xfId="0" applyNumberFormat="1" applyFont="1" applyFill="1" applyBorder="1" applyAlignment="1">
      <alignment/>
    </xf>
    <xf numFmtId="0" fontId="20" fillId="4" borderId="16" xfId="0" applyFont="1" applyFill="1" applyBorder="1" applyAlignment="1">
      <alignment/>
    </xf>
    <xf numFmtId="169" fontId="20" fillId="4" borderId="7" xfId="0" applyNumberFormat="1" applyFont="1" applyFill="1" applyBorder="1" applyAlignment="1">
      <alignment/>
    </xf>
    <xf numFmtId="0" fontId="20" fillId="4" borderId="31" xfId="0" applyFont="1" applyFill="1" applyBorder="1" applyAlignment="1">
      <alignment/>
    </xf>
    <xf numFmtId="169" fontId="20" fillId="4" borderId="6" xfId="0" applyNumberFormat="1" applyFont="1" applyFill="1" applyBorder="1" applyAlignment="1">
      <alignment/>
    </xf>
    <xf numFmtId="0" fontId="20" fillId="4" borderId="19" xfId="0" applyFont="1" applyFill="1" applyBorder="1" applyAlignment="1">
      <alignment/>
    </xf>
    <xf numFmtId="169" fontId="0" fillId="0" borderId="39" xfId="0" applyNumberFormat="1" applyFill="1" applyBorder="1" applyAlignment="1">
      <alignment/>
    </xf>
    <xf numFmtId="169" fontId="22" fillId="6" borderId="37" xfId="0" applyNumberFormat="1" applyFont="1" applyFill="1" applyBorder="1" applyAlignment="1">
      <alignment horizontal="center" vertical="center"/>
    </xf>
    <xf numFmtId="0" fontId="21" fillId="6" borderId="15" xfId="0" applyNumberFormat="1" applyFont="1" applyFill="1" applyBorder="1" applyAlignment="1">
      <alignment horizontal="center"/>
    </xf>
    <xf numFmtId="169" fontId="0" fillId="5" borderId="39" xfId="0" applyNumberFormat="1" applyFill="1" applyBorder="1" applyAlignment="1">
      <alignment/>
    </xf>
    <xf numFmtId="169" fontId="11" fillId="5" borderId="40" xfId="0" applyNumberFormat="1" applyFont="1" applyFill="1" applyBorder="1" applyAlignment="1">
      <alignment/>
    </xf>
    <xf numFmtId="0" fontId="21" fillId="6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8" fillId="3" borderId="41" xfId="0" applyFont="1" applyFill="1" applyBorder="1" applyAlignment="1">
      <alignment/>
    </xf>
    <xf numFmtId="0" fontId="7" fillId="0" borderId="0" xfId="0" applyFont="1" applyAlignment="1">
      <alignment/>
    </xf>
    <xf numFmtId="169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169" fontId="0" fillId="0" borderId="32" xfId="0" applyNumberFormat="1" applyFont="1" applyBorder="1" applyAlignment="1">
      <alignment/>
    </xf>
    <xf numFmtId="0" fontId="11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8" fillId="0" borderId="39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0" fillId="0" borderId="35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1" fillId="0" borderId="39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0" fillId="0" borderId="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8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0" fillId="0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left" vertical="center" wrapText="1"/>
    </xf>
    <xf numFmtId="0" fontId="18" fillId="5" borderId="38" xfId="0" applyFont="1" applyFill="1" applyBorder="1" applyAlignment="1">
      <alignment horizontal="left" vertical="center" wrapText="1"/>
    </xf>
    <xf numFmtId="0" fontId="18" fillId="5" borderId="4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0"/>
  <sheetViews>
    <sheetView tabSelected="1" zoomScale="70" zoomScaleNormal="70" zoomScaleSheetLayoutView="55" workbookViewId="0" topLeftCell="A1">
      <selection activeCell="A132" sqref="A132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5.8515625" style="0" hidden="1" customWidth="1"/>
    <col min="4" max="4" width="5.421875" style="0" hidden="1" customWidth="1"/>
    <col min="5" max="5" width="7.7109375" style="0" hidden="1" customWidth="1"/>
    <col min="6" max="6" width="5.57421875" style="0" hidden="1" customWidth="1"/>
    <col min="7" max="8" width="9.00390625" style="0" customWidth="1"/>
    <col min="9" max="9" width="24.421875" style="0" customWidth="1"/>
    <col min="10" max="10" width="38.28125" style="0" customWidth="1"/>
    <col min="11" max="11" width="12.7109375" style="0" customWidth="1"/>
    <col min="12" max="12" width="0.2890625" style="0" hidden="1" customWidth="1"/>
    <col min="13" max="13" width="14.8515625" style="0" customWidth="1"/>
    <col min="14" max="14" width="14.421875" style="0" customWidth="1"/>
    <col min="15" max="16" width="13.421875" style="0" customWidth="1"/>
    <col min="18" max="18" width="26.140625" style="0" customWidth="1"/>
    <col min="19" max="19" width="11.8515625" style="0" customWidth="1"/>
    <col min="20" max="20" width="27.00390625" style="0" customWidth="1"/>
  </cols>
  <sheetData>
    <row r="1" spans="1:5" ht="20.25">
      <c r="A1" s="1" t="s">
        <v>449</v>
      </c>
      <c r="B1" s="1"/>
      <c r="C1" s="1"/>
      <c r="D1" s="1"/>
      <c r="E1" s="1"/>
    </row>
    <row r="2" spans="1:5" ht="20.25">
      <c r="A2" s="771" t="s">
        <v>450</v>
      </c>
      <c r="B2" s="1"/>
      <c r="C2" s="1"/>
      <c r="D2" s="1"/>
      <c r="E2" s="1"/>
    </row>
    <row r="3" spans="1:14" ht="12.75">
      <c r="A3" s="2"/>
      <c r="N3" s="3"/>
    </row>
    <row r="4" spans="1:14" ht="15.75">
      <c r="A4" s="32" t="s">
        <v>299</v>
      </c>
      <c r="B4" s="3"/>
      <c r="C4" s="3"/>
      <c r="N4" s="3"/>
    </row>
    <row r="5" spans="1:14" ht="15.75">
      <c r="A5" s="32"/>
      <c r="B5" s="3"/>
      <c r="C5" s="3"/>
      <c r="N5" s="3"/>
    </row>
    <row r="6" spans="1:14" ht="15.75" customHeight="1">
      <c r="A6" s="454"/>
      <c r="B6" s="3"/>
      <c r="C6" s="3"/>
      <c r="H6" s="770" t="s">
        <v>300</v>
      </c>
      <c r="N6" s="3"/>
    </row>
    <row r="7" spans="1:16" ht="15.75" customHeight="1">
      <c r="A7" s="772"/>
      <c r="B7" s="3"/>
      <c r="C7" s="3"/>
      <c r="H7" s="770" t="s">
        <v>464</v>
      </c>
      <c r="P7" s="3"/>
    </row>
    <row r="8" spans="1:16" ht="15.75" customHeight="1">
      <c r="A8" s="550"/>
      <c r="B8" s="3"/>
      <c r="C8" s="3"/>
      <c r="H8" s="243" t="s">
        <v>451</v>
      </c>
      <c r="P8" s="3"/>
    </row>
    <row r="9" spans="1:16" ht="15.75" customHeight="1">
      <c r="A9" s="834"/>
      <c r="B9" s="3"/>
      <c r="C9" s="3"/>
      <c r="H9" s="835" t="s">
        <v>462</v>
      </c>
      <c r="P9" s="3"/>
    </row>
    <row r="10" spans="1:16" ht="15.75">
      <c r="A10" s="550"/>
      <c r="B10" s="3"/>
      <c r="C10" s="3"/>
      <c r="H10" s="243"/>
      <c r="P10" s="3"/>
    </row>
    <row r="11" spans="1:16" ht="15.75" thickBot="1">
      <c r="A11" s="2"/>
      <c r="K11" s="243" t="s">
        <v>277</v>
      </c>
      <c r="P11" s="3"/>
    </row>
    <row r="12" spans="1:20" ht="13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886" t="s">
        <v>9</v>
      </c>
      <c r="L12" s="891" t="s">
        <v>298</v>
      </c>
      <c r="M12" s="886" t="s">
        <v>452</v>
      </c>
      <c r="N12" s="890" t="s">
        <v>453</v>
      </c>
      <c r="O12" s="886" t="s">
        <v>454</v>
      </c>
      <c r="P12" s="888" t="s">
        <v>8</v>
      </c>
      <c r="Q12" s="882" t="s">
        <v>0</v>
      </c>
      <c r="R12" s="883"/>
      <c r="S12" s="21"/>
      <c r="T12" s="22"/>
    </row>
    <row r="13" spans="1:20" ht="61.5" customHeight="1" thickBot="1">
      <c r="A13" s="833" t="s">
        <v>1</v>
      </c>
      <c r="B13" s="831" t="s">
        <v>2</v>
      </c>
      <c r="C13" s="831" t="s">
        <v>3</v>
      </c>
      <c r="D13" s="832" t="s">
        <v>4</v>
      </c>
      <c r="E13" s="832" t="s">
        <v>7</v>
      </c>
      <c r="F13" s="832" t="s">
        <v>5</v>
      </c>
      <c r="G13" s="845" t="s">
        <v>6</v>
      </c>
      <c r="H13" s="846"/>
      <c r="I13" s="846"/>
      <c r="J13" s="847"/>
      <c r="K13" s="887"/>
      <c r="L13" s="887"/>
      <c r="M13" s="889"/>
      <c r="N13" s="889"/>
      <c r="O13" s="889"/>
      <c r="P13" s="889"/>
      <c r="Q13" s="884"/>
      <c r="R13" s="885"/>
      <c r="S13" s="21"/>
      <c r="T13" s="21"/>
    </row>
    <row r="14" spans="1:20" ht="15.75" customHeight="1">
      <c r="A14" s="827" t="s">
        <v>459</v>
      </c>
      <c r="B14" s="319"/>
      <c r="C14" s="319"/>
      <c r="D14" s="319"/>
      <c r="E14" s="319"/>
      <c r="F14" s="319"/>
      <c r="G14" s="320" t="s">
        <v>287</v>
      </c>
      <c r="H14" s="319"/>
      <c r="I14" s="321"/>
      <c r="J14" s="321"/>
      <c r="K14" s="322"/>
      <c r="L14" s="322"/>
      <c r="M14" s="323" t="s">
        <v>283</v>
      </c>
      <c r="N14" s="220"/>
      <c r="O14" s="319"/>
      <c r="P14" s="324"/>
      <c r="Q14" s="342" t="s">
        <v>323</v>
      </c>
      <c r="R14" s="343"/>
      <c r="S14" s="8"/>
      <c r="T14" s="9"/>
    </row>
    <row r="15" spans="1:20" ht="15.75" customHeight="1" thickBot="1">
      <c r="A15" s="325"/>
      <c r="B15" s="326"/>
      <c r="C15" s="326"/>
      <c r="D15" s="326"/>
      <c r="E15" s="326"/>
      <c r="F15" s="326"/>
      <c r="G15" s="327" t="s">
        <v>288</v>
      </c>
      <c r="H15" s="326"/>
      <c r="I15" s="328"/>
      <c r="J15" s="328"/>
      <c r="K15" s="329"/>
      <c r="L15" s="329"/>
      <c r="M15" s="330">
        <v>2050</v>
      </c>
      <c r="N15" s="279"/>
      <c r="O15" s="331">
        <v>2000</v>
      </c>
      <c r="P15" s="330">
        <v>4050</v>
      </c>
      <c r="Q15" s="344"/>
      <c r="R15" s="345"/>
      <c r="S15" s="8"/>
      <c r="T15" s="9"/>
    </row>
    <row r="16" spans="1:20" ht="15.75" customHeight="1">
      <c r="A16" s="318"/>
      <c r="B16" s="319"/>
      <c r="C16" s="319"/>
      <c r="D16" s="319"/>
      <c r="E16" s="319"/>
      <c r="F16" s="319"/>
      <c r="G16" s="333" t="s">
        <v>280</v>
      </c>
      <c r="H16" s="319"/>
      <c r="I16" s="321"/>
      <c r="J16" s="321"/>
      <c r="K16" s="323"/>
      <c r="L16" s="319"/>
      <c r="M16" s="334" t="s">
        <v>284</v>
      </c>
      <c r="N16" s="301"/>
      <c r="O16" s="323"/>
      <c r="P16" s="403"/>
      <c r="Q16" s="819" t="s">
        <v>457</v>
      </c>
      <c r="R16" s="343"/>
      <c r="S16" s="8"/>
      <c r="T16" s="9"/>
    </row>
    <row r="17" spans="1:20" ht="15.75" customHeight="1" thickBot="1">
      <c r="A17" s="335"/>
      <c r="B17" s="336"/>
      <c r="C17" s="336"/>
      <c r="D17" s="336"/>
      <c r="E17" s="336"/>
      <c r="F17" s="336"/>
      <c r="G17" s="337" t="s">
        <v>290</v>
      </c>
      <c r="H17" s="336"/>
      <c r="I17" s="338"/>
      <c r="J17" s="338"/>
      <c r="K17" s="340">
        <v>1000</v>
      </c>
      <c r="L17" s="336"/>
      <c r="M17" s="340">
        <v>500</v>
      </c>
      <c r="N17" s="298"/>
      <c r="O17" s="340">
        <v>2750</v>
      </c>
      <c r="P17" s="404">
        <v>4250</v>
      </c>
      <c r="Q17" s="346"/>
      <c r="R17" s="347"/>
      <c r="S17" s="8"/>
      <c r="T17" s="9"/>
    </row>
    <row r="18" spans="1:20" ht="15.75" customHeight="1">
      <c r="A18" s="318"/>
      <c r="B18" s="319"/>
      <c r="C18" s="319"/>
      <c r="D18" s="319"/>
      <c r="E18" s="319"/>
      <c r="F18" s="319"/>
      <c r="G18" s="333" t="s">
        <v>281</v>
      </c>
      <c r="H18" s="319"/>
      <c r="I18" s="321"/>
      <c r="J18" s="321"/>
      <c r="K18" s="323"/>
      <c r="L18" s="319"/>
      <c r="M18" s="334" t="s">
        <v>285</v>
      </c>
      <c r="N18" s="301"/>
      <c r="O18" s="324"/>
      <c r="P18" s="403"/>
      <c r="Q18" s="819" t="s">
        <v>457</v>
      </c>
      <c r="R18" s="820"/>
      <c r="S18" s="8"/>
      <c r="T18" s="9"/>
    </row>
    <row r="19" spans="1:20" ht="15.75" customHeight="1" thickBot="1">
      <c r="A19" s="325"/>
      <c r="B19" s="326"/>
      <c r="C19" s="326"/>
      <c r="D19" s="326"/>
      <c r="E19" s="326"/>
      <c r="F19" s="326"/>
      <c r="G19" s="341" t="s">
        <v>290</v>
      </c>
      <c r="H19" s="326"/>
      <c r="I19" s="328"/>
      <c r="J19" s="328"/>
      <c r="K19" s="332"/>
      <c r="L19" s="326"/>
      <c r="M19" s="330">
        <v>3500</v>
      </c>
      <c r="N19" s="296"/>
      <c r="O19" s="330">
        <v>3500</v>
      </c>
      <c r="P19" s="405">
        <v>7000</v>
      </c>
      <c r="Q19" s="821"/>
      <c r="R19" s="822"/>
      <c r="S19" s="8"/>
      <c r="T19" s="9"/>
    </row>
    <row r="20" spans="1:20" ht="15.75" customHeight="1">
      <c r="A20" s="318"/>
      <c r="B20" s="319"/>
      <c r="C20" s="319"/>
      <c r="D20" s="319"/>
      <c r="E20" s="319"/>
      <c r="F20" s="319"/>
      <c r="G20" s="333" t="s">
        <v>282</v>
      </c>
      <c r="H20" s="319"/>
      <c r="I20" s="321"/>
      <c r="J20" s="321"/>
      <c r="K20" s="323"/>
      <c r="L20" s="319"/>
      <c r="M20" s="334" t="s">
        <v>286</v>
      </c>
      <c r="N20" s="301"/>
      <c r="O20" s="324"/>
      <c r="P20" s="324"/>
      <c r="Q20" s="819" t="s">
        <v>457</v>
      </c>
      <c r="R20" s="820"/>
      <c r="S20" s="8"/>
      <c r="T20" s="9"/>
    </row>
    <row r="21" spans="1:20" ht="15.75" customHeight="1" thickBot="1">
      <c r="A21" s="335"/>
      <c r="B21" s="336"/>
      <c r="C21" s="336"/>
      <c r="D21" s="336"/>
      <c r="E21" s="336"/>
      <c r="F21" s="336"/>
      <c r="G21" s="337" t="s">
        <v>291</v>
      </c>
      <c r="H21" s="336"/>
      <c r="I21" s="338"/>
      <c r="J21" s="338"/>
      <c r="K21" s="339"/>
      <c r="L21" s="336"/>
      <c r="M21" s="340">
        <v>100</v>
      </c>
      <c r="N21" s="298"/>
      <c r="O21" s="340"/>
      <c r="P21" s="340">
        <v>100</v>
      </c>
      <c r="Q21" s="823"/>
      <c r="R21" s="824"/>
      <c r="S21" s="8"/>
      <c r="T21" s="9"/>
    </row>
    <row r="22" spans="1:18" s="460" customFormat="1" ht="15.75" customHeight="1">
      <c r="A22" s="485" t="s">
        <v>10</v>
      </c>
      <c r="B22" s="39"/>
      <c r="C22" s="57">
        <v>9</v>
      </c>
      <c r="D22" s="57">
        <v>3123</v>
      </c>
      <c r="E22" s="39"/>
      <c r="F22" s="57">
        <v>14</v>
      </c>
      <c r="G22" s="487" t="s">
        <v>33</v>
      </c>
      <c r="H22" s="487"/>
      <c r="I22" s="487"/>
      <c r="J22" s="487"/>
      <c r="K22" s="227"/>
      <c r="L22" s="488"/>
      <c r="M22" s="488"/>
      <c r="N22" s="773"/>
      <c r="O22" s="527"/>
      <c r="P22" s="227"/>
      <c r="Q22" s="348"/>
      <c r="R22" s="350"/>
    </row>
    <row r="23" spans="1:20" s="460" customFormat="1" ht="15.75" customHeight="1" thickBot="1">
      <c r="A23" s="37"/>
      <c r="B23" s="490"/>
      <c r="C23" s="35"/>
      <c r="D23" s="35"/>
      <c r="E23" s="490"/>
      <c r="F23" s="35"/>
      <c r="G23" s="491" t="s">
        <v>289</v>
      </c>
      <c r="H23" s="492"/>
      <c r="I23" s="492"/>
      <c r="J23" s="492"/>
      <c r="K23" s="493">
        <v>11577</v>
      </c>
      <c r="L23" s="494"/>
      <c r="M23" s="494"/>
      <c r="N23" s="774">
        <v>11000</v>
      </c>
      <c r="O23" s="528"/>
      <c r="P23" s="493">
        <v>22577</v>
      </c>
      <c r="Q23" s="529" t="s">
        <v>293</v>
      </c>
      <c r="R23" s="530"/>
      <c r="T23" s="9"/>
    </row>
    <row r="24" spans="1:20" s="460" customFormat="1" ht="15.75" customHeight="1">
      <c r="A24" s="485" t="s">
        <v>11</v>
      </c>
      <c r="B24" s="39"/>
      <c r="C24" s="57">
        <v>119</v>
      </c>
      <c r="D24" s="57">
        <v>3123</v>
      </c>
      <c r="E24" s="39"/>
      <c r="F24" s="57">
        <v>14</v>
      </c>
      <c r="G24" s="58" t="s">
        <v>34</v>
      </c>
      <c r="H24" s="39"/>
      <c r="I24" s="39"/>
      <c r="J24" s="39"/>
      <c r="K24" s="227"/>
      <c r="L24" s="59"/>
      <c r="M24" s="59"/>
      <c r="N24" s="773"/>
      <c r="O24" s="521"/>
      <c r="P24" s="227"/>
      <c r="Q24" s="348"/>
      <c r="R24" s="350"/>
      <c r="T24" s="6"/>
    </row>
    <row r="25" spans="1:20" s="460" customFormat="1" ht="15.75" customHeight="1" thickBot="1">
      <c r="A25" s="37"/>
      <c r="B25" s="490"/>
      <c r="C25" s="35"/>
      <c r="D25" s="35"/>
      <c r="E25" s="490"/>
      <c r="F25" s="35"/>
      <c r="G25" s="491" t="s">
        <v>35</v>
      </c>
      <c r="H25" s="495"/>
      <c r="I25" s="495"/>
      <c r="J25" s="495"/>
      <c r="K25" s="493">
        <v>9444</v>
      </c>
      <c r="L25" s="494"/>
      <c r="M25" s="494"/>
      <c r="N25" s="775">
        <v>14200</v>
      </c>
      <c r="O25" s="528">
        <v>4300</v>
      </c>
      <c r="P25" s="493">
        <v>27395</v>
      </c>
      <c r="Q25" s="531" t="s">
        <v>293</v>
      </c>
      <c r="R25" s="532"/>
      <c r="T25" s="6"/>
    </row>
    <row r="26" spans="1:20" s="460" customFormat="1" ht="15.75" customHeight="1">
      <c r="A26" s="485" t="s">
        <v>12</v>
      </c>
      <c r="B26" s="39"/>
      <c r="C26" s="39">
        <v>10</v>
      </c>
      <c r="D26" s="57">
        <v>3122</v>
      </c>
      <c r="E26" s="39"/>
      <c r="F26" s="57">
        <v>14</v>
      </c>
      <c r="G26" s="58" t="s">
        <v>36</v>
      </c>
      <c r="H26" s="487"/>
      <c r="I26" s="39"/>
      <c r="J26" s="39"/>
      <c r="K26" s="227"/>
      <c r="L26" s="59"/>
      <c r="M26" s="59"/>
      <c r="N26" s="773"/>
      <c r="O26" s="521"/>
      <c r="P26" s="227"/>
      <c r="Q26" s="348"/>
      <c r="R26" s="350"/>
      <c r="T26" s="9"/>
    </row>
    <row r="27" spans="1:20" s="460" customFormat="1" ht="15.75" customHeight="1" thickBot="1">
      <c r="A27" s="37"/>
      <c r="B27" s="490"/>
      <c r="C27" s="490"/>
      <c r="D27" s="35"/>
      <c r="E27" s="490"/>
      <c r="F27" s="35"/>
      <c r="G27" s="35" t="s">
        <v>37</v>
      </c>
      <c r="H27" s="87"/>
      <c r="I27" s="496"/>
      <c r="J27" s="497"/>
      <c r="K27" s="493">
        <v>8000</v>
      </c>
      <c r="L27" s="494"/>
      <c r="M27" s="494"/>
      <c r="N27" s="775">
        <v>9400</v>
      </c>
      <c r="O27" s="533"/>
      <c r="P27" s="493">
        <v>17360</v>
      </c>
      <c r="Q27" s="531" t="s">
        <v>293</v>
      </c>
      <c r="R27" s="534"/>
      <c r="T27" s="23"/>
    </row>
    <row r="28" spans="1:20" s="460" customFormat="1" ht="15.75" customHeight="1">
      <c r="A28" s="485" t="s">
        <v>13</v>
      </c>
      <c r="B28" s="39"/>
      <c r="C28" s="39">
        <v>40</v>
      </c>
      <c r="D28" s="57">
        <v>3121</v>
      </c>
      <c r="E28" s="39"/>
      <c r="F28" s="57">
        <v>14</v>
      </c>
      <c r="G28" s="61" t="s">
        <v>38</v>
      </c>
      <c r="H28" s="487"/>
      <c r="I28" s="39"/>
      <c r="J28" s="39"/>
      <c r="K28" s="227"/>
      <c r="L28" s="59"/>
      <c r="M28" s="59"/>
      <c r="N28" s="773"/>
      <c r="O28" s="521"/>
      <c r="P28" s="227"/>
      <c r="Q28" s="348"/>
      <c r="R28" s="350"/>
      <c r="T28" s="23"/>
    </row>
    <row r="29" spans="1:20" s="460" customFormat="1" ht="15.75" customHeight="1" thickBot="1">
      <c r="A29" s="37"/>
      <c r="B29" s="490"/>
      <c r="C29" s="494"/>
      <c r="D29" s="35"/>
      <c r="E29" s="35"/>
      <c r="F29" s="35"/>
      <c r="G29" s="51" t="s">
        <v>292</v>
      </c>
      <c r="H29" s="498"/>
      <c r="I29" s="498"/>
      <c r="J29" s="490"/>
      <c r="K29" s="493">
        <v>4729</v>
      </c>
      <c r="L29" s="494"/>
      <c r="M29" s="494"/>
      <c r="N29" s="774">
        <v>2700</v>
      </c>
      <c r="O29" s="526"/>
      <c r="P29" s="493">
        <v>9000</v>
      </c>
      <c r="Q29" s="531" t="s">
        <v>293</v>
      </c>
      <c r="R29" s="534"/>
      <c r="T29" s="23"/>
    </row>
    <row r="30" spans="1:20" s="460" customFormat="1" ht="15.75" customHeight="1">
      <c r="A30" s="485" t="s">
        <v>14</v>
      </c>
      <c r="B30" s="39"/>
      <c r="C30" s="39">
        <v>7</v>
      </c>
      <c r="D30" s="57">
        <v>3122</v>
      </c>
      <c r="E30" s="39"/>
      <c r="F30" s="57">
        <v>14</v>
      </c>
      <c r="G30" s="499" t="s">
        <v>268</v>
      </c>
      <c r="H30" s="500"/>
      <c r="I30" s="39"/>
      <c r="J30" s="39"/>
      <c r="K30" s="227"/>
      <c r="L30" s="59"/>
      <c r="M30" s="59"/>
      <c r="N30" s="773"/>
      <c r="O30" s="535"/>
      <c r="P30" s="227"/>
      <c r="Q30" s="536"/>
      <c r="R30" s="537"/>
      <c r="T30" s="23"/>
    </row>
    <row r="31" spans="1:20" s="460" customFormat="1" ht="15.75" customHeight="1" thickBot="1">
      <c r="A31" s="37"/>
      <c r="B31" s="490"/>
      <c r="C31" s="494"/>
      <c r="D31" s="35"/>
      <c r="E31" s="35"/>
      <c r="F31" s="35"/>
      <c r="G31" s="51" t="s">
        <v>39</v>
      </c>
      <c r="H31" s="490"/>
      <c r="I31" s="490"/>
      <c r="J31" s="490"/>
      <c r="K31" s="493">
        <v>3115</v>
      </c>
      <c r="L31" s="35"/>
      <c r="M31" s="35"/>
      <c r="N31" s="776">
        <v>3650</v>
      </c>
      <c r="O31" s="528"/>
      <c r="P31" s="493">
        <v>6765</v>
      </c>
      <c r="Q31" s="531" t="s">
        <v>293</v>
      </c>
      <c r="R31" s="534"/>
      <c r="T31" s="23"/>
    </row>
    <row r="32" spans="1:20" s="460" customFormat="1" ht="15.75" customHeight="1">
      <c r="A32" s="485" t="s">
        <v>15</v>
      </c>
      <c r="B32" s="39"/>
      <c r="C32" s="57">
        <v>17</v>
      </c>
      <c r="D32" s="57">
        <v>3123</v>
      </c>
      <c r="E32" s="57"/>
      <c r="F32" s="57">
        <v>14</v>
      </c>
      <c r="G32" s="499" t="s">
        <v>40</v>
      </c>
      <c r="H32" s="500"/>
      <c r="I32" s="500"/>
      <c r="J32" s="500"/>
      <c r="K32" s="227"/>
      <c r="L32" s="57"/>
      <c r="M32" s="57"/>
      <c r="N32" s="777"/>
      <c r="O32" s="538"/>
      <c r="P32" s="227"/>
      <c r="Q32" s="348"/>
      <c r="R32" s="350"/>
      <c r="T32" s="23"/>
    </row>
    <row r="33" spans="1:20" s="460" customFormat="1" ht="15.75" customHeight="1" thickBot="1">
      <c r="A33" s="37"/>
      <c r="B33" s="494"/>
      <c r="C33" s="490"/>
      <c r="D33" s="35"/>
      <c r="E33" s="490"/>
      <c r="F33" s="35"/>
      <c r="G33" s="51" t="s">
        <v>41</v>
      </c>
      <c r="H33" s="501"/>
      <c r="I33" s="501"/>
      <c r="J33" s="501"/>
      <c r="K33" s="493">
        <v>2979</v>
      </c>
      <c r="L33" s="35"/>
      <c r="M33" s="35"/>
      <c r="N33" s="776">
        <v>4850</v>
      </c>
      <c r="O33" s="526">
        <v>1010</v>
      </c>
      <c r="P33" s="493">
        <v>8650</v>
      </c>
      <c r="Q33" s="539" t="s">
        <v>293</v>
      </c>
      <c r="R33" s="534"/>
      <c r="T33" s="6"/>
    </row>
    <row r="34" spans="1:20" s="460" customFormat="1" ht="15.75" customHeight="1">
      <c r="A34" s="485" t="s">
        <v>16</v>
      </c>
      <c r="B34" s="59"/>
      <c r="C34" s="39">
        <v>98</v>
      </c>
      <c r="D34" s="57">
        <v>3123</v>
      </c>
      <c r="E34" s="39"/>
      <c r="F34" s="57">
        <v>14</v>
      </c>
      <c r="G34" s="58" t="s">
        <v>42</v>
      </c>
      <c r="H34" s="502"/>
      <c r="I34" s="502"/>
      <c r="J34" s="39"/>
      <c r="K34" s="227"/>
      <c r="L34" s="57"/>
      <c r="M34" s="57"/>
      <c r="N34" s="777"/>
      <c r="O34" s="506"/>
      <c r="P34" s="227"/>
      <c r="Q34" s="540"/>
      <c r="R34" s="350"/>
      <c r="T34" s="6"/>
    </row>
    <row r="35" spans="1:20" s="460" customFormat="1" ht="15.75" customHeight="1" thickBot="1">
      <c r="A35" s="37"/>
      <c r="B35" s="494"/>
      <c r="C35" s="494"/>
      <c r="D35" s="35"/>
      <c r="E35" s="490"/>
      <c r="F35" s="35"/>
      <c r="G35" s="52" t="s">
        <v>43</v>
      </c>
      <c r="H35" s="501"/>
      <c r="I35" s="501"/>
      <c r="J35" s="490"/>
      <c r="K35" s="493">
        <v>1583</v>
      </c>
      <c r="L35" s="35"/>
      <c r="M35" s="35"/>
      <c r="N35" s="776">
        <v>2300</v>
      </c>
      <c r="O35" s="528"/>
      <c r="P35" s="493">
        <v>3883</v>
      </c>
      <c r="Q35" s="531" t="s">
        <v>293</v>
      </c>
      <c r="R35" s="541"/>
      <c r="T35" s="6"/>
    </row>
    <row r="36" spans="1:20" s="460" customFormat="1" ht="15.75" customHeight="1">
      <c r="A36" s="485" t="s">
        <v>17</v>
      </c>
      <c r="B36" s="59"/>
      <c r="C36" s="59">
        <v>32</v>
      </c>
      <c r="D36" s="57">
        <v>3145</v>
      </c>
      <c r="E36" s="39"/>
      <c r="F36" s="57">
        <v>14</v>
      </c>
      <c r="G36" s="58" t="s">
        <v>44</v>
      </c>
      <c r="H36" s="502"/>
      <c r="I36" s="502"/>
      <c r="J36" s="39"/>
      <c r="K36" s="227"/>
      <c r="L36" s="59"/>
      <c r="M36" s="59"/>
      <c r="N36" s="773"/>
      <c r="O36" s="521"/>
      <c r="P36" s="227"/>
      <c r="Q36" s="542"/>
      <c r="R36" s="543"/>
      <c r="T36" s="6"/>
    </row>
    <row r="37" spans="1:20" s="460" customFormat="1" ht="15.75" customHeight="1" thickBot="1">
      <c r="A37" s="37"/>
      <c r="B37" s="494"/>
      <c r="C37" s="35"/>
      <c r="D37" s="490"/>
      <c r="E37" s="35"/>
      <c r="F37" s="494"/>
      <c r="G37" s="52" t="s">
        <v>45</v>
      </c>
      <c r="H37" s="501"/>
      <c r="I37" s="501"/>
      <c r="J37" s="490"/>
      <c r="K37" s="503">
        <v>5220</v>
      </c>
      <c r="L37" s="504"/>
      <c r="M37" s="504"/>
      <c r="N37" s="776">
        <v>10000</v>
      </c>
      <c r="O37" s="528">
        <v>31000</v>
      </c>
      <c r="P37" s="493">
        <v>46220</v>
      </c>
      <c r="Q37" s="871" t="s">
        <v>293</v>
      </c>
      <c r="R37" s="872"/>
      <c r="T37" s="6"/>
    </row>
    <row r="38" spans="1:20" s="460" customFormat="1" ht="15.75" customHeight="1">
      <c r="A38" s="53" t="s">
        <v>18</v>
      </c>
      <c r="B38" s="505"/>
      <c r="C38" s="45">
        <v>116</v>
      </c>
      <c r="D38" s="48">
        <v>3122</v>
      </c>
      <c r="E38" s="45"/>
      <c r="F38" s="505">
        <v>14</v>
      </c>
      <c r="G38" s="876" t="s">
        <v>46</v>
      </c>
      <c r="H38" s="877"/>
      <c r="I38" s="877"/>
      <c r="J38" s="877"/>
      <c r="K38" s="227"/>
      <c r="L38" s="59"/>
      <c r="M38" s="59"/>
      <c r="N38" s="778"/>
      <c r="O38" s="535"/>
      <c r="P38" s="506"/>
      <c r="Q38" s="348" t="s">
        <v>364</v>
      </c>
      <c r="R38" s="350"/>
      <c r="S38" s="6"/>
      <c r="T38" s="6"/>
    </row>
    <row r="39" spans="1:20" s="460" customFormat="1" ht="15.75" customHeight="1" thickBot="1">
      <c r="A39" s="587"/>
      <c r="B39" s="509"/>
      <c r="C39" s="507"/>
      <c r="D39" s="508"/>
      <c r="E39" s="507"/>
      <c r="F39" s="509"/>
      <c r="G39" s="740" t="s">
        <v>47</v>
      </c>
      <c r="H39" s="741"/>
      <c r="I39" s="511"/>
      <c r="J39" s="511"/>
      <c r="K39" s="544"/>
      <c r="L39" s="507"/>
      <c r="M39" s="507"/>
      <c r="N39" s="779">
        <v>550</v>
      </c>
      <c r="O39" s="742"/>
      <c r="P39" s="544">
        <v>550</v>
      </c>
      <c r="Q39" s="545" t="s">
        <v>365</v>
      </c>
      <c r="R39" s="546"/>
      <c r="T39" s="6"/>
    </row>
    <row r="40" spans="1:20" s="460" customFormat="1" ht="15.75" customHeight="1">
      <c r="A40" s="485" t="s">
        <v>447</v>
      </c>
      <c r="B40" s="59"/>
      <c r="C40" s="57">
        <v>116</v>
      </c>
      <c r="D40" s="39">
        <v>3122</v>
      </c>
      <c r="E40" s="57"/>
      <c r="F40" s="59">
        <v>14</v>
      </c>
      <c r="G40" s="878" t="s">
        <v>269</v>
      </c>
      <c r="H40" s="879"/>
      <c r="I40" s="879"/>
      <c r="J40" s="879"/>
      <c r="K40" s="227"/>
      <c r="L40" s="57"/>
      <c r="M40" s="57"/>
      <c r="N40" s="780"/>
      <c r="O40" s="538"/>
      <c r="P40" s="227"/>
      <c r="Q40" s="348" t="s">
        <v>366</v>
      </c>
      <c r="R40" s="350"/>
      <c r="S40" s="6"/>
      <c r="T40" s="6"/>
    </row>
    <row r="41" spans="1:20" s="460" customFormat="1" ht="15.75" customHeight="1" thickBot="1">
      <c r="A41" s="587"/>
      <c r="B41" s="509"/>
      <c r="C41" s="507"/>
      <c r="D41" s="508"/>
      <c r="E41" s="507"/>
      <c r="F41" s="509"/>
      <c r="G41" s="510" t="s">
        <v>270</v>
      </c>
      <c r="H41" s="511"/>
      <c r="I41" s="511"/>
      <c r="J41" s="511"/>
      <c r="K41" s="512"/>
      <c r="L41" s="513"/>
      <c r="M41" s="513"/>
      <c r="N41" s="779">
        <v>400</v>
      </c>
      <c r="O41" s="544"/>
      <c r="P41" s="544">
        <v>400</v>
      </c>
      <c r="Q41" s="545" t="s">
        <v>367</v>
      </c>
      <c r="R41" s="546"/>
      <c r="S41" s="8"/>
      <c r="T41" s="6"/>
    </row>
    <row r="42" spans="1:20" s="460" customFormat="1" ht="15.75" customHeight="1">
      <c r="A42" s="485" t="s">
        <v>19</v>
      </c>
      <c r="B42" s="59"/>
      <c r="C42" s="57">
        <v>46</v>
      </c>
      <c r="D42" s="39">
        <v>3116</v>
      </c>
      <c r="E42" s="57"/>
      <c r="F42" s="59">
        <v>14</v>
      </c>
      <c r="G42" s="514" t="s">
        <v>48</v>
      </c>
      <c r="H42" s="515"/>
      <c r="I42" s="515"/>
      <c r="J42" s="516"/>
      <c r="K42" s="227"/>
      <c r="L42" s="57"/>
      <c r="M42" s="57"/>
      <c r="N42" s="780"/>
      <c r="O42" s="538"/>
      <c r="P42" s="227"/>
      <c r="Q42" s="348" t="s">
        <v>368</v>
      </c>
      <c r="R42" s="350"/>
      <c r="T42" s="6"/>
    </row>
    <row r="43" spans="1:20" s="460" customFormat="1" ht="15.75" customHeight="1" thickBot="1">
      <c r="A43" s="37"/>
      <c r="B43" s="494"/>
      <c r="C43" s="494"/>
      <c r="D43" s="490"/>
      <c r="E43" s="35"/>
      <c r="F43" s="35"/>
      <c r="G43" s="880" t="s">
        <v>49</v>
      </c>
      <c r="H43" s="881"/>
      <c r="I43" s="881"/>
      <c r="J43" s="881"/>
      <c r="K43" s="493">
        <v>232</v>
      </c>
      <c r="L43" s="494"/>
      <c r="M43" s="494"/>
      <c r="N43" s="774">
        <v>4200</v>
      </c>
      <c r="O43" s="526">
        <v>2300</v>
      </c>
      <c r="P43" s="526">
        <v>7000</v>
      </c>
      <c r="Q43" s="531" t="s">
        <v>294</v>
      </c>
      <c r="R43" s="547"/>
      <c r="T43" s="6"/>
    </row>
    <row r="44" spans="1:20" s="460" customFormat="1" ht="15.75" customHeight="1">
      <c r="A44" s="485" t="s">
        <v>20</v>
      </c>
      <c r="B44" s="505"/>
      <c r="C44" s="64">
        <v>35</v>
      </c>
      <c r="D44" s="45">
        <v>3142</v>
      </c>
      <c r="E44" s="48"/>
      <c r="F44" s="45">
        <v>14</v>
      </c>
      <c r="G44" s="499" t="s">
        <v>50</v>
      </c>
      <c r="H44" s="500"/>
      <c r="I44" s="500"/>
      <c r="J44" s="517"/>
      <c r="K44" s="506"/>
      <c r="L44" s="48"/>
      <c r="M44" s="57"/>
      <c r="N44" s="781"/>
      <c r="O44" s="548"/>
      <c r="P44" s="548"/>
      <c r="Q44" s="348" t="s">
        <v>368</v>
      </c>
      <c r="R44" s="549"/>
      <c r="T44" s="6"/>
    </row>
    <row r="45" spans="1:20" s="460" customFormat="1" ht="15.75" customHeight="1" thickBot="1">
      <c r="A45" s="37"/>
      <c r="B45" s="751"/>
      <c r="C45" s="37"/>
      <c r="D45" s="35"/>
      <c r="E45" s="490"/>
      <c r="F45" s="35"/>
      <c r="G45" s="518" t="s">
        <v>51</v>
      </c>
      <c r="H45" s="519"/>
      <c r="I45" s="519"/>
      <c r="J45" s="520"/>
      <c r="K45" s="503">
        <v>142</v>
      </c>
      <c r="L45" s="44"/>
      <c r="M45" s="35"/>
      <c r="N45" s="782">
        <v>6850</v>
      </c>
      <c r="O45" s="289">
        <v>1690</v>
      </c>
      <c r="P45" s="503">
        <v>9000</v>
      </c>
      <c r="Q45" s="531" t="s">
        <v>294</v>
      </c>
      <c r="R45" s="534"/>
      <c r="T45" s="6"/>
    </row>
    <row r="46" spans="1:20" s="460" customFormat="1" ht="15.75" customHeight="1">
      <c r="A46" s="485" t="s">
        <v>448</v>
      </c>
      <c r="B46" s="59"/>
      <c r="C46" s="89">
        <v>42</v>
      </c>
      <c r="D46" s="57">
        <v>3122</v>
      </c>
      <c r="E46" s="57"/>
      <c r="F46" s="57">
        <v>14</v>
      </c>
      <c r="G46" s="848" t="s">
        <v>271</v>
      </c>
      <c r="H46" s="895"/>
      <c r="I46" s="895"/>
      <c r="J46" s="895"/>
      <c r="K46" s="521"/>
      <c r="L46" s="486"/>
      <c r="M46" s="486"/>
      <c r="N46" s="783"/>
      <c r="O46" s="39"/>
      <c r="P46" s="227"/>
      <c r="Q46" s="348" t="s">
        <v>368</v>
      </c>
      <c r="R46" s="350"/>
      <c r="S46" s="6"/>
      <c r="T46" s="6"/>
    </row>
    <row r="47" spans="1:20" s="460" customFormat="1" ht="15.75" customHeight="1" thickBot="1">
      <c r="A47" s="37"/>
      <c r="B47" s="494"/>
      <c r="C47" s="37"/>
      <c r="D47" s="490"/>
      <c r="E47" s="35"/>
      <c r="F47" s="494"/>
      <c r="G47" s="522" t="s">
        <v>272</v>
      </c>
      <c r="H47" s="523"/>
      <c r="I47" s="524"/>
      <c r="J47" s="525"/>
      <c r="K47" s="526">
        <v>238</v>
      </c>
      <c r="L47" s="489"/>
      <c r="M47" s="489"/>
      <c r="N47" s="784">
        <v>6500</v>
      </c>
      <c r="O47" s="528">
        <v>12500</v>
      </c>
      <c r="P47" s="493">
        <v>19238</v>
      </c>
      <c r="Q47" s="531" t="s">
        <v>294</v>
      </c>
      <c r="R47" s="534"/>
      <c r="S47" s="6"/>
      <c r="T47" s="6"/>
    </row>
    <row r="48" spans="1:20" ht="15.75" customHeight="1">
      <c r="A48" s="485" t="s">
        <v>21</v>
      </c>
      <c r="B48" s="59"/>
      <c r="C48" s="89">
        <v>110</v>
      </c>
      <c r="D48" s="39">
        <v>3121</v>
      </c>
      <c r="E48" s="57"/>
      <c r="F48" s="59">
        <v>14</v>
      </c>
      <c r="G48" s="896" t="s">
        <v>52</v>
      </c>
      <c r="H48" s="897"/>
      <c r="I48" s="897"/>
      <c r="J48" s="897"/>
      <c r="K48" s="227"/>
      <c r="L48" s="59"/>
      <c r="M48" s="59"/>
      <c r="N48" s="90"/>
      <c r="O48" s="60"/>
      <c r="P48" s="227"/>
      <c r="Q48" s="348"/>
      <c r="R48" s="350"/>
      <c r="S48" s="18"/>
      <c r="T48" s="18"/>
    </row>
    <row r="49" spans="1:20" ht="15.75" customHeight="1" thickBot="1">
      <c r="A49" s="37"/>
      <c r="B49" s="494"/>
      <c r="C49" s="49"/>
      <c r="D49" s="35"/>
      <c r="E49" s="35"/>
      <c r="F49" s="35"/>
      <c r="G49" s="864" t="s">
        <v>53</v>
      </c>
      <c r="H49" s="861"/>
      <c r="I49" s="861"/>
      <c r="J49" s="861"/>
      <c r="K49" s="226">
        <v>591</v>
      </c>
      <c r="L49" s="38"/>
      <c r="M49" s="38"/>
      <c r="N49" s="229">
        <v>15000</v>
      </c>
      <c r="O49" s="226"/>
      <c r="P49" s="226">
        <f>K49+N49</f>
        <v>15591</v>
      </c>
      <c r="Q49" s="352" t="s">
        <v>349</v>
      </c>
      <c r="R49" s="351"/>
      <c r="S49" s="18"/>
      <c r="T49" s="18"/>
    </row>
    <row r="50" spans="1:20" ht="15.75" customHeight="1">
      <c r="A50" s="53" t="s">
        <v>22</v>
      </c>
      <c r="B50" s="505"/>
      <c r="C50" s="64">
        <v>115</v>
      </c>
      <c r="D50" s="45">
        <v>3122</v>
      </c>
      <c r="E50" s="48"/>
      <c r="F50" s="45">
        <v>14</v>
      </c>
      <c r="G50" s="863" t="s">
        <v>54</v>
      </c>
      <c r="H50" s="855"/>
      <c r="I50" s="855"/>
      <c r="J50" s="855"/>
      <c r="K50" s="225"/>
      <c r="L50" s="47"/>
      <c r="M50" s="62"/>
      <c r="N50" s="230"/>
      <c r="O50" s="231"/>
      <c r="P50" s="225"/>
      <c r="Q50" s="215"/>
      <c r="R50" s="355"/>
      <c r="S50" s="18"/>
      <c r="T50" s="18"/>
    </row>
    <row r="51" spans="1:20" ht="15.75" customHeight="1" thickBot="1">
      <c r="A51" s="34"/>
      <c r="B51" s="494"/>
      <c r="C51" s="49"/>
      <c r="D51" s="35"/>
      <c r="E51" s="50"/>
      <c r="F51" s="35"/>
      <c r="G51" s="864" t="s">
        <v>55</v>
      </c>
      <c r="H51" s="865"/>
      <c r="I51" s="865"/>
      <c r="J51" s="865"/>
      <c r="K51" s="226">
        <v>214</v>
      </c>
      <c r="L51" s="40"/>
      <c r="M51" s="38"/>
      <c r="N51" s="218">
        <v>4500</v>
      </c>
      <c r="O51" s="226">
        <v>4000</v>
      </c>
      <c r="P51" s="232">
        <v>8714</v>
      </c>
      <c r="Q51" s="352" t="s">
        <v>294</v>
      </c>
      <c r="R51" s="353"/>
      <c r="S51" s="18"/>
      <c r="T51" s="18"/>
    </row>
    <row r="52" spans="1:20" ht="15.75" customHeight="1">
      <c r="A52" s="92" t="s">
        <v>23</v>
      </c>
      <c r="B52" s="505"/>
      <c r="C52" s="64">
        <v>94</v>
      </c>
      <c r="D52" s="45">
        <v>3122</v>
      </c>
      <c r="E52" s="93"/>
      <c r="F52" s="45">
        <v>14</v>
      </c>
      <c r="G52" s="94" t="s">
        <v>56</v>
      </c>
      <c r="H52" s="95"/>
      <c r="I52" s="95"/>
      <c r="J52" s="96"/>
      <c r="K52" s="225"/>
      <c r="L52" s="47"/>
      <c r="M52" s="46"/>
      <c r="N52" s="91" t="s">
        <v>58</v>
      </c>
      <c r="O52" s="66"/>
      <c r="P52" s="424"/>
      <c r="Q52" s="215"/>
      <c r="R52" s="355"/>
      <c r="S52" s="18"/>
      <c r="T52" s="18"/>
    </row>
    <row r="53" spans="1:20" ht="15.75" customHeight="1" thickBot="1">
      <c r="A53" s="34"/>
      <c r="B53" s="494"/>
      <c r="C53" s="49"/>
      <c r="D53" s="35"/>
      <c r="E53" s="35"/>
      <c r="F53" s="35"/>
      <c r="G53" s="864" t="s">
        <v>57</v>
      </c>
      <c r="H53" s="861"/>
      <c r="I53" s="861"/>
      <c r="J53" s="861"/>
      <c r="K53" s="226">
        <v>112</v>
      </c>
      <c r="L53" s="41"/>
      <c r="M53" s="38"/>
      <c r="N53" s="218">
        <v>3500</v>
      </c>
      <c r="O53" s="38"/>
      <c r="P53" s="232">
        <v>3612</v>
      </c>
      <c r="Q53" s="352" t="s">
        <v>294</v>
      </c>
      <c r="R53" s="353"/>
      <c r="S53" s="18"/>
      <c r="T53" s="18"/>
    </row>
    <row r="54" spans="1:20" ht="15.75" customHeight="1">
      <c r="A54" s="112" t="s">
        <v>24</v>
      </c>
      <c r="B54" s="97"/>
      <c r="C54" s="98">
        <v>72</v>
      </c>
      <c r="D54" s="99">
        <v>3122</v>
      </c>
      <c r="E54" s="100"/>
      <c r="F54" s="100">
        <v>14</v>
      </c>
      <c r="G54" s="101" t="s">
        <v>59</v>
      </c>
      <c r="H54" s="102"/>
      <c r="I54" s="71"/>
      <c r="J54" s="103"/>
      <c r="K54" s="234"/>
      <c r="L54" s="104"/>
      <c r="M54" s="100"/>
      <c r="N54" s="474"/>
      <c r="O54" s="99"/>
      <c r="P54" s="234"/>
      <c r="Q54" s="354"/>
      <c r="R54" s="349"/>
      <c r="S54" s="18"/>
      <c r="T54" s="18"/>
    </row>
    <row r="55" spans="1:20" ht="15.75" customHeight="1" thickBot="1">
      <c r="A55" s="81"/>
      <c r="B55" s="85"/>
      <c r="C55" s="67"/>
      <c r="D55" s="68"/>
      <c r="E55" s="68"/>
      <c r="F55" s="68"/>
      <c r="G55" s="864" t="s">
        <v>57</v>
      </c>
      <c r="H55" s="861"/>
      <c r="I55" s="861"/>
      <c r="J55" s="861"/>
      <c r="K55" s="235">
        <v>150</v>
      </c>
      <c r="L55" s="468"/>
      <c r="M55" s="69"/>
      <c r="N55" s="247">
        <v>8050</v>
      </c>
      <c r="O55" s="68"/>
      <c r="P55" s="235">
        <v>8200</v>
      </c>
      <c r="Q55" s="352" t="s">
        <v>294</v>
      </c>
      <c r="R55" s="351"/>
      <c r="S55" s="18"/>
      <c r="T55" s="18"/>
    </row>
    <row r="56" spans="1:20" ht="15.75" customHeight="1">
      <c r="A56" s="127" t="s">
        <v>25</v>
      </c>
      <c r="B56" s="71"/>
      <c r="C56" s="105">
        <v>22</v>
      </c>
      <c r="D56" s="71">
        <v>4322</v>
      </c>
      <c r="E56" s="106"/>
      <c r="F56" s="106">
        <v>14</v>
      </c>
      <c r="G56" s="855" t="s">
        <v>60</v>
      </c>
      <c r="H56" s="855"/>
      <c r="I56" s="855"/>
      <c r="J56" s="855"/>
      <c r="K56" s="234"/>
      <c r="L56" s="469"/>
      <c r="M56" s="108"/>
      <c r="N56" s="475"/>
      <c r="O56" s="107"/>
      <c r="P56" s="236"/>
      <c r="Q56" s="356"/>
      <c r="R56" s="357"/>
      <c r="S56" s="18"/>
      <c r="T56" s="18"/>
    </row>
    <row r="57" spans="1:20" ht="15.75" customHeight="1" thickBot="1">
      <c r="A57" s="81"/>
      <c r="B57" s="73"/>
      <c r="C57" s="74"/>
      <c r="D57" s="75"/>
      <c r="E57" s="75"/>
      <c r="F57" s="75"/>
      <c r="G57" s="864" t="s">
        <v>61</v>
      </c>
      <c r="H57" s="861"/>
      <c r="I57" s="861"/>
      <c r="J57" s="861"/>
      <c r="K57" s="235">
        <v>48</v>
      </c>
      <c r="L57" s="470"/>
      <c r="M57" s="76"/>
      <c r="N57" s="476">
        <v>2200</v>
      </c>
      <c r="O57" s="77"/>
      <c r="P57" s="237">
        <v>2248</v>
      </c>
      <c r="Q57" s="873" t="s">
        <v>294</v>
      </c>
      <c r="R57" s="874"/>
      <c r="S57" s="18"/>
      <c r="T57" s="18"/>
    </row>
    <row r="58" spans="1:20" ht="15.75" customHeight="1">
      <c r="A58" s="109" t="s">
        <v>26</v>
      </c>
      <c r="B58" s="103"/>
      <c r="C58" s="110">
        <v>92</v>
      </c>
      <c r="D58" s="103">
        <v>3121</v>
      </c>
      <c r="E58" s="82"/>
      <c r="F58" s="82">
        <v>14</v>
      </c>
      <c r="G58" s="863" t="s">
        <v>62</v>
      </c>
      <c r="H58" s="855"/>
      <c r="I58" s="855"/>
      <c r="J58" s="855"/>
      <c r="K58" s="408"/>
      <c r="L58" s="471"/>
      <c r="M58" s="106"/>
      <c r="N58" s="477"/>
      <c r="O58" s="71"/>
      <c r="P58" s="238"/>
      <c r="Q58" s="358"/>
      <c r="R58" s="359"/>
      <c r="S58" s="18"/>
      <c r="T58" s="18"/>
    </row>
    <row r="59" spans="1:20" ht="15.75" customHeight="1" thickBot="1">
      <c r="A59" s="78"/>
      <c r="B59" s="312"/>
      <c r="C59" s="78"/>
      <c r="D59" s="79"/>
      <c r="E59" s="80"/>
      <c r="F59" s="80"/>
      <c r="G59" s="861" t="s">
        <v>296</v>
      </c>
      <c r="H59" s="861"/>
      <c r="I59" s="861"/>
      <c r="J59" s="861"/>
      <c r="K59" s="235">
        <v>137</v>
      </c>
      <c r="L59" s="70"/>
      <c r="M59" s="68"/>
      <c r="N59" s="247">
        <v>4000</v>
      </c>
      <c r="O59" s="68"/>
      <c r="P59" s="239">
        <v>4137</v>
      </c>
      <c r="Q59" s="360" t="s">
        <v>294</v>
      </c>
      <c r="R59" s="361"/>
      <c r="S59" s="18"/>
      <c r="T59" s="18"/>
    </row>
    <row r="60" spans="1:18" ht="15.75" customHeight="1">
      <c r="A60" s="127" t="s">
        <v>27</v>
      </c>
      <c r="B60" s="103"/>
      <c r="C60" s="110">
        <v>8</v>
      </c>
      <c r="D60" s="103">
        <v>3123</v>
      </c>
      <c r="E60" s="82"/>
      <c r="F60" s="82">
        <v>14</v>
      </c>
      <c r="G60" s="855" t="s">
        <v>63</v>
      </c>
      <c r="H60" s="856"/>
      <c r="I60" s="856"/>
      <c r="J60" s="856"/>
      <c r="K60" s="234"/>
      <c r="L60" s="471"/>
      <c r="M60" s="106"/>
      <c r="N60" s="477"/>
      <c r="O60" s="71"/>
      <c r="P60" s="238"/>
      <c r="Q60" s="358"/>
      <c r="R60" s="359"/>
    </row>
    <row r="61" spans="1:18" ht="15.75" customHeight="1" thickBot="1">
      <c r="A61" s="78"/>
      <c r="B61" s="312"/>
      <c r="C61" s="78"/>
      <c r="D61" s="80"/>
      <c r="E61" s="80"/>
      <c r="F61" s="80"/>
      <c r="G61" s="52" t="s">
        <v>64</v>
      </c>
      <c r="H61" s="51"/>
      <c r="I61" s="51"/>
      <c r="J61" s="51"/>
      <c r="K61" s="235">
        <v>59</v>
      </c>
      <c r="L61" s="70"/>
      <c r="M61" s="68"/>
      <c r="N61" s="247">
        <v>3500</v>
      </c>
      <c r="O61" s="68"/>
      <c r="P61" s="239">
        <v>3559</v>
      </c>
      <c r="Q61" s="360" t="s">
        <v>294</v>
      </c>
      <c r="R61" s="361"/>
    </row>
    <row r="62" spans="1:18" ht="15.75" customHeight="1">
      <c r="A62" s="112" t="s">
        <v>28</v>
      </c>
      <c r="B62" s="115"/>
      <c r="C62" s="114">
        <v>97</v>
      </c>
      <c r="D62" s="115">
        <v>3122</v>
      </c>
      <c r="E62" s="116"/>
      <c r="F62" s="113">
        <v>14</v>
      </c>
      <c r="G62" s="117" t="s">
        <v>66</v>
      </c>
      <c r="H62" s="58"/>
      <c r="I62" s="99"/>
      <c r="J62" s="118"/>
      <c r="K62" s="408"/>
      <c r="L62" s="71"/>
      <c r="M62" s="100"/>
      <c r="N62" s="478"/>
      <c r="O62" s="106"/>
      <c r="P62" s="240"/>
      <c r="Q62" s="362"/>
      <c r="R62" s="363"/>
    </row>
    <row r="63" spans="1:18" ht="15.75" customHeight="1" thickBot="1">
      <c r="A63" s="81"/>
      <c r="B63" s="79"/>
      <c r="C63" s="78"/>
      <c r="D63" s="79"/>
      <c r="E63" s="80"/>
      <c r="F63" s="80"/>
      <c r="G63" s="864" t="s">
        <v>297</v>
      </c>
      <c r="H63" s="861"/>
      <c r="I63" s="861"/>
      <c r="J63" s="861"/>
      <c r="K63" s="235"/>
      <c r="L63" s="70"/>
      <c r="M63" s="68"/>
      <c r="N63" s="246">
        <v>500</v>
      </c>
      <c r="O63" s="68"/>
      <c r="P63" s="241">
        <v>500</v>
      </c>
      <c r="Q63" s="364"/>
      <c r="R63" s="365"/>
    </row>
    <row r="64" spans="1:18" ht="15.75" customHeight="1">
      <c r="A64" s="309" t="s">
        <v>29</v>
      </c>
      <c r="B64" s="752"/>
      <c r="C64" s="120">
        <v>97</v>
      </c>
      <c r="D64" s="82">
        <v>3122</v>
      </c>
      <c r="E64" s="82"/>
      <c r="F64" s="82">
        <v>14</v>
      </c>
      <c r="G64" s="117" t="s">
        <v>66</v>
      </c>
      <c r="H64" s="58"/>
      <c r="I64" s="99"/>
      <c r="J64" s="118"/>
      <c r="K64" s="408"/>
      <c r="L64" s="71"/>
      <c r="M64" s="100"/>
      <c r="N64" s="479"/>
      <c r="O64" s="100"/>
      <c r="P64" s="242"/>
      <c r="Q64" s="366"/>
      <c r="R64" s="367"/>
    </row>
    <row r="65" spans="1:18" ht="15.75" customHeight="1" thickBot="1">
      <c r="A65" s="210"/>
      <c r="B65" s="753"/>
      <c r="C65" s="743"/>
      <c r="D65" s="451"/>
      <c r="E65" s="451"/>
      <c r="F65" s="451"/>
      <c r="G65" s="870" t="s">
        <v>67</v>
      </c>
      <c r="H65" s="862"/>
      <c r="I65" s="862"/>
      <c r="J65" s="862"/>
      <c r="K65" s="253"/>
      <c r="L65" s="473"/>
      <c r="M65" s="201"/>
      <c r="N65" s="744">
        <v>800</v>
      </c>
      <c r="O65" s="201"/>
      <c r="P65" s="452">
        <v>800</v>
      </c>
      <c r="Q65" s="368" t="s">
        <v>295</v>
      </c>
      <c r="R65" s="369"/>
    </row>
    <row r="66" spans="1:18" ht="15.75" customHeight="1">
      <c r="A66" s="768" t="s">
        <v>30</v>
      </c>
      <c r="B66" s="754"/>
      <c r="C66" s="316"/>
      <c r="D66" s="317"/>
      <c r="E66" s="317"/>
      <c r="F66" s="317"/>
      <c r="G66" s="65" t="s">
        <v>68</v>
      </c>
      <c r="H66" s="124"/>
      <c r="I66" s="124"/>
      <c r="J66" s="124"/>
      <c r="K66" s="409"/>
      <c r="L66" s="472"/>
      <c r="M66" s="128"/>
      <c r="N66" s="745"/>
      <c r="O66" s="128"/>
      <c r="P66" s="425"/>
      <c r="Q66" s="406"/>
      <c r="R66" s="407"/>
    </row>
    <row r="67" spans="1:18" ht="15.75" customHeight="1" thickBot="1">
      <c r="A67" s="78"/>
      <c r="B67" s="79"/>
      <c r="C67" s="83"/>
      <c r="D67" s="80"/>
      <c r="E67" s="80"/>
      <c r="F67" s="80"/>
      <c r="G67" s="864" t="s">
        <v>69</v>
      </c>
      <c r="H67" s="861"/>
      <c r="I67" s="861"/>
      <c r="J67" s="861"/>
      <c r="K67" s="241"/>
      <c r="L67" s="70"/>
      <c r="M67" s="68"/>
      <c r="N67" s="246">
        <v>300</v>
      </c>
      <c r="O67" s="235"/>
      <c r="P67" s="235">
        <v>300</v>
      </c>
      <c r="Q67" s="360"/>
      <c r="R67" s="361"/>
    </row>
    <row r="68" spans="1:18" ht="15.75" customHeight="1">
      <c r="A68" s="112" t="s">
        <v>31</v>
      </c>
      <c r="B68" s="115"/>
      <c r="C68" s="125">
        <v>147</v>
      </c>
      <c r="D68" s="113">
        <v>3123</v>
      </c>
      <c r="E68" s="116"/>
      <c r="F68" s="113">
        <v>14</v>
      </c>
      <c r="G68" s="101" t="s">
        <v>70</v>
      </c>
      <c r="H68" s="103"/>
      <c r="I68" s="71"/>
      <c r="J68" s="103"/>
      <c r="K68" s="410"/>
      <c r="L68" s="104"/>
      <c r="M68" s="100"/>
      <c r="N68" s="126"/>
      <c r="O68" s="100"/>
      <c r="P68" s="426"/>
      <c r="Q68" s="362"/>
      <c r="R68" s="363"/>
    </row>
    <row r="69" spans="1:18" ht="15.75" customHeight="1" thickBot="1">
      <c r="A69" s="450"/>
      <c r="B69" s="753"/>
      <c r="C69" s="210"/>
      <c r="D69" s="451"/>
      <c r="E69" s="451"/>
      <c r="F69" s="451"/>
      <c r="G69" s="870" t="s">
        <v>71</v>
      </c>
      <c r="H69" s="862"/>
      <c r="I69" s="862"/>
      <c r="J69" s="862"/>
      <c r="K69" s="452"/>
      <c r="L69" s="473"/>
      <c r="M69" s="201"/>
      <c r="N69" s="252">
        <v>300</v>
      </c>
      <c r="O69" s="253"/>
      <c r="P69" s="253">
        <v>300</v>
      </c>
      <c r="Q69" s="368"/>
      <c r="R69" s="369"/>
    </row>
    <row r="70" spans="1:18" ht="15.75" customHeight="1">
      <c r="A70" s="112" t="s">
        <v>32</v>
      </c>
      <c r="B70" s="115"/>
      <c r="C70" s="114">
        <v>116</v>
      </c>
      <c r="D70" s="113">
        <v>3122</v>
      </c>
      <c r="E70" s="116"/>
      <c r="F70" s="113">
        <v>14</v>
      </c>
      <c r="G70" s="896" t="s">
        <v>72</v>
      </c>
      <c r="H70" s="897"/>
      <c r="I70" s="897"/>
      <c r="J70" s="897"/>
      <c r="K70" s="410"/>
      <c r="L70" s="104"/>
      <c r="M70" s="100"/>
      <c r="N70" s="478"/>
      <c r="O70" s="234"/>
      <c r="P70" s="449"/>
      <c r="Q70" s="362"/>
      <c r="R70" s="363"/>
    </row>
    <row r="71" spans="1:18" ht="15.75" customHeight="1" thickBot="1">
      <c r="A71" s="81"/>
      <c r="B71" s="312"/>
      <c r="C71" s="80"/>
      <c r="D71" s="80"/>
      <c r="E71" s="80"/>
      <c r="F71" s="80"/>
      <c r="G71" s="123" t="s">
        <v>73</v>
      </c>
      <c r="H71" s="84"/>
      <c r="I71" s="85"/>
      <c r="J71" s="85"/>
      <c r="K71" s="241"/>
      <c r="L71" s="241"/>
      <c r="M71" s="235"/>
      <c r="N71" s="246">
        <v>4000</v>
      </c>
      <c r="O71" s="235"/>
      <c r="P71" s="239">
        <v>4000</v>
      </c>
      <c r="Q71" s="360"/>
      <c r="R71" s="361"/>
    </row>
    <row r="72" spans="1:18" ht="15.75" customHeight="1">
      <c r="A72" s="109" t="s">
        <v>65</v>
      </c>
      <c r="B72" s="86"/>
      <c r="C72" s="106">
        <v>118</v>
      </c>
      <c r="D72" s="71">
        <v>3123</v>
      </c>
      <c r="E72" s="106"/>
      <c r="F72" s="111">
        <v>14</v>
      </c>
      <c r="G72" s="863" t="s">
        <v>74</v>
      </c>
      <c r="H72" s="856"/>
      <c r="I72" s="856"/>
      <c r="J72" s="856"/>
      <c r="K72" s="234"/>
      <c r="L72" s="71"/>
      <c r="M72" s="106"/>
      <c r="N72" s="245"/>
      <c r="O72" s="106"/>
      <c r="P72" s="248"/>
      <c r="Q72" s="358"/>
      <c r="R72" s="359"/>
    </row>
    <row r="73" spans="1:18" ht="15.75" customHeight="1" thickBot="1">
      <c r="A73" s="78"/>
      <c r="B73" s="85"/>
      <c r="C73" s="68"/>
      <c r="D73" s="68"/>
      <c r="E73" s="68"/>
      <c r="F73" s="68"/>
      <c r="G73" s="123" t="s">
        <v>75</v>
      </c>
      <c r="H73" s="84"/>
      <c r="I73" s="84"/>
      <c r="J73" s="84"/>
      <c r="K73" s="422"/>
      <c r="L73" s="73"/>
      <c r="M73" s="69"/>
      <c r="N73" s="247">
        <v>6000</v>
      </c>
      <c r="O73" s="235"/>
      <c r="P73" s="235">
        <v>6000</v>
      </c>
      <c r="Q73" s="360"/>
      <c r="R73" s="361"/>
    </row>
    <row r="74" spans="1:18" ht="15.75" customHeight="1">
      <c r="A74" s="563"/>
      <c r="B74" s="550"/>
      <c r="C74" s="550"/>
      <c r="D74" s="550"/>
      <c r="E74" s="550"/>
      <c r="F74" s="550"/>
      <c r="G74" s="767" t="s">
        <v>445</v>
      </c>
      <c r="H74" s="551"/>
      <c r="I74" s="551"/>
      <c r="J74" s="529"/>
      <c r="K74" s="552"/>
      <c r="L74" s="54"/>
      <c r="M74" s="553"/>
      <c r="N74" s="463"/>
      <c r="O74" s="644"/>
      <c r="P74" s="644"/>
      <c r="Q74" s="667"/>
      <c r="R74" s="664"/>
    </row>
    <row r="75" spans="1:18" ht="15.75" customHeight="1">
      <c r="A75" s="569"/>
      <c r="B75" s="554"/>
      <c r="C75" s="554"/>
      <c r="D75" s="554"/>
      <c r="E75" s="554"/>
      <c r="F75" s="554"/>
      <c r="G75" s="555" t="s">
        <v>76</v>
      </c>
      <c r="H75" s="202"/>
      <c r="I75" s="202"/>
      <c r="J75" s="202"/>
      <c r="K75" s="556"/>
      <c r="L75" s="557"/>
      <c r="M75" s="558"/>
      <c r="N75" s="464">
        <v>1500</v>
      </c>
      <c r="O75" s="646"/>
      <c r="P75" s="646">
        <v>1500</v>
      </c>
      <c r="Q75" s="375"/>
      <c r="R75" s="647"/>
    </row>
    <row r="76" spans="1:18" ht="15.75" customHeight="1">
      <c r="A76" s="569"/>
      <c r="B76" s="750"/>
      <c r="C76" s="559"/>
      <c r="D76" s="559"/>
      <c r="E76" s="559"/>
      <c r="F76" s="559"/>
      <c r="G76" s="560" t="s">
        <v>77</v>
      </c>
      <c r="H76" s="561"/>
      <c r="I76" s="202"/>
      <c r="J76" s="202"/>
      <c r="K76" s="556"/>
      <c r="L76" s="557"/>
      <c r="M76" s="558"/>
      <c r="N76" s="785"/>
      <c r="O76" s="756"/>
      <c r="P76" s="646"/>
      <c r="Q76" s="375"/>
      <c r="R76" s="647"/>
    </row>
    <row r="77" spans="1:18" ht="15.75" customHeight="1">
      <c r="A77" s="569" t="s">
        <v>78</v>
      </c>
      <c r="B77" s="750"/>
      <c r="C77" s="559"/>
      <c r="D77" s="559"/>
      <c r="E77" s="559"/>
      <c r="F77" s="559"/>
      <c r="G77" s="839" t="s">
        <v>350</v>
      </c>
      <c r="H77" s="840"/>
      <c r="I77" s="840"/>
      <c r="J77" s="841"/>
      <c r="K77" s="556"/>
      <c r="L77" s="557"/>
      <c r="M77" s="558"/>
      <c r="N77" s="785">
        <v>114</v>
      </c>
      <c r="O77" s="756"/>
      <c r="P77" s="646"/>
      <c r="Q77" s="859" t="s">
        <v>351</v>
      </c>
      <c r="R77" s="860"/>
    </row>
    <row r="78" spans="1:18" ht="15.75" customHeight="1">
      <c r="A78" s="569" t="s">
        <v>80</v>
      </c>
      <c r="B78" s="750"/>
      <c r="C78" s="559"/>
      <c r="D78" s="559"/>
      <c r="E78" s="559"/>
      <c r="F78" s="559"/>
      <c r="G78" s="839" t="s">
        <v>352</v>
      </c>
      <c r="H78" s="840"/>
      <c r="I78" s="840"/>
      <c r="J78" s="841"/>
      <c r="K78" s="556"/>
      <c r="L78" s="557"/>
      <c r="M78" s="558"/>
      <c r="N78" s="785">
        <v>314</v>
      </c>
      <c r="O78" s="756"/>
      <c r="P78" s="646"/>
      <c r="Q78" s="859" t="s">
        <v>351</v>
      </c>
      <c r="R78" s="860"/>
    </row>
    <row r="79" spans="1:18" ht="15.75" customHeight="1">
      <c r="A79" s="569" t="s">
        <v>83</v>
      </c>
      <c r="B79" s="750"/>
      <c r="C79" s="559"/>
      <c r="D79" s="559"/>
      <c r="E79" s="559"/>
      <c r="F79" s="559"/>
      <c r="G79" s="839" t="s">
        <v>54</v>
      </c>
      <c r="H79" s="840"/>
      <c r="I79" s="840"/>
      <c r="J79" s="841"/>
      <c r="K79" s="556"/>
      <c r="L79" s="557"/>
      <c r="M79" s="558"/>
      <c r="N79" s="785">
        <v>55</v>
      </c>
      <c r="O79" s="756"/>
      <c r="P79" s="646"/>
      <c r="Q79" s="859" t="s">
        <v>351</v>
      </c>
      <c r="R79" s="860"/>
    </row>
    <row r="80" spans="1:18" ht="15.75" customHeight="1">
      <c r="A80" s="569" t="s">
        <v>84</v>
      </c>
      <c r="B80" s="750"/>
      <c r="C80" s="559"/>
      <c r="D80" s="559"/>
      <c r="E80" s="559"/>
      <c r="F80" s="559"/>
      <c r="G80" s="839" t="s">
        <v>353</v>
      </c>
      <c r="H80" s="840"/>
      <c r="I80" s="840"/>
      <c r="J80" s="841"/>
      <c r="K80" s="556"/>
      <c r="L80" s="557"/>
      <c r="M80" s="558"/>
      <c r="N80" s="785">
        <v>119</v>
      </c>
      <c r="O80" s="756"/>
      <c r="P80" s="646"/>
      <c r="Q80" s="859" t="s">
        <v>351</v>
      </c>
      <c r="R80" s="860"/>
    </row>
    <row r="81" spans="1:18" ht="15.75" customHeight="1" thickBot="1">
      <c r="A81" s="210" t="s">
        <v>88</v>
      </c>
      <c r="B81" s="750"/>
      <c r="C81" s="559"/>
      <c r="D81" s="559"/>
      <c r="E81" s="559"/>
      <c r="F81" s="559"/>
      <c r="G81" s="839" t="s">
        <v>354</v>
      </c>
      <c r="H81" s="840"/>
      <c r="I81" s="840"/>
      <c r="J81" s="841"/>
      <c r="K81" s="556"/>
      <c r="L81" s="557"/>
      <c r="M81" s="562"/>
      <c r="N81" s="785">
        <v>96</v>
      </c>
      <c r="O81" s="756"/>
      <c r="P81" s="648"/>
      <c r="Q81" s="859"/>
      <c r="R81" s="860"/>
    </row>
    <row r="82" spans="1:18" ht="15.75" customHeight="1">
      <c r="A82" s="563" t="s">
        <v>89</v>
      </c>
      <c r="B82" s="564"/>
      <c r="C82" s="564"/>
      <c r="D82" s="564"/>
      <c r="E82" s="564"/>
      <c r="F82" s="564"/>
      <c r="G82" s="144" t="s">
        <v>304</v>
      </c>
      <c r="H82" s="565"/>
      <c r="I82" s="566"/>
      <c r="J82" s="567"/>
      <c r="K82" s="311"/>
      <c r="L82" s="568"/>
      <c r="M82" s="568"/>
      <c r="N82" s="786"/>
      <c r="O82" s="459"/>
      <c r="P82" s="459"/>
      <c r="Q82" s="374" t="s">
        <v>369</v>
      </c>
      <c r="R82" s="379"/>
    </row>
    <row r="83" spans="1:18" ht="15.75" customHeight="1">
      <c r="A83" s="569"/>
      <c r="B83" s="554"/>
      <c r="C83" s="554"/>
      <c r="D83" s="554"/>
      <c r="E83" s="554"/>
      <c r="F83" s="554"/>
      <c r="G83" s="136" t="s">
        <v>273</v>
      </c>
      <c r="H83" s="202"/>
      <c r="I83" s="202"/>
      <c r="J83" s="202"/>
      <c r="K83" s="556"/>
      <c r="L83" s="570"/>
      <c r="M83" s="570"/>
      <c r="N83" s="787">
        <v>200</v>
      </c>
      <c r="O83" s="646"/>
      <c r="P83" s="646">
        <v>200</v>
      </c>
      <c r="Q83" s="375"/>
      <c r="R83" s="647"/>
    </row>
    <row r="84" spans="1:18" ht="15.75" customHeight="1" thickBot="1">
      <c r="A84" s="210"/>
      <c r="B84" s="571"/>
      <c r="C84" s="571"/>
      <c r="D84" s="571"/>
      <c r="E84" s="571"/>
      <c r="F84" s="571"/>
      <c r="G84" s="176" t="s">
        <v>79</v>
      </c>
      <c r="H84" s="176"/>
      <c r="I84" s="176"/>
      <c r="J84" s="176"/>
      <c r="K84" s="572"/>
      <c r="L84" s="573"/>
      <c r="M84" s="573"/>
      <c r="N84" s="788"/>
      <c r="O84" s="648"/>
      <c r="P84" s="648"/>
      <c r="Q84" s="377"/>
      <c r="R84" s="649"/>
    </row>
    <row r="85" spans="1:18" ht="15.75" customHeight="1">
      <c r="A85" s="563" t="s">
        <v>93</v>
      </c>
      <c r="B85" s="564"/>
      <c r="C85" s="564"/>
      <c r="D85" s="564"/>
      <c r="E85" s="564"/>
      <c r="F85" s="564"/>
      <c r="G85" s="567" t="s">
        <v>305</v>
      </c>
      <c r="H85" s="565"/>
      <c r="I85" s="565"/>
      <c r="J85" s="567"/>
      <c r="K85" s="311"/>
      <c r="L85" s="574"/>
      <c r="M85" s="575"/>
      <c r="N85" s="789"/>
      <c r="O85" s="459"/>
      <c r="P85" s="459"/>
      <c r="Q85" s="374" t="s">
        <v>370</v>
      </c>
      <c r="R85" s="379"/>
    </row>
    <row r="86" spans="1:20" ht="15.75" customHeight="1">
      <c r="A86" s="170"/>
      <c r="B86" s="26"/>
      <c r="C86" s="26"/>
      <c r="D86" s="26"/>
      <c r="E86" s="26"/>
      <c r="F86" s="26"/>
      <c r="G86" s="136" t="s">
        <v>81</v>
      </c>
      <c r="H86" s="26"/>
      <c r="I86" s="26"/>
      <c r="J86" s="26"/>
      <c r="K86" s="576"/>
      <c r="L86" s="577"/>
      <c r="M86" s="26"/>
      <c r="N86" s="790">
        <v>1300</v>
      </c>
      <c r="O86" s="576"/>
      <c r="P86" s="650">
        <v>1300</v>
      </c>
      <c r="Q86" s="375" t="s">
        <v>371</v>
      </c>
      <c r="R86" s="647"/>
      <c r="S86" s="21"/>
      <c r="T86" s="22"/>
    </row>
    <row r="87" spans="1:20" ht="15.75" customHeight="1" thickBot="1">
      <c r="A87" s="578"/>
      <c r="B87" s="579"/>
      <c r="C87" s="579"/>
      <c r="D87" s="579"/>
      <c r="E87" s="579"/>
      <c r="F87" s="579"/>
      <c r="G87" s="580" t="s">
        <v>82</v>
      </c>
      <c r="H87" s="579"/>
      <c r="I87" s="579"/>
      <c r="J87" s="579"/>
      <c r="K87" s="581"/>
      <c r="L87" s="582"/>
      <c r="M87" s="583"/>
      <c r="N87" s="791"/>
      <c r="O87" s="581"/>
      <c r="P87" s="493"/>
      <c r="Q87" s="757"/>
      <c r="R87" s="651"/>
      <c r="S87" s="21"/>
      <c r="T87" s="21"/>
    </row>
    <row r="88" spans="1:20" ht="15.75" customHeight="1">
      <c r="A88" s="36" t="s">
        <v>95</v>
      </c>
      <c r="B88" s="5"/>
      <c r="C88" s="584"/>
      <c r="D88" s="5"/>
      <c r="E88" s="5"/>
      <c r="F88" s="5"/>
      <c r="G88" s="144" t="s">
        <v>151</v>
      </c>
      <c r="H88" s="585"/>
      <c r="I88" s="585"/>
      <c r="J88" s="585"/>
      <c r="K88" s="586"/>
      <c r="L88" s="4"/>
      <c r="M88" s="4"/>
      <c r="N88" s="792"/>
      <c r="O88" s="652"/>
      <c r="P88" s="427"/>
      <c r="Q88" s="374" t="s">
        <v>372</v>
      </c>
      <c r="R88" s="372"/>
      <c r="S88" s="8"/>
      <c r="T88" s="9"/>
    </row>
    <row r="89" spans="1:20" ht="15.75" customHeight="1" thickBot="1">
      <c r="A89" s="587"/>
      <c r="B89" s="588"/>
      <c r="C89" s="589"/>
      <c r="D89" s="588"/>
      <c r="E89" s="588"/>
      <c r="F89" s="588"/>
      <c r="G89" s="148" t="s">
        <v>85</v>
      </c>
      <c r="H89" s="590"/>
      <c r="I89" s="508"/>
      <c r="J89" s="590"/>
      <c r="K89" s="591"/>
      <c r="L89" s="507"/>
      <c r="M89" s="507"/>
      <c r="N89" s="793">
        <v>70</v>
      </c>
      <c r="O89" s="653">
        <v>100</v>
      </c>
      <c r="P89" s="544">
        <v>170</v>
      </c>
      <c r="Q89" s="377"/>
      <c r="R89" s="373"/>
      <c r="S89" s="8"/>
      <c r="T89" s="9"/>
    </row>
    <row r="90" spans="1:20" ht="15.75" customHeight="1">
      <c r="A90" s="36" t="s">
        <v>97</v>
      </c>
      <c r="B90" s="5"/>
      <c r="C90" s="584"/>
      <c r="D90" s="5"/>
      <c r="E90" s="5"/>
      <c r="F90" s="5"/>
      <c r="G90" s="854" t="s">
        <v>306</v>
      </c>
      <c r="H90" s="854"/>
      <c r="I90" s="854"/>
      <c r="J90" s="854"/>
      <c r="K90" s="413"/>
      <c r="L90" s="4"/>
      <c r="M90" s="4"/>
      <c r="N90" s="794"/>
      <c r="O90" s="654"/>
      <c r="P90" s="655"/>
      <c r="Q90" s="374" t="s">
        <v>396</v>
      </c>
      <c r="R90" s="372"/>
      <c r="S90" s="8"/>
      <c r="T90" s="18"/>
    </row>
    <row r="91" spans="1:20" ht="15.75" customHeight="1">
      <c r="A91" s="170"/>
      <c r="B91" s="26"/>
      <c r="C91" s="153"/>
      <c r="D91" s="26"/>
      <c r="E91" s="153"/>
      <c r="F91" s="26"/>
      <c r="G91" s="136" t="s">
        <v>90</v>
      </c>
      <c r="H91" s="592"/>
      <c r="I91" s="592"/>
      <c r="J91" s="592"/>
      <c r="K91" s="576"/>
      <c r="L91" s="577"/>
      <c r="M91" s="577"/>
      <c r="N91" s="790">
        <v>500</v>
      </c>
      <c r="O91" s="656">
        <v>1000</v>
      </c>
      <c r="P91" s="650">
        <v>1500</v>
      </c>
      <c r="Q91" s="375">
        <v>2002</v>
      </c>
      <c r="R91" s="647"/>
      <c r="S91" s="8"/>
      <c r="T91" s="18"/>
    </row>
    <row r="92" spans="1:20" ht="15.75" customHeight="1" thickBot="1">
      <c r="A92" s="37"/>
      <c r="B92" s="145"/>
      <c r="C92" s="146"/>
      <c r="D92" s="145"/>
      <c r="E92" s="145"/>
      <c r="F92" s="145"/>
      <c r="G92" s="51" t="s">
        <v>91</v>
      </c>
      <c r="H92" s="593"/>
      <c r="I92" s="145"/>
      <c r="J92" s="583"/>
      <c r="K92" s="594"/>
      <c r="L92" s="595"/>
      <c r="M92" s="595"/>
      <c r="N92" s="776"/>
      <c r="O92" s="657"/>
      <c r="P92" s="493"/>
      <c r="Q92" s="668"/>
      <c r="R92" s="658"/>
      <c r="S92" s="24"/>
      <c r="T92" s="23"/>
    </row>
    <row r="93" spans="1:20" ht="15.75" customHeight="1">
      <c r="A93" s="485" t="s">
        <v>99</v>
      </c>
      <c r="B93" s="596"/>
      <c r="C93" s="596"/>
      <c r="D93" s="596"/>
      <c r="E93" s="596"/>
      <c r="F93" s="596"/>
      <c r="G93" s="58" t="s">
        <v>307</v>
      </c>
      <c r="H93" s="596"/>
      <c r="I93" s="596"/>
      <c r="J93" s="596"/>
      <c r="K93" s="597"/>
      <c r="L93" s="598"/>
      <c r="M93" s="598"/>
      <c r="N93" s="795"/>
      <c r="O93" s="598"/>
      <c r="P93" s="659"/>
      <c r="Q93" s="755" t="s">
        <v>443</v>
      </c>
      <c r="R93" s="660"/>
      <c r="S93" s="25"/>
      <c r="T93" s="23"/>
    </row>
    <row r="94" spans="1:20" ht="15.75" customHeight="1" thickBot="1">
      <c r="A94" s="599"/>
      <c r="B94" s="600"/>
      <c r="C94" s="601"/>
      <c r="D94" s="601"/>
      <c r="E94" s="601"/>
      <c r="F94" s="601"/>
      <c r="G94" s="602" t="s">
        <v>92</v>
      </c>
      <c r="H94" s="6"/>
      <c r="I94" s="6"/>
      <c r="J94" s="6"/>
      <c r="K94" s="603"/>
      <c r="L94" s="604"/>
      <c r="M94" s="604"/>
      <c r="N94" s="796">
        <v>600</v>
      </c>
      <c r="O94" s="604">
        <v>600</v>
      </c>
      <c r="P94" s="661">
        <v>1200</v>
      </c>
      <c r="Q94" s="662" t="s">
        <v>397</v>
      </c>
      <c r="R94" s="663"/>
      <c r="S94" s="8"/>
      <c r="T94" s="6"/>
    </row>
    <row r="95" spans="1:20" ht="15.75" customHeight="1">
      <c r="A95" s="485" t="s">
        <v>102</v>
      </c>
      <c r="B95" s="596"/>
      <c r="C95" s="605"/>
      <c r="D95" s="596"/>
      <c r="E95" s="605"/>
      <c r="F95" s="596"/>
      <c r="G95" s="207" t="s">
        <v>309</v>
      </c>
      <c r="H95" s="606"/>
      <c r="I95" s="607"/>
      <c r="J95" s="608"/>
      <c r="K95" s="609"/>
      <c r="L95" s="605"/>
      <c r="M95" s="605"/>
      <c r="N95" s="797"/>
      <c r="O95" s="605"/>
      <c r="P95" s="227"/>
      <c r="Q95" s="667" t="s">
        <v>398</v>
      </c>
      <c r="R95" s="664"/>
      <c r="S95" s="18"/>
      <c r="T95" s="6"/>
    </row>
    <row r="96" spans="1:20" ht="15.75" customHeight="1" thickBot="1">
      <c r="A96" s="37"/>
      <c r="B96" s="145"/>
      <c r="C96" s="595"/>
      <c r="D96" s="145"/>
      <c r="E96" s="595"/>
      <c r="F96" s="145"/>
      <c r="G96" s="489" t="s">
        <v>96</v>
      </c>
      <c r="H96" s="610"/>
      <c r="I96" s="611"/>
      <c r="J96" s="612"/>
      <c r="K96" s="594"/>
      <c r="L96" s="595"/>
      <c r="M96" s="595"/>
      <c r="N96" s="776">
        <v>850</v>
      </c>
      <c r="O96" s="738">
        <v>1250</v>
      </c>
      <c r="P96" s="493">
        <v>2100</v>
      </c>
      <c r="Q96" s="668" t="s">
        <v>399</v>
      </c>
      <c r="R96" s="665"/>
      <c r="S96" s="18"/>
      <c r="T96" s="6"/>
    </row>
    <row r="97" spans="1:20" ht="15.75" customHeight="1">
      <c r="A97" s="485" t="s">
        <v>106</v>
      </c>
      <c r="B97" s="596"/>
      <c r="C97" s="605"/>
      <c r="D97" s="596"/>
      <c r="E97" s="605"/>
      <c r="F97" s="596"/>
      <c r="G97" s="613" t="s">
        <v>310</v>
      </c>
      <c r="H97" s="606"/>
      <c r="I97" s="607"/>
      <c r="J97" s="608"/>
      <c r="K97" s="609"/>
      <c r="L97" s="605"/>
      <c r="M97" s="605"/>
      <c r="N97" s="797"/>
      <c r="O97" s="666"/>
      <c r="P97" s="227"/>
      <c r="Q97" s="667" t="s">
        <v>377</v>
      </c>
      <c r="R97" s="664"/>
      <c r="S97" s="8"/>
      <c r="T97" s="18"/>
    </row>
    <row r="98" spans="1:18" ht="15.75" customHeight="1" thickBot="1">
      <c r="A98" s="37"/>
      <c r="B98" s="145"/>
      <c r="C98" s="595"/>
      <c r="D98" s="145"/>
      <c r="E98" s="595"/>
      <c r="F98" s="145"/>
      <c r="G98" s="148" t="s">
        <v>98</v>
      </c>
      <c r="H98" s="610"/>
      <c r="I98" s="611"/>
      <c r="J98" s="612"/>
      <c r="K98" s="594"/>
      <c r="L98" s="595"/>
      <c r="M98" s="595"/>
      <c r="N98" s="776">
        <v>800</v>
      </c>
      <c r="O98" s="595"/>
      <c r="P98" s="493">
        <v>800</v>
      </c>
      <c r="Q98" s="668" t="s">
        <v>400</v>
      </c>
      <c r="R98" s="665"/>
    </row>
    <row r="99" spans="1:18" ht="15.75" customHeight="1">
      <c r="A99" s="485" t="s">
        <v>109</v>
      </c>
      <c r="B99" s="596"/>
      <c r="C99" s="605"/>
      <c r="D99" s="596"/>
      <c r="E99" s="605"/>
      <c r="F99" s="596"/>
      <c r="G99" s="848" t="s">
        <v>100</v>
      </c>
      <c r="H99" s="849"/>
      <c r="I99" s="849"/>
      <c r="J99" s="849"/>
      <c r="K99" s="609"/>
      <c r="L99" s="605"/>
      <c r="M99" s="605"/>
      <c r="N99" s="797"/>
      <c r="O99" s="605"/>
      <c r="P99" s="227"/>
      <c r="Q99" s="667" t="s">
        <v>382</v>
      </c>
      <c r="R99" s="664"/>
    </row>
    <row r="100" spans="1:18" ht="15.75" customHeight="1" thickBot="1">
      <c r="A100" s="614"/>
      <c r="B100" s="26"/>
      <c r="C100" s="577"/>
      <c r="D100" s="26"/>
      <c r="E100" s="577"/>
      <c r="F100" s="26"/>
      <c r="G100" s="438" t="s">
        <v>101</v>
      </c>
      <c r="H100" s="615"/>
      <c r="I100" s="615"/>
      <c r="J100" s="616"/>
      <c r="K100" s="617"/>
      <c r="L100" s="618"/>
      <c r="M100" s="618"/>
      <c r="N100" s="798">
        <v>400</v>
      </c>
      <c r="O100" s="618">
        <v>800</v>
      </c>
      <c r="P100" s="669">
        <v>1200</v>
      </c>
      <c r="Q100" s="672"/>
      <c r="R100" s="670"/>
    </row>
    <row r="101" spans="1:18" ht="15.75" customHeight="1">
      <c r="A101" s="36" t="s">
        <v>111</v>
      </c>
      <c r="B101" s="6"/>
      <c r="C101" s="619"/>
      <c r="D101" s="6"/>
      <c r="E101" s="619"/>
      <c r="F101" s="6"/>
      <c r="G101" s="613" t="s">
        <v>103</v>
      </c>
      <c r="H101" s="620"/>
      <c r="I101" s="620"/>
      <c r="J101" s="621"/>
      <c r="K101" s="413"/>
      <c r="L101" s="4"/>
      <c r="M101" s="4"/>
      <c r="N101" s="799"/>
      <c r="O101" s="4"/>
      <c r="P101" s="427"/>
      <c r="Q101" s="374" t="s">
        <v>378</v>
      </c>
      <c r="R101" s="379"/>
    </row>
    <row r="102" spans="1:18" ht="15.75" customHeight="1">
      <c r="A102" s="170"/>
      <c r="B102" s="26"/>
      <c r="C102" s="577"/>
      <c r="D102" s="26"/>
      <c r="E102" s="577"/>
      <c r="F102" s="26"/>
      <c r="G102" s="202" t="s">
        <v>104</v>
      </c>
      <c r="H102" s="592"/>
      <c r="I102" s="592"/>
      <c r="J102" s="622"/>
      <c r="K102" s="576"/>
      <c r="L102" s="577"/>
      <c r="M102" s="577"/>
      <c r="N102" s="800"/>
      <c r="O102" s="577"/>
      <c r="P102" s="650"/>
      <c r="Q102" s="375" t="s">
        <v>380</v>
      </c>
      <c r="R102" s="647"/>
    </row>
    <row r="103" spans="1:18" ht="15.75" customHeight="1" thickBot="1">
      <c r="A103" s="37"/>
      <c r="B103" s="6"/>
      <c r="C103" s="619"/>
      <c r="D103" s="6"/>
      <c r="E103" s="619"/>
      <c r="F103" s="6"/>
      <c r="G103" s="437" t="s">
        <v>105</v>
      </c>
      <c r="H103" s="623"/>
      <c r="I103" s="624"/>
      <c r="J103" s="625"/>
      <c r="K103" s="594"/>
      <c r="L103" s="595"/>
      <c r="M103" s="595"/>
      <c r="N103" s="776">
        <v>1300</v>
      </c>
      <c r="O103" s="595"/>
      <c r="P103" s="493">
        <v>1300</v>
      </c>
      <c r="Q103" s="668" t="s">
        <v>379</v>
      </c>
      <c r="R103" s="665"/>
    </row>
    <row r="104" spans="1:18" ht="15.75" customHeight="1">
      <c r="A104" s="485" t="s">
        <v>114</v>
      </c>
      <c r="B104" s="26"/>
      <c r="C104" s="577"/>
      <c r="D104" s="26"/>
      <c r="E104" s="577"/>
      <c r="F104" s="26"/>
      <c r="G104" s="626" t="s">
        <v>107</v>
      </c>
      <c r="H104" s="608"/>
      <c r="I104" s="608"/>
      <c r="J104" s="608"/>
      <c r="K104" s="609"/>
      <c r="L104" s="627"/>
      <c r="M104" s="627"/>
      <c r="N104" s="801"/>
      <c r="O104" s="627"/>
      <c r="P104" s="506"/>
      <c r="Q104" s="758" t="s">
        <v>386</v>
      </c>
      <c r="R104" s="671"/>
    </row>
    <row r="105" spans="1:18" ht="15.75" customHeight="1" thickBot="1">
      <c r="A105" s="37"/>
      <c r="B105" s="145"/>
      <c r="C105" s="595"/>
      <c r="D105" s="145"/>
      <c r="E105" s="595"/>
      <c r="F105" s="145"/>
      <c r="G105" s="628" t="s">
        <v>108</v>
      </c>
      <c r="H105" s="629"/>
      <c r="I105" s="629"/>
      <c r="J105" s="629"/>
      <c r="K105" s="594"/>
      <c r="L105" s="595"/>
      <c r="M105" s="595"/>
      <c r="N105" s="776">
        <v>360</v>
      </c>
      <c r="O105" s="595"/>
      <c r="P105" s="493">
        <v>360</v>
      </c>
      <c r="Q105" s="668" t="s">
        <v>381</v>
      </c>
      <c r="R105" s="665"/>
    </row>
    <row r="106" spans="1:18" ht="15.75" customHeight="1">
      <c r="A106" s="36" t="s">
        <v>118</v>
      </c>
      <c r="B106" s="5"/>
      <c r="C106" s="4"/>
      <c r="D106" s="5"/>
      <c r="E106" s="4"/>
      <c r="F106" s="5"/>
      <c r="G106" s="144" t="s">
        <v>311</v>
      </c>
      <c r="H106" s="5"/>
      <c r="I106" s="5"/>
      <c r="J106" s="5"/>
      <c r="K106" s="413"/>
      <c r="L106" s="4"/>
      <c r="M106" s="4"/>
      <c r="N106" s="799"/>
      <c r="O106" s="4"/>
      <c r="P106" s="427"/>
      <c r="Q106" s="374" t="s">
        <v>383</v>
      </c>
      <c r="R106" s="379"/>
    </row>
    <row r="107" spans="1:18" ht="15.75" customHeight="1" thickBot="1">
      <c r="A107" s="614"/>
      <c r="B107" s="630"/>
      <c r="C107" s="631"/>
      <c r="D107" s="630"/>
      <c r="E107" s="631"/>
      <c r="F107" s="630"/>
      <c r="G107" s="437" t="s">
        <v>110</v>
      </c>
      <c r="H107" s="508"/>
      <c r="I107" s="588"/>
      <c r="J107" s="632"/>
      <c r="K107" s="617"/>
      <c r="L107" s="618"/>
      <c r="M107" s="618"/>
      <c r="N107" s="798">
        <v>250</v>
      </c>
      <c r="O107" s="618"/>
      <c r="P107" s="669">
        <v>250</v>
      </c>
      <c r="Q107" s="672"/>
      <c r="R107" s="670"/>
    </row>
    <row r="108" spans="1:18" ht="15.75" customHeight="1">
      <c r="A108" s="36" t="s">
        <v>119</v>
      </c>
      <c r="B108" s="5"/>
      <c r="C108" s="4"/>
      <c r="D108" s="5"/>
      <c r="E108" s="4"/>
      <c r="F108" s="5"/>
      <c r="G108" s="633" t="s">
        <v>112</v>
      </c>
      <c r="H108" s="608"/>
      <c r="I108" s="608"/>
      <c r="J108" s="608"/>
      <c r="K108" s="413"/>
      <c r="L108" s="5"/>
      <c r="M108" s="4"/>
      <c r="N108" s="799"/>
      <c r="O108" s="4"/>
      <c r="P108" s="427"/>
      <c r="Q108" s="374" t="s">
        <v>384</v>
      </c>
      <c r="R108" s="379"/>
    </row>
    <row r="109" spans="1:18" ht="15.75" customHeight="1" thickBot="1">
      <c r="A109" s="587"/>
      <c r="B109" s="508"/>
      <c r="C109" s="507"/>
      <c r="D109" s="508"/>
      <c r="E109" s="507"/>
      <c r="F109" s="508"/>
      <c r="G109" s="176" t="s">
        <v>113</v>
      </c>
      <c r="H109" s="634"/>
      <c r="I109" s="634"/>
      <c r="J109" s="634"/>
      <c r="K109" s="544"/>
      <c r="L109" s="508"/>
      <c r="M109" s="507"/>
      <c r="N109" s="802">
        <v>500</v>
      </c>
      <c r="O109" s="673"/>
      <c r="P109" s="544">
        <v>500</v>
      </c>
      <c r="Q109" s="377" t="s">
        <v>385</v>
      </c>
      <c r="R109" s="649"/>
    </row>
    <row r="110" spans="1:18" ht="15.75" customHeight="1">
      <c r="A110" s="36" t="s">
        <v>122</v>
      </c>
      <c r="B110" s="5"/>
      <c r="C110" s="4"/>
      <c r="D110" s="5"/>
      <c r="E110" s="4"/>
      <c r="F110" s="5"/>
      <c r="G110" s="633" t="s">
        <v>115</v>
      </c>
      <c r="H110" s="635"/>
      <c r="I110" s="635"/>
      <c r="J110" s="635"/>
      <c r="K110" s="413"/>
      <c r="L110" s="5"/>
      <c r="M110" s="4"/>
      <c r="N110" s="799"/>
      <c r="O110" s="4"/>
      <c r="P110" s="427"/>
      <c r="Q110" s="374" t="s">
        <v>387</v>
      </c>
      <c r="R110" s="664"/>
    </row>
    <row r="111" spans="1:18" ht="15.75" customHeight="1" thickBot="1">
      <c r="A111" s="614"/>
      <c r="B111" s="26"/>
      <c r="C111" s="577"/>
      <c r="D111" s="26"/>
      <c r="E111" s="577"/>
      <c r="F111" s="26"/>
      <c r="G111" s="555" t="s">
        <v>116</v>
      </c>
      <c r="H111" s="592"/>
      <c r="I111" s="592"/>
      <c r="J111" s="592"/>
      <c r="K111" s="576"/>
      <c r="L111" s="26"/>
      <c r="M111" s="618"/>
      <c r="N111" s="790">
        <v>200</v>
      </c>
      <c r="O111" s="577"/>
      <c r="P111" s="650">
        <v>200</v>
      </c>
      <c r="Q111" s="672" t="s">
        <v>386</v>
      </c>
      <c r="R111" s="670"/>
    </row>
    <row r="112" spans="1:18" ht="15.75" customHeight="1">
      <c r="A112" s="485" t="s">
        <v>123</v>
      </c>
      <c r="B112" s="596"/>
      <c r="C112" s="596"/>
      <c r="D112" s="596"/>
      <c r="E112" s="596"/>
      <c r="F112" s="596"/>
      <c r="G112" s="58" t="s">
        <v>313</v>
      </c>
      <c r="H112" s="596"/>
      <c r="I112" s="596"/>
      <c r="J112" s="596"/>
      <c r="K112" s="609"/>
      <c r="L112" s="596"/>
      <c r="M112" s="605"/>
      <c r="N112" s="797"/>
      <c r="O112" s="605"/>
      <c r="P112" s="227"/>
      <c r="Q112" s="667" t="s">
        <v>382</v>
      </c>
      <c r="R112" s="664"/>
    </row>
    <row r="113" spans="1:18" ht="15.75" customHeight="1" thickBot="1">
      <c r="A113" s="599"/>
      <c r="B113" s="6"/>
      <c r="C113" s="6"/>
      <c r="D113" s="6"/>
      <c r="E113" s="6"/>
      <c r="F113" s="6"/>
      <c r="G113" s="602" t="s">
        <v>121</v>
      </c>
      <c r="H113" s="6"/>
      <c r="I113" s="6"/>
      <c r="J113" s="6"/>
      <c r="K113" s="636"/>
      <c r="L113" s="6"/>
      <c r="M113" s="619"/>
      <c r="N113" s="803">
        <v>200</v>
      </c>
      <c r="O113" s="619"/>
      <c r="P113" s="503">
        <v>200</v>
      </c>
      <c r="Q113" s="674"/>
      <c r="R113" s="645"/>
    </row>
    <row r="114" spans="1:18" ht="15.75" customHeight="1">
      <c r="A114" s="485" t="s">
        <v>125</v>
      </c>
      <c r="B114" s="5"/>
      <c r="C114" s="5"/>
      <c r="D114" s="5"/>
      <c r="E114" s="5"/>
      <c r="F114" s="5"/>
      <c r="G114" s="633" t="s">
        <v>314</v>
      </c>
      <c r="H114" s="637"/>
      <c r="I114" s="596"/>
      <c r="J114" s="596"/>
      <c r="K114" s="609"/>
      <c r="L114" s="637"/>
      <c r="M114" s="605"/>
      <c r="N114" s="797"/>
      <c r="O114" s="605"/>
      <c r="P114" s="227"/>
      <c r="Q114" s="667" t="s">
        <v>376</v>
      </c>
      <c r="R114" s="664"/>
    </row>
    <row r="115" spans="1:18" ht="15.75" customHeight="1" thickBot="1">
      <c r="A115" s="37"/>
      <c r="B115" s="638"/>
      <c r="C115" s="638"/>
      <c r="D115" s="638"/>
      <c r="E115" s="638"/>
      <c r="F115" s="145"/>
      <c r="G115" s="148" t="s">
        <v>124</v>
      </c>
      <c r="H115" s="145"/>
      <c r="I115" s="145"/>
      <c r="J115" s="145"/>
      <c r="K115" s="594"/>
      <c r="L115" s="145"/>
      <c r="M115" s="595"/>
      <c r="N115" s="776">
        <v>1400</v>
      </c>
      <c r="O115" s="595"/>
      <c r="P115" s="493">
        <v>1400</v>
      </c>
      <c r="Q115" s="668"/>
      <c r="R115" s="665"/>
    </row>
    <row r="116" spans="1:18" ht="15.75" customHeight="1" thickBot="1">
      <c r="A116" s="485" t="s">
        <v>127</v>
      </c>
      <c r="B116" s="441"/>
      <c r="C116" s="440"/>
      <c r="D116" s="441"/>
      <c r="E116" s="440"/>
      <c r="F116" s="441"/>
      <c r="G116" s="181" t="s">
        <v>319</v>
      </c>
      <c r="H116" s="746"/>
      <c r="I116" s="746"/>
      <c r="J116" s="348"/>
      <c r="K116" s="609"/>
      <c r="L116" s="596"/>
      <c r="M116" s="605"/>
      <c r="N116" s="804"/>
      <c r="O116" s="605"/>
      <c r="P116" s="227"/>
      <c r="Q116" s="667" t="s">
        <v>376</v>
      </c>
      <c r="R116" s="664"/>
    </row>
    <row r="117" spans="1:18" ht="15.75" customHeight="1" thickBot="1">
      <c r="A117" s="37"/>
      <c r="B117" s="490"/>
      <c r="C117" s="490"/>
      <c r="D117" s="490"/>
      <c r="E117" s="490"/>
      <c r="F117" s="490"/>
      <c r="G117" s="147" t="s">
        <v>137</v>
      </c>
      <c r="H117" s="490"/>
      <c r="I117" s="490"/>
      <c r="J117" s="490"/>
      <c r="K117" s="594"/>
      <c r="L117" s="145"/>
      <c r="M117" s="595"/>
      <c r="N117" s="776">
        <v>1000</v>
      </c>
      <c r="O117" s="595"/>
      <c r="P117" s="493">
        <v>1000</v>
      </c>
      <c r="Q117" s="668"/>
      <c r="R117" s="665"/>
    </row>
    <row r="118" spans="1:19" ht="15.75" customHeight="1">
      <c r="A118" s="36" t="s">
        <v>128</v>
      </c>
      <c r="B118" s="6"/>
      <c r="C118" s="6"/>
      <c r="D118" s="6"/>
      <c r="E118" s="6"/>
      <c r="F118" s="6"/>
      <c r="G118" s="140" t="s">
        <v>320</v>
      </c>
      <c r="H118" s="6"/>
      <c r="I118" s="6"/>
      <c r="J118" s="6"/>
      <c r="K118" s="413"/>
      <c r="L118" s="6"/>
      <c r="M118" s="619"/>
      <c r="N118" s="805"/>
      <c r="O118" s="4"/>
      <c r="P118" s="427"/>
      <c r="Q118" s="374" t="s">
        <v>374</v>
      </c>
      <c r="R118" s="379"/>
      <c r="S118" s="18"/>
    </row>
    <row r="119" spans="1:18" ht="15.75" customHeight="1" thickBot="1">
      <c r="A119" s="170"/>
      <c r="B119" s="639"/>
      <c r="C119" s="639"/>
      <c r="D119" s="639"/>
      <c r="E119" s="639"/>
      <c r="F119" s="639"/>
      <c r="G119" s="136" t="s">
        <v>373</v>
      </c>
      <c r="H119" s="26"/>
      <c r="I119" s="26"/>
      <c r="J119" s="26"/>
      <c r="K119" s="576"/>
      <c r="L119" s="26"/>
      <c r="M119" s="577"/>
      <c r="N119" s="790">
        <v>200</v>
      </c>
      <c r="O119" s="577"/>
      <c r="P119" s="650">
        <v>200</v>
      </c>
      <c r="Q119" s="377" t="s">
        <v>375</v>
      </c>
      <c r="R119" s="649"/>
    </row>
    <row r="120" spans="1:18" ht="15.75" customHeight="1">
      <c r="A120" s="485" t="s">
        <v>131</v>
      </c>
      <c r="B120" s="596"/>
      <c r="C120" s="596"/>
      <c r="D120" s="596"/>
      <c r="E120" s="596"/>
      <c r="F120" s="596"/>
      <c r="G120" s="181" t="s">
        <v>321</v>
      </c>
      <c r="H120" s="39"/>
      <c r="I120" s="39"/>
      <c r="J120" s="39"/>
      <c r="K120" s="609"/>
      <c r="L120" s="637"/>
      <c r="M120" s="605"/>
      <c r="N120" s="797"/>
      <c r="O120" s="596"/>
      <c r="P120" s="609"/>
      <c r="Q120" s="667" t="s">
        <v>388</v>
      </c>
      <c r="R120" s="664"/>
    </row>
    <row r="121" spans="1:18" ht="15.75" customHeight="1" thickBot="1">
      <c r="A121" s="170"/>
      <c r="B121" s="145"/>
      <c r="C121" s="145"/>
      <c r="D121" s="145"/>
      <c r="E121" s="145"/>
      <c r="F121" s="145"/>
      <c r="G121" s="147" t="s">
        <v>141</v>
      </c>
      <c r="H121" s="490"/>
      <c r="I121" s="490"/>
      <c r="J121" s="490"/>
      <c r="K121" s="594"/>
      <c r="L121" s="640"/>
      <c r="M121" s="595"/>
      <c r="N121" s="776">
        <v>50</v>
      </c>
      <c r="O121" s="145"/>
      <c r="P121" s="493">
        <v>50</v>
      </c>
      <c r="Q121" s="674"/>
      <c r="R121" s="645"/>
    </row>
    <row r="122" spans="1:19" ht="15.75" customHeight="1">
      <c r="A122" s="485" t="s">
        <v>133</v>
      </c>
      <c r="B122" s="596"/>
      <c r="C122" s="596"/>
      <c r="D122" s="596"/>
      <c r="E122" s="596"/>
      <c r="F122" s="596"/>
      <c r="G122" s="207" t="s">
        <v>142</v>
      </c>
      <c r="H122" s="596"/>
      <c r="I122" s="596"/>
      <c r="J122" s="596"/>
      <c r="K122" s="609"/>
      <c r="L122" s="596"/>
      <c r="M122" s="605"/>
      <c r="N122" s="783"/>
      <c r="O122" s="605"/>
      <c r="P122" s="535"/>
      <c r="Q122" s="667" t="s">
        <v>390</v>
      </c>
      <c r="R122" s="664"/>
      <c r="S122" s="18"/>
    </row>
    <row r="123" spans="1:19" ht="15.75" customHeight="1" thickBot="1">
      <c r="A123" s="614"/>
      <c r="B123" s="6"/>
      <c r="C123" s="6"/>
      <c r="D123" s="6"/>
      <c r="E123" s="6"/>
      <c r="F123" s="6"/>
      <c r="G123" s="602" t="s">
        <v>389</v>
      </c>
      <c r="H123" s="6"/>
      <c r="I123" s="6"/>
      <c r="J123" s="6"/>
      <c r="K123" s="594"/>
      <c r="L123" s="145"/>
      <c r="M123" s="595"/>
      <c r="N123" s="776">
        <v>350</v>
      </c>
      <c r="O123" s="595"/>
      <c r="P123" s="484">
        <v>350</v>
      </c>
      <c r="Q123" s="672"/>
      <c r="R123" s="670"/>
      <c r="S123" s="18"/>
    </row>
    <row r="124" spans="1:19" ht="15.75" customHeight="1">
      <c r="A124" s="485" t="s">
        <v>136</v>
      </c>
      <c r="B124" s="5"/>
      <c r="C124" s="5"/>
      <c r="D124" s="5"/>
      <c r="E124" s="5"/>
      <c r="F124" s="5"/>
      <c r="G124" s="181" t="s">
        <v>144</v>
      </c>
      <c r="H124" s="596"/>
      <c r="I124" s="596"/>
      <c r="J124" s="596"/>
      <c r="K124" s="609"/>
      <c r="L124" s="596"/>
      <c r="M124" s="605"/>
      <c r="N124" s="797"/>
      <c r="O124" s="605"/>
      <c r="P124" s="227"/>
      <c r="Q124" s="667" t="s">
        <v>391</v>
      </c>
      <c r="R124" s="664"/>
      <c r="S124" s="18"/>
    </row>
    <row r="125" spans="1:19" ht="15.75" customHeight="1" thickBot="1">
      <c r="A125" s="37"/>
      <c r="B125" s="490"/>
      <c r="C125" s="490"/>
      <c r="D125" s="490"/>
      <c r="E125" s="490"/>
      <c r="F125" s="490"/>
      <c r="G125" s="147" t="s">
        <v>98</v>
      </c>
      <c r="H125" s="490"/>
      <c r="I125" s="490"/>
      <c r="J125" s="490"/>
      <c r="K125" s="594"/>
      <c r="L125" s="145"/>
      <c r="M125" s="595"/>
      <c r="N125" s="776">
        <v>1000</v>
      </c>
      <c r="O125" s="738">
        <v>4000</v>
      </c>
      <c r="P125" s="493">
        <v>6000</v>
      </c>
      <c r="Q125" s="668" t="s">
        <v>392</v>
      </c>
      <c r="R125" s="665"/>
      <c r="S125" s="18"/>
    </row>
    <row r="126" spans="1:19" ht="15.75" customHeight="1">
      <c r="A126" s="53" t="s">
        <v>138</v>
      </c>
      <c r="B126" s="48"/>
      <c r="C126" s="48"/>
      <c r="D126" s="48"/>
      <c r="E126" s="48"/>
      <c r="F126" s="48"/>
      <c r="G126" s="641" t="s">
        <v>148</v>
      </c>
      <c r="H126" s="48"/>
      <c r="I126" s="48"/>
      <c r="J126" s="48"/>
      <c r="K126" s="227"/>
      <c r="L126" s="39"/>
      <c r="M126" s="57"/>
      <c r="N126" s="797"/>
      <c r="O126" s="605"/>
      <c r="P126" s="227"/>
      <c r="Q126" s="667" t="s">
        <v>393</v>
      </c>
      <c r="R126" s="664"/>
      <c r="S126" s="18"/>
    </row>
    <row r="127" spans="1:20" ht="15.75" customHeight="1" thickBot="1">
      <c r="A127" s="599"/>
      <c r="B127" s="22"/>
      <c r="C127" s="601"/>
      <c r="D127" s="22"/>
      <c r="E127" s="601"/>
      <c r="F127" s="22"/>
      <c r="G127" s="850" t="s">
        <v>355</v>
      </c>
      <c r="H127" s="851"/>
      <c r="I127" s="851"/>
      <c r="J127" s="852"/>
      <c r="K127" s="603"/>
      <c r="L127" s="604"/>
      <c r="M127" s="604"/>
      <c r="N127" s="796">
        <v>550</v>
      </c>
      <c r="O127" s="604"/>
      <c r="P127" s="661">
        <v>550</v>
      </c>
      <c r="Q127" s="662" t="s">
        <v>394</v>
      </c>
      <c r="R127" s="663"/>
      <c r="S127" s="8"/>
      <c r="T127" s="6"/>
    </row>
    <row r="128" spans="1:19" ht="15.75" customHeight="1">
      <c r="A128" s="485" t="s">
        <v>139</v>
      </c>
      <c r="B128" s="39"/>
      <c r="C128" s="39"/>
      <c r="D128" s="39"/>
      <c r="E128" s="39"/>
      <c r="F128" s="39"/>
      <c r="G128" s="642" t="s">
        <v>157</v>
      </c>
      <c r="H128" s="596"/>
      <c r="I128" s="596"/>
      <c r="J128" s="596"/>
      <c r="K128" s="609"/>
      <c r="L128" s="596"/>
      <c r="M128" s="605"/>
      <c r="N128" s="797"/>
      <c r="O128" s="605"/>
      <c r="P128" s="227"/>
      <c r="Q128" s="667" t="s">
        <v>395</v>
      </c>
      <c r="R128" s="664"/>
      <c r="S128" s="18"/>
    </row>
    <row r="129" spans="1:19" ht="15.75" customHeight="1" thickBot="1">
      <c r="A129" s="37"/>
      <c r="B129" s="490"/>
      <c r="C129" s="490"/>
      <c r="D129" s="490"/>
      <c r="E129" s="490"/>
      <c r="F129" s="490"/>
      <c r="G129" s="643" t="s">
        <v>158</v>
      </c>
      <c r="H129" s="145"/>
      <c r="I129" s="145"/>
      <c r="J129" s="145"/>
      <c r="K129" s="594"/>
      <c r="L129" s="145"/>
      <c r="M129" s="595"/>
      <c r="N129" s="776">
        <v>40</v>
      </c>
      <c r="O129" s="595"/>
      <c r="P129" s="493">
        <v>40</v>
      </c>
      <c r="Q129" s="668"/>
      <c r="R129" s="665"/>
      <c r="S129" s="18"/>
    </row>
    <row r="130" spans="1:19" ht="15.75" customHeight="1">
      <c r="A130" s="36" t="s">
        <v>140</v>
      </c>
      <c r="B130" s="5"/>
      <c r="C130" s="5"/>
      <c r="D130" s="5"/>
      <c r="E130" s="5"/>
      <c r="F130" s="5"/>
      <c r="G130" s="144" t="s">
        <v>160</v>
      </c>
      <c r="H130" s="5"/>
      <c r="I130" s="5"/>
      <c r="J130" s="5"/>
      <c r="K130" s="413"/>
      <c r="L130" s="5"/>
      <c r="M130" s="4"/>
      <c r="N130" s="799"/>
      <c r="O130" s="4"/>
      <c r="P130" s="427"/>
      <c r="Q130" s="374" t="s">
        <v>382</v>
      </c>
      <c r="R130" s="379"/>
      <c r="S130" s="18"/>
    </row>
    <row r="131" spans="1:19" ht="15.75" customHeight="1" thickBot="1">
      <c r="A131" s="587"/>
      <c r="B131" s="588"/>
      <c r="C131" s="588"/>
      <c r="D131" s="588"/>
      <c r="E131" s="588"/>
      <c r="F131" s="588"/>
      <c r="G131" s="148" t="s">
        <v>163</v>
      </c>
      <c r="H131" s="176"/>
      <c r="I131" s="176"/>
      <c r="J131" s="176"/>
      <c r="K131" s="700"/>
      <c r="L131" s="588"/>
      <c r="M131" s="673"/>
      <c r="N131" s="802">
        <v>200</v>
      </c>
      <c r="O131" s="673"/>
      <c r="P131" s="544">
        <v>200</v>
      </c>
      <c r="Q131" s="377"/>
      <c r="R131" s="649"/>
      <c r="S131" s="18"/>
    </row>
    <row r="132" spans="1:20" ht="15.75" customHeight="1">
      <c r="A132" s="36" t="s">
        <v>143</v>
      </c>
      <c r="B132" s="6"/>
      <c r="C132" s="31"/>
      <c r="D132" s="6"/>
      <c r="E132" s="6"/>
      <c r="F132" s="6"/>
      <c r="G132" s="140" t="s">
        <v>466</v>
      </c>
      <c r="H132" s="141"/>
      <c r="I132" s="143"/>
      <c r="J132" s="20"/>
      <c r="K132" s="412"/>
      <c r="L132" s="17"/>
      <c r="M132" s="11"/>
      <c r="N132" s="258"/>
      <c r="O132" s="259"/>
      <c r="P132" s="260"/>
      <c r="Q132" s="374" t="s">
        <v>427</v>
      </c>
      <c r="R132" s="372"/>
      <c r="S132" s="8"/>
      <c r="T132" s="9"/>
    </row>
    <row r="133" spans="1:20" ht="15.75" customHeight="1">
      <c r="A133" s="170"/>
      <c r="B133" s="26"/>
      <c r="C133" s="153"/>
      <c r="D133" s="26"/>
      <c r="E133" s="26"/>
      <c r="F133" s="26"/>
      <c r="G133" s="136" t="s">
        <v>86</v>
      </c>
      <c r="H133" s="132"/>
      <c r="I133" s="132"/>
      <c r="J133" s="132"/>
      <c r="K133" s="411"/>
      <c r="L133" s="29"/>
      <c r="M133" s="29"/>
      <c r="N133" s="261">
        <v>6000</v>
      </c>
      <c r="O133" s="262"/>
      <c r="P133" s="255">
        <v>6000</v>
      </c>
      <c r="Q133" s="375" t="s">
        <v>428</v>
      </c>
      <c r="R133" s="376"/>
      <c r="S133" s="8"/>
      <c r="T133" s="9"/>
    </row>
    <row r="134" spans="1:20" ht="15.75" customHeight="1" thickBot="1">
      <c r="A134" s="310"/>
      <c r="B134" s="145"/>
      <c r="C134" s="146"/>
      <c r="D134" s="145"/>
      <c r="E134" s="145"/>
      <c r="F134" s="145"/>
      <c r="G134" s="147" t="s">
        <v>87</v>
      </c>
      <c r="H134" s="84"/>
      <c r="I134" s="84"/>
      <c r="J134" s="84"/>
      <c r="K134" s="297"/>
      <c r="L134" s="13"/>
      <c r="M134" s="13"/>
      <c r="N134" s="263"/>
      <c r="O134" s="264"/>
      <c r="P134" s="265"/>
      <c r="Q134" s="377"/>
      <c r="R134" s="373"/>
      <c r="S134" s="8"/>
      <c r="T134" s="9"/>
    </row>
    <row r="135" spans="1:20" ht="15.75" customHeight="1">
      <c r="A135" s="36" t="s">
        <v>145</v>
      </c>
      <c r="B135" s="5"/>
      <c r="C135" s="4"/>
      <c r="D135" s="5"/>
      <c r="E135" s="4"/>
      <c r="F135" s="5"/>
      <c r="G135" s="61" t="s">
        <v>308</v>
      </c>
      <c r="H135" s="10"/>
      <c r="I135" s="5"/>
      <c r="J135" s="5"/>
      <c r="K135" s="413"/>
      <c r="L135" s="4"/>
      <c r="M135" s="4"/>
      <c r="N135" s="266"/>
      <c r="O135" s="30"/>
      <c r="P135" s="427"/>
      <c r="Q135" s="374" t="s">
        <v>357</v>
      </c>
      <c r="R135" s="379"/>
      <c r="S135" s="8"/>
      <c r="T135" s="18"/>
    </row>
    <row r="136" spans="1:20" ht="15.75" customHeight="1" thickBot="1">
      <c r="A136" s="161"/>
      <c r="B136" s="162"/>
      <c r="C136" s="163"/>
      <c r="D136" s="162"/>
      <c r="E136" s="163"/>
      <c r="F136" s="162"/>
      <c r="G136" s="154" t="s">
        <v>94</v>
      </c>
      <c r="H136" s="164"/>
      <c r="I136" s="164"/>
      <c r="J136" s="160"/>
      <c r="K136" s="423"/>
      <c r="L136" s="166"/>
      <c r="M136" s="166"/>
      <c r="N136" s="268">
        <v>250</v>
      </c>
      <c r="O136" s="165"/>
      <c r="P136" s="428">
        <v>250</v>
      </c>
      <c r="Q136" s="364" t="s">
        <v>358</v>
      </c>
      <c r="R136" s="365"/>
      <c r="S136" s="19"/>
      <c r="T136" s="18"/>
    </row>
    <row r="137" spans="1:18" ht="15.75" customHeight="1">
      <c r="A137" s="56" t="s">
        <v>147</v>
      </c>
      <c r="B137" s="157"/>
      <c r="C137" s="156"/>
      <c r="D137" s="157"/>
      <c r="E137" s="156"/>
      <c r="F137" s="157"/>
      <c r="G137" s="465" t="s">
        <v>115</v>
      </c>
      <c r="H137" s="124"/>
      <c r="I137" s="124"/>
      <c r="J137" s="124"/>
      <c r="K137" s="299"/>
      <c r="L137" s="157"/>
      <c r="M137" s="156"/>
      <c r="N137" s="269"/>
      <c r="O137" s="156"/>
      <c r="P137" s="228"/>
      <c r="Q137" s="362" t="s">
        <v>416</v>
      </c>
      <c r="R137" s="363"/>
    </row>
    <row r="138" spans="1:18" ht="15.75" customHeight="1" thickBot="1">
      <c r="A138" s="34"/>
      <c r="B138" s="14"/>
      <c r="C138" s="13"/>
      <c r="D138" s="14"/>
      <c r="E138" s="13"/>
      <c r="F138" s="14"/>
      <c r="G138" s="51" t="s">
        <v>117</v>
      </c>
      <c r="H138" s="88"/>
      <c r="I138" s="88"/>
      <c r="J138" s="88"/>
      <c r="K138" s="265"/>
      <c r="L138" s="14"/>
      <c r="M138" s="13"/>
      <c r="N138" s="219">
        <v>150</v>
      </c>
      <c r="O138" s="13"/>
      <c r="P138" s="226">
        <v>150</v>
      </c>
      <c r="Q138" s="360"/>
      <c r="R138" s="361"/>
    </row>
    <row r="139" spans="1:18" ht="15.75" customHeight="1">
      <c r="A139" s="56" t="s">
        <v>149</v>
      </c>
      <c r="B139" s="157"/>
      <c r="C139" s="157"/>
      <c r="D139" s="157"/>
      <c r="E139" s="157"/>
      <c r="F139" s="157"/>
      <c r="G139" s="181" t="s">
        <v>312</v>
      </c>
      <c r="H139" s="182"/>
      <c r="I139" s="182"/>
      <c r="J139" s="182"/>
      <c r="K139" s="299"/>
      <c r="L139" s="157"/>
      <c r="M139" s="156"/>
      <c r="N139" s="269"/>
      <c r="O139" s="156"/>
      <c r="P139" s="228"/>
      <c r="Q139" s="362" t="s">
        <v>417</v>
      </c>
      <c r="R139" s="363"/>
    </row>
    <row r="140" spans="1:18" ht="15.75" customHeight="1" thickBot="1">
      <c r="A140" s="34"/>
      <c r="B140" s="14"/>
      <c r="C140" s="14"/>
      <c r="D140" s="14"/>
      <c r="E140" s="14"/>
      <c r="F140" s="14"/>
      <c r="G140" s="158" t="s">
        <v>120</v>
      </c>
      <c r="H140" s="180"/>
      <c r="I140" s="180"/>
      <c r="J140" s="180"/>
      <c r="K140" s="265"/>
      <c r="L140" s="14"/>
      <c r="M140" s="13"/>
      <c r="N140" s="219">
        <v>300</v>
      </c>
      <c r="O140" s="13"/>
      <c r="P140" s="226">
        <v>300</v>
      </c>
      <c r="Q140" s="360"/>
      <c r="R140" s="361"/>
    </row>
    <row r="141" spans="1:18" ht="15.75" customHeight="1">
      <c r="A141" s="56" t="s">
        <v>153</v>
      </c>
      <c r="B141" s="157"/>
      <c r="C141" s="157"/>
      <c r="D141" s="157"/>
      <c r="E141" s="157"/>
      <c r="F141" s="157"/>
      <c r="G141" s="181" t="s">
        <v>315</v>
      </c>
      <c r="H141" s="157"/>
      <c r="I141" s="157"/>
      <c r="J141" s="157"/>
      <c r="K141" s="299"/>
      <c r="L141" s="157"/>
      <c r="M141" s="156"/>
      <c r="N141" s="280"/>
      <c r="O141" s="156"/>
      <c r="P141" s="228"/>
      <c r="Q141" s="362" t="s">
        <v>418</v>
      </c>
      <c r="R141" s="363"/>
    </row>
    <row r="142" spans="1:18" ht="15.75" customHeight="1" thickBot="1">
      <c r="A142" s="37"/>
      <c r="B142" s="137"/>
      <c r="C142" s="137"/>
      <c r="D142" s="14"/>
      <c r="E142" s="14"/>
      <c r="F142" s="14"/>
      <c r="G142" s="158" t="s">
        <v>126</v>
      </c>
      <c r="H142" s="14"/>
      <c r="I142" s="14"/>
      <c r="J142" s="14"/>
      <c r="K142" s="265"/>
      <c r="L142" s="14"/>
      <c r="M142" s="13"/>
      <c r="N142" s="233">
        <v>200</v>
      </c>
      <c r="O142" s="13"/>
      <c r="P142" s="226">
        <v>200</v>
      </c>
      <c r="Q142" s="360"/>
      <c r="R142" s="361"/>
    </row>
    <row r="143" spans="1:18" ht="15.75" customHeight="1">
      <c r="A143" s="56" t="s">
        <v>156</v>
      </c>
      <c r="B143" s="157"/>
      <c r="C143" s="157"/>
      <c r="D143" s="157"/>
      <c r="E143" s="157"/>
      <c r="F143" s="157"/>
      <c r="G143" s="181" t="s">
        <v>316</v>
      </c>
      <c r="H143" s="157"/>
      <c r="I143" s="157"/>
      <c r="J143" s="157"/>
      <c r="K143" s="416"/>
      <c r="L143" s="217"/>
      <c r="M143" s="183"/>
      <c r="N143" s="269"/>
      <c r="O143" s="156"/>
      <c r="P143" s="228"/>
      <c r="Q143" s="362" t="s">
        <v>417</v>
      </c>
      <c r="R143" s="363"/>
    </row>
    <row r="144" spans="1:18" ht="15.75" customHeight="1" thickBot="1">
      <c r="A144" s="34"/>
      <c r="B144" s="14"/>
      <c r="C144" s="14"/>
      <c r="D144" s="14"/>
      <c r="E144" s="14"/>
      <c r="F144" s="14"/>
      <c r="G144" s="158" t="s">
        <v>129</v>
      </c>
      <c r="H144" s="14"/>
      <c r="I144" s="14"/>
      <c r="J144" s="14"/>
      <c r="K144" s="417"/>
      <c r="L144" s="277"/>
      <c r="M144" s="184"/>
      <c r="N144" s="273">
        <v>300</v>
      </c>
      <c r="O144" s="185"/>
      <c r="P144" s="429">
        <v>300</v>
      </c>
      <c r="Q144" s="380"/>
      <c r="R144" s="381"/>
    </row>
    <row r="145" spans="1:18" ht="15.75" customHeight="1">
      <c r="A145" s="112" t="s">
        <v>159</v>
      </c>
      <c r="B145" s="186"/>
      <c r="C145" s="183"/>
      <c r="D145" s="187"/>
      <c r="E145" s="187"/>
      <c r="F145" s="187"/>
      <c r="G145" s="61" t="s">
        <v>317</v>
      </c>
      <c r="H145" s="157"/>
      <c r="I145" s="157"/>
      <c r="J145" s="157"/>
      <c r="K145" s="418"/>
      <c r="L145" s="278"/>
      <c r="M145" s="188"/>
      <c r="N145" s="274"/>
      <c r="O145" s="189"/>
      <c r="P145" s="430"/>
      <c r="Q145" s="760" t="s">
        <v>417</v>
      </c>
      <c r="R145" s="378"/>
    </row>
    <row r="146" spans="1:18" ht="15.75" customHeight="1" thickBot="1">
      <c r="A146" s="171"/>
      <c r="B146" s="18"/>
      <c r="C146" s="17"/>
      <c r="D146" s="18"/>
      <c r="E146" s="17"/>
      <c r="F146" s="18"/>
      <c r="G146" s="158" t="s">
        <v>130</v>
      </c>
      <c r="H146" s="14"/>
      <c r="I146" s="14"/>
      <c r="J146" s="14"/>
      <c r="K146" s="265"/>
      <c r="L146" s="15"/>
      <c r="M146" s="13"/>
      <c r="N146" s="219">
        <v>1300</v>
      </c>
      <c r="O146" s="14"/>
      <c r="P146" s="226">
        <v>1300</v>
      </c>
      <c r="Q146" s="360"/>
      <c r="R146" s="361"/>
    </row>
    <row r="147" spans="1:18" ht="15.75" customHeight="1">
      <c r="A147" s="56" t="s">
        <v>161</v>
      </c>
      <c r="B147" s="28"/>
      <c r="C147" s="29"/>
      <c r="D147" s="28"/>
      <c r="E147" s="29"/>
      <c r="F147" s="28"/>
      <c r="G147" s="177" t="s">
        <v>318</v>
      </c>
      <c r="H147" s="456"/>
      <c r="I147" s="457"/>
      <c r="J147" s="190"/>
      <c r="K147" s="419"/>
      <c r="L147" s="178"/>
      <c r="M147" s="168"/>
      <c r="N147" s="272"/>
      <c r="O147" s="119"/>
      <c r="P147" s="225"/>
      <c r="Q147" s="358" t="s">
        <v>417</v>
      </c>
      <c r="R147" s="359"/>
    </row>
    <row r="148" spans="1:18" ht="15.75" customHeight="1" thickBot="1">
      <c r="A148" s="34"/>
      <c r="B148" s="14"/>
      <c r="C148" s="13"/>
      <c r="D148" s="14"/>
      <c r="E148" s="13"/>
      <c r="F148" s="14"/>
      <c r="G148" s="151" t="s">
        <v>132</v>
      </c>
      <c r="H148" s="458"/>
      <c r="I148" s="458"/>
      <c r="J148" s="88"/>
      <c r="K148" s="265"/>
      <c r="L148" s="15"/>
      <c r="M148" s="13"/>
      <c r="N148" s="221">
        <v>200</v>
      </c>
      <c r="O148" s="14"/>
      <c r="P148" s="226">
        <v>200</v>
      </c>
      <c r="Q148" s="360"/>
      <c r="R148" s="361"/>
    </row>
    <row r="149" spans="1:18" ht="15.75" customHeight="1">
      <c r="A149" s="92" t="s">
        <v>164</v>
      </c>
      <c r="B149" s="119"/>
      <c r="C149" s="168"/>
      <c r="D149" s="119"/>
      <c r="E149" s="168"/>
      <c r="F149" s="119"/>
      <c r="G149" s="863" t="s">
        <v>134</v>
      </c>
      <c r="H149" s="855"/>
      <c r="I149" s="855"/>
      <c r="J149" s="855"/>
      <c r="K149" s="419"/>
      <c r="L149" s="178"/>
      <c r="M149" s="168"/>
      <c r="N149" s="275"/>
      <c r="O149" s="119"/>
      <c r="P149" s="225"/>
      <c r="Q149" s="358" t="s">
        <v>419</v>
      </c>
      <c r="R149" s="359"/>
    </row>
    <row r="150" spans="1:18" ht="15.75" customHeight="1" thickBot="1">
      <c r="A150" s="159"/>
      <c r="B150" s="149"/>
      <c r="C150" s="151"/>
      <c r="D150" s="149"/>
      <c r="E150" s="151"/>
      <c r="F150" s="149"/>
      <c r="G150" s="158" t="s">
        <v>135</v>
      </c>
      <c r="H150" s="38"/>
      <c r="I150" s="38"/>
      <c r="J150" s="41"/>
      <c r="K150" s="420"/>
      <c r="L150" s="175"/>
      <c r="M150" s="152"/>
      <c r="N150" s="276">
        <v>200</v>
      </c>
      <c r="O150" s="150"/>
      <c r="P150" s="257">
        <v>200</v>
      </c>
      <c r="Q150" s="368"/>
      <c r="R150" s="369"/>
    </row>
    <row r="151" spans="1:19" ht="15.75" customHeight="1">
      <c r="A151" s="92" t="s">
        <v>167</v>
      </c>
      <c r="B151" s="119"/>
      <c r="C151" s="119"/>
      <c r="D151" s="119"/>
      <c r="E151" s="119"/>
      <c r="F151" s="119"/>
      <c r="G151" s="211" t="s">
        <v>322</v>
      </c>
      <c r="H151" s="119"/>
      <c r="I151" s="119"/>
      <c r="J151" s="119"/>
      <c r="K151" s="419"/>
      <c r="L151" s="119"/>
      <c r="M151" s="168"/>
      <c r="N151" s="272"/>
      <c r="O151" s="168"/>
      <c r="P151" s="225"/>
      <c r="Q151" s="358"/>
      <c r="R151" s="359"/>
      <c r="S151" s="18"/>
    </row>
    <row r="152" spans="1:19" ht="15.75" customHeight="1" thickBot="1">
      <c r="A152" s="34"/>
      <c r="B152" s="43"/>
      <c r="C152" s="43"/>
      <c r="D152" s="43"/>
      <c r="E152" s="43"/>
      <c r="F152" s="43"/>
      <c r="G152" s="158" t="s">
        <v>146</v>
      </c>
      <c r="H152" s="40"/>
      <c r="I152" s="40"/>
      <c r="J152" s="40"/>
      <c r="K152" s="260"/>
      <c r="L152" s="43"/>
      <c r="M152" s="42"/>
      <c r="N152" s="279">
        <v>600</v>
      </c>
      <c r="O152" s="17"/>
      <c r="P152" s="260">
        <v>600</v>
      </c>
      <c r="Q152" s="383" t="s">
        <v>420</v>
      </c>
      <c r="R152" s="370"/>
      <c r="S152" s="18"/>
    </row>
    <row r="153" spans="1:19" ht="15.75" customHeight="1">
      <c r="A153" s="92" t="s">
        <v>170</v>
      </c>
      <c r="B153" s="47"/>
      <c r="C153" s="47"/>
      <c r="D153" s="47"/>
      <c r="E153" s="47"/>
      <c r="F153" s="47"/>
      <c r="G153" s="191" t="s">
        <v>148</v>
      </c>
      <c r="H153" s="47"/>
      <c r="I153" s="47"/>
      <c r="J153" s="47"/>
      <c r="K153" s="228"/>
      <c r="L153" s="63"/>
      <c r="M153" s="62"/>
      <c r="N153" s="269"/>
      <c r="O153" s="156"/>
      <c r="P153" s="228"/>
      <c r="Q153" s="362"/>
      <c r="R153" s="363"/>
      <c r="S153" s="18"/>
    </row>
    <row r="154" spans="1:19" ht="15.75" customHeight="1" thickBot="1">
      <c r="A154" s="171"/>
      <c r="B154" s="18"/>
      <c r="C154" s="18"/>
      <c r="D154" s="18"/>
      <c r="E154" s="18"/>
      <c r="F154" s="18"/>
      <c r="G154" s="154" t="s">
        <v>150</v>
      </c>
      <c r="H154" s="18"/>
      <c r="I154" s="18"/>
      <c r="J154" s="18"/>
      <c r="K154" s="415"/>
      <c r="L154" s="18"/>
      <c r="M154" s="17"/>
      <c r="N154" s="279">
        <v>1000</v>
      </c>
      <c r="O154" s="17"/>
      <c r="P154" s="260">
        <v>1000</v>
      </c>
      <c r="Q154" s="383" t="s">
        <v>417</v>
      </c>
      <c r="R154" s="370"/>
      <c r="S154" s="18"/>
    </row>
    <row r="155" spans="1:19" ht="15.75" customHeight="1">
      <c r="A155" s="56" t="s">
        <v>171</v>
      </c>
      <c r="B155" s="157"/>
      <c r="C155" s="157"/>
      <c r="D155" s="157"/>
      <c r="E155" s="157"/>
      <c r="F155" s="157"/>
      <c r="G155" s="169" t="s">
        <v>151</v>
      </c>
      <c r="H155" s="157"/>
      <c r="I155" s="157"/>
      <c r="J155" s="157"/>
      <c r="K155" s="299"/>
      <c r="L155" s="157"/>
      <c r="M155" s="156"/>
      <c r="N155" s="269"/>
      <c r="O155" s="156"/>
      <c r="P155" s="228"/>
      <c r="Q155" s="362" t="s">
        <v>421</v>
      </c>
      <c r="R155" s="363"/>
      <c r="S155" s="18"/>
    </row>
    <row r="156" spans="1:19" ht="15.75" customHeight="1" thickBot="1">
      <c r="A156" s="34"/>
      <c r="B156" s="14"/>
      <c r="C156" s="14"/>
      <c r="D156" s="14"/>
      <c r="E156" s="14"/>
      <c r="F156" s="14"/>
      <c r="G156" s="158" t="s">
        <v>152</v>
      </c>
      <c r="H156" s="14"/>
      <c r="I156" s="14"/>
      <c r="J156" s="14"/>
      <c r="K156" s="265"/>
      <c r="L156" s="14"/>
      <c r="M156" s="13"/>
      <c r="N156" s="219">
        <v>400</v>
      </c>
      <c r="O156" s="13"/>
      <c r="P156" s="226">
        <v>400</v>
      </c>
      <c r="Q156" s="360" t="s">
        <v>422</v>
      </c>
      <c r="R156" s="361"/>
      <c r="S156" s="18"/>
    </row>
    <row r="157" spans="1:19" ht="15.75" customHeight="1">
      <c r="A157" s="92" t="s">
        <v>172</v>
      </c>
      <c r="B157" s="18"/>
      <c r="C157" s="18"/>
      <c r="D157" s="18"/>
      <c r="E157" s="18"/>
      <c r="F157" s="18"/>
      <c r="G157" s="169" t="s">
        <v>154</v>
      </c>
      <c r="H157" s="157"/>
      <c r="I157" s="157"/>
      <c r="J157" s="157"/>
      <c r="K157" s="299"/>
      <c r="L157" s="157"/>
      <c r="M157" s="156"/>
      <c r="N157" s="269"/>
      <c r="O157" s="156"/>
      <c r="P157" s="228"/>
      <c r="Q157" s="362" t="s">
        <v>423</v>
      </c>
      <c r="R157" s="363"/>
      <c r="S157" s="18"/>
    </row>
    <row r="158" spans="1:19" ht="15.75" customHeight="1" thickBot="1">
      <c r="A158" s="171"/>
      <c r="B158" s="18"/>
      <c r="C158" s="18"/>
      <c r="D158" s="18"/>
      <c r="E158" s="18"/>
      <c r="F158" s="18"/>
      <c r="G158" s="212" t="s">
        <v>155</v>
      </c>
      <c r="H158" s="18"/>
      <c r="I158" s="18"/>
      <c r="J158" s="18"/>
      <c r="K158" s="415"/>
      <c r="L158" s="18"/>
      <c r="M158" s="17"/>
      <c r="N158" s="279">
        <v>400</v>
      </c>
      <c r="O158" s="17"/>
      <c r="P158" s="260">
        <v>400</v>
      </c>
      <c r="Q158" s="383" t="s">
        <v>424</v>
      </c>
      <c r="R158" s="370"/>
      <c r="S158" s="18"/>
    </row>
    <row r="159" spans="1:19" ht="15.75" customHeight="1">
      <c r="A159" s="172" t="s">
        <v>173</v>
      </c>
      <c r="B159" s="10"/>
      <c r="C159" s="10"/>
      <c r="D159" s="10"/>
      <c r="E159" s="10"/>
      <c r="F159" s="10"/>
      <c r="G159" s="135" t="s">
        <v>160</v>
      </c>
      <c r="H159" s="10"/>
      <c r="I159" s="10"/>
      <c r="J159" s="10"/>
      <c r="K159" s="414"/>
      <c r="L159" s="10"/>
      <c r="M159" s="11"/>
      <c r="N159" s="271"/>
      <c r="O159" s="11"/>
      <c r="P159" s="256"/>
      <c r="Q159" s="366" t="s">
        <v>417</v>
      </c>
      <c r="R159" s="367"/>
      <c r="S159" s="18"/>
    </row>
    <row r="160" spans="1:19" ht="15.75" customHeight="1" thickBot="1">
      <c r="A160" s="173"/>
      <c r="B160" s="28"/>
      <c r="C160" s="28"/>
      <c r="D160" s="28"/>
      <c r="E160" s="28"/>
      <c r="F160" s="28"/>
      <c r="G160" s="155" t="s">
        <v>162</v>
      </c>
      <c r="H160" s="132"/>
      <c r="I160" s="132"/>
      <c r="J160" s="132"/>
      <c r="K160" s="254"/>
      <c r="L160" s="28"/>
      <c r="M160" s="29"/>
      <c r="N160" s="267">
        <v>150</v>
      </c>
      <c r="O160" s="29"/>
      <c r="P160" s="255">
        <v>150</v>
      </c>
      <c r="Q160" s="382"/>
      <c r="R160" s="371"/>
      <c r="S160" s="18"/>
    </row>
    <row r="161" spans="1:19" ht="15.75" customHeight="1">
      <c r="A161" s="56" t="s">
        <v>175</v>
      </c>
      <c r="B161" s="18"/>
      <c r="C161" s="18"/>
      <c r="D161" s="18"/>
      <c r="E161" s="18"/>
      <c r="F161" s="18"/>
      <c r="G161" s="174" t="s">
        <v>166</v>
      </c>
      <c r="H161" s="18"/>
      <c r="I161" s="18"/>
      <c r="J161" s="10"/>
      <c r="K161" s="299"/>
      <c r="L161" s="157"/>
      <c r="M161" s="156"/>
      <c r="N161" s="220"/>
      <c r="O161" s="156"/>
      <c r="P161" s="228"/>
      <c r="Q161" s="362" t="s">
        <v>417</v>
      </c>
      <c r="R161" s="363"/>
      <c r="S161" s="18"/>
    </row>
    <row r="162" spans="1:19" ht="15.75" customHeight="1" thickBot="1">
      <c r="A162" s="34"/>
      <c r="B162" s="14"/>
      <c r="C162" s="14"/>
      <c r="D162" s="14"/>
      <c r="E162" s="14"/>
      <c r="F162" s="14"/>
      <c r="G162" s="179" t="s">
        <v>165</v>
      </c>
      <c r="H162" s="150"/>
      <c r="I162" s="150"/>
      <c r="J162" s="455"/>
      <c r="K162" s="265"/>
      <c r="L162" s="14"/>
      <c r="M162" s="13"/>
      <c r="N162" s="219">
        <v>600</v>
      </c>
      <c r="O162" s="13"/>
      <c r="P162" s="226">
        <v>600</v>
      </c>
      <c r="Q162" s="360"/>
      <c r="R162" s="361"/>
      <c r="S162" s="18"/>
    </row>
    <row r="163" spans="1:19" ht="15.75" customHeight="1">
      <c r="A163" s="172" t="s">
        <v>178</v>
      </c>
      <c r="B163" s="10"/>
      <c r="C163" s="10"/>
      <c r="D163" s="10"/>
      <c r="E163" s="10"/>
      <c r="F163" s="10"/>
      <c r="G163" s="135" t="s">
        <v>324</v>
      </c>
      <c r="H163" s="10"/>
      <c r="I163" s="10"/>
      <c r="J163" s="10"/>
      <c r="K163" s="414"/>
      <c r="L163" s="10"/>
      <c r="M163" s="11"/>
      <c r="N163" s="266"/>
      <c r="O163" s="11"/>
      <c r="P163" s="256"/>
      <c r="Q163" s="366" t="s">
        <v>425</v>
      </c>
      <c r="R163" s="367"/>
      <c r="S163" s="18"/>
    </row>
    <row r="164" spans="1:19" ht="15.75" customHeight="1">
      <c r="A164" s="173"/>
      <c r="B164" s="28"/>
      <c r="C164" s="28"/>
      <c r="D164" s="28"/>
      <c r="E164" s="28"/>
      <c r="F164" s="28"/>
      <c r="G164" s="136" t="s">
        <v>168</v>
      </c>
      <c r="H164" s="28"/>
      <c r="I164" s="28"/>
      <c r="J164" s="28"/>
      <c r="K164" s="254"/>
      <c r="L164" s="28"/>
      <c r="M164" s="29"/>
      <c r="N164" s="267">
        <v>250</v>
      </c>
      <c r="O164" s="29"/>
      <c r="P164" s="255">
        <v>250</v>
      </c>
      <c r="Q164" s="382"/>
      <c r="R164" s="371"/>
      <c r="S164" s="18"/>
    </row>
    <row r="165" spans="1:19" ht="15.75" customHeight="1" thickBot="1">
      <c r="A165" s="159"/>
      <c r="B165" s="14"/>
      <c r="C165" s="14"/>
      <c r="D165" s="14"/>
      <c r="E165" s="14"/>
      <c r="F165" s="14"/>
      <c r="G165" s="147" t="s">
        <v>169</v>
      </c>
      <c r="H165" s="14"/>
      <c r="I165" s="14"/>
      <c r="J165" s="14"/>
      <c r="K165" s="265"/>
      <c r="L165" s="14"/>
      <c r="M165" s="13"/>
      <c r="N165" s="219">
        <v>250</v>
      </c>
      <c r="O165" s="13"/>
      <c r="P165" s="226">
        <v>250</v>
      </c>
      <c r="Q165" s="368"/>
      <c r="R165" s="369"/>
      <c r="S165" s="18"/>
    </row>
    <row r="166" spans="1:18" ht="15.75" customHeight="1">
      <c r="A166" s="172" t="s">
        <v>361</v>
      </c>
      <c r="B166" s="10"/>
      <c r="C166" s="10"/>
      <c r="D166" s="10"/>
      <c r="E166" s="10"/>
      <c r="F166" s="10"/>
      <c r="G166" s="167" t="s">
        <v>325</v>
      </c>
      <c r="H166" s="10"/>
      <c r="I166" s="10"/>
      <c r="J166" s="10"/>
      <c r="K166" s="414"/>
      <c r="L166" s="10"/>
      <c r="M166" s="11"/>
      <c r="N166" s="271"/>
      <c r="O166" s="11"/>
      <c r="P166" s="414"/>
      <c r="Q166" s="366" t="s">
        <v>429</v>
      </c>
      <c r="R166" s="367"/>
    </row>
    <row r="167" spans="1:18" ht="15.75" customHeight="1">
      <c r="A167" s="173"/>
      <c r="B167" s="28"/>
      <c r="C167" s="28"/>
      <c r="D167" s="28"/>
      <c r="E167" s="28"/>
      <c r="F167" s="28"/>
      <c r="G167" s="136" t="s">
        <v>274</v>
      </c>
      <c r="H167" s="28"/>
      <c r="I167" s="28"/>
      <c r="J167" s="28"/>
      <c r="K167" s="254"/>
      <c r="L167" s="28"/>
      <c r="M167" s="29"/>
      <c r="N167" s="267">
        <v>200</v>
      </c>
      <c r="O167" s="29"/>
      <c r="P167" s="255">
        <v>200</v>
      </c>
      <c r="Q167" s="382" t="s">
        <v>425</v>
      </c>
      <c r="R167" s="371"/>
    </row>
    <row r="168" spans="1:18" ht="15.75" customHeight="1" thickBot="1">
      <c r="A168" s="159"/>
      <c r="B168" s="14"/>
      <c r="C168" s="14"/>
      <c r="D168" s="14"/>
      <c r="E168" s="14"/>
      <c r="F168" s="14"/>
      <c r="G168" s="602" t="s">
        <v>275</v>
      </c>
      <c r="H168" s="18"/>
      <c r="I168" s="18"/>
      <c r="J168" s="18"/>
      <c r="K168" s="265"/>
      <c r="L168" s="14"/>
      <c r="M168" s="13"/>
      <c r="N168" s="219">
        <v>50</v>
      </c>
      <c r="O168" s="13"/>
      <c r="P168" s="226">
        <v>50</v>
      </c>
      <c r="Q168" s="382"/>
      <c r="R168" s="371"/>
    </row>
    <row r="169" spans="1:18" ht="15.75" customHeight="1" thickBot="1">
      <c r="A169" s="92"/>
      <c r="B169" s="18"/>
      <c r="C169" s="18"/>
      <c r="D169" s="18"/>
      <c r="E169" s="18"/>
      <c r="F169" s="18"/>
      <c r="G169" s="766" t="s">
        <v>446</v>
      </c>
      <c r="H169" s="764"/>
      <c r="I169" s="764"/>
      <c r="J169" s="765"/>
      <c r="K169" s="763"/>
      <c r="L169" s="18"/>
      <c r="M169" s="17"/>
      <c r="N169" s="761"/>
      <c r="O169" s="762"/>
      <c r="P169" s="260"/>
      <c r="Q169" s="358"/>
      <c r="R169" s="359"/>
    </row>
    <row r="170" spans="1:18" ht="15.75" customHeight="1">
      <c r="A170" s="485" t="s">
        <v>180</v>
      </c>
      <c r="B170" s="596"/>
      <c r="C170" s="596"/>
      <c r="D170" s="596"/>
      <c r="E170" s="596"/>
      <c r="F170" s="596"/>
      <c r="G170" s="481" t="s">
        <v>326</v>
      </c>
      <c r="H170" s="639"/>
      <c r="I170" s="639"/>
      <c r="J170" s="639"/>
      <c r="K170" s="609"/>
      <c r="L170" s="596"/>
      <c r="M170" s="605"/>
      <c r="N170" s="806"/>
      <c r="O170" s="709"/>
      <c r="P170" s="227"/>
      <c r="Q170" s="667" t="s">
        <v>239</v>
      </c>
      <c r="R170" s="664"/>
    </row>
    <row r="171" spans="1:18" ht="15.75" customHeight="1" thickBot="1">
      <c r="A171" s="37"/>
      <c r="B171" s="145"/>
      <c r="C171" s="145"/>
      <c r="D171" s="145"/>
      <c r="E171" s="145"/>
      <c r="F171" s="145"/>
      <c r="G171" s="147" t="s">
        <v>174</v>
      </c>
      <c r="H171" s="145"/>
      <c r="I171" s="145"/>
      <c r="J171" s="145"/>
      <c r="K171" s="594"/>
      <c r="L171" s="145"/>
      <c r="M171" s="595"/>
      <c r="N171" s="774">
        <v>50</v>
      </c>
      <c r="O171" s="710"/>
      <c r="P171" s="493">
        <v>50</v>
      </c>
      <c r="Q171" s="668"/>
      <c r="R171" s="665"/>
    </row>
    <row r="172" spans="1:18" ht="15.75" customHeight="1">
      <c r="A172" s="309" t="s">
        <v>182</v>
      </c>
      <c r="B172" s="502"/>
      <c r="C172" s="502"/>
      <c r="D172" s="502"/>
      <c r="E172" s="502"/>
      <c r="F172" s="502"/>
      <c r="G172" s="207" t="s">
        <v>307</v>
      </c>
      <c r="H172" s="675"/>
      <c r="I172" s="675"/>
      <c r="J172" s="675"/>
      <c r="K172" s="676"/>
      <c r="L172" s="502"/>
      <c r="M172" s="677"/>
      <c r="N172" s="807"/>
      <c r="O172" s="677"/>
      <c r="P172" s="711"/>
      <c r="Q172" s="712" t="s">
        <v>406</v>
      </c>
      <c r="R172" s="713"/>
    </row>
    <row r="173" spans="1:18" ht="15.75" customHeight="1" thickBot="1">
      <c r="A173" s="678"/>
      <c r="B173" s="679"/>
      <c r="C173" s="679"/>
      <c r="D173" s="679"/>
      <c r="E173" s="679"/>
      <c r="F173" s="679"/>
      <c r="G173" s="680" t="s">
        <v>179</v>
      </c>
      <c r="H173" s="551"/>
      <c r="I173" s="551"/>
      <c r="J173" s="681"/>
      <c r="K173" s="682"/>
      <c r="L173" s="679"/>
      <c r="M173" s="683"/>
      <c r="N173" s="808">
        <v>214</v>
      </c>
      <c r="O173" s="683"/>
      <c r="P173" s="714">
        <v>214</v>
      </c>
      <c r="Q173" s="715"/>
      <c r="R173" s="716"/>
    </row>
    <row r="174" spans="1:18" ht="15.75" customHeight="1">
      <c r="A174" s="563" t="s">
        <v>188</v>
      </c>
      <c r="B174" s="5"/>
      <c r="C174" s="5"/>
      <c r="D174" s="5"/>
      <c r="E174" s="5"/>
      <c r="F174" s="5"/>
      <c r="G174" s="144" t="s">
        <v>328</v>
      </c>
      <c r="H174" s="567"/>
      <c r="I174" s="567"/>
      <c r="J174" s="684"/>
      <c r="K174" s="413"/>
      <c r="L174" s="5"/>
      <c r="M174" s="4"/>
      <c r="N174" s="799"/>
      <c r="O174" s="4"/>
      <c r="P174" s="717"/>
      <c r="Q174" s="718" t="s">
        <v>404</v>
      </c>
      <c r="R174" s="719"/>
    </row>
    <row r="175" spans="1:18" ht="15.75" customHeight="1">
      <c r="A175" s="569"/>
      <c r="B175" s="26"/>
      <c r="C175" s="26"/>
      <c r="D175" s="26"/>
      <c r="E175" s="26"/>
      <c r="F175" s="26"/>
      <c r="G175" s="136" t="s">
        <v>184</v>
      </c>
      <c r="H175" s="685"/>
      <c r="I175" s="685"/>
      <c r="J175" s="685"/>
      <c r="K175" s="576"/>
      <c r="L175" s="26"/>
      <c r="M175" s="577"/>
      <c r="N175" s="790">
        <v>450</v>
      </c>
      <c r="O175" s="577"/>
      <c r="P175" s="720">
        <v>750</v>
      </c>
      <c r="Q175" s="721" t="s">
        <v>405</v>
      </c>
      <c r="R175" s="722"/>
    </row>
    <row r="176" spans="1:18" ht="15.75" customHeight="1" thickBot="1">
      <c r="A176" s="78"/>
      <c r="B176" s="145"/>
      <c r="C176" s="145"/>
      <c r="D176" s="145"/>
      <c r="E176" s="145"/>
      <c r="F176" s="145"/>
      <c r="G176" s="686" t="s">
        <v>183</v>
      </c>
      <c r="H176" s="687"/>
      <c r="I176" s="688"/>
      <c r="J176" s="688"/>
      <c r="K176" s="594"/>
      <c r="L176" s="145"/>
      <c r="M176" s="595"/>
      <c r="N176" s="809"/>
      <c r="O176" s="595"/>
      <c r="P176" s="484"/>
      <c r="Q176" s="723"/>
      <c r="R176" s="724"/>
    </row>
    <row r="177" spans="1:18" ht="15.75" customHeight="1">
      <c r="A177" s="678" t="s">
        <v>189</v>
      </c>
      <c r="B177" s="460"/>
      <c r="C177" s="460"/>
      <c r="D177" s="460"/>
      <c r="E177" s="460"/>
      <c r="F177" s="460"/>
      <c r="G177" s="139" t="s">
        <v>185</v>
      </c>
      <c r="H177" s="689"/>
      <c r="I177" s="689"/>
      <c r="J177" s="689"/>
      <c r="K177" s="459"/>
      <c r="L177" s="550"/>
      <c r="M177" s="315"/>
      <c r="N177" s="808"/>
      <c r="O177" s="619"/>
      <c r="P177" s="533"/>
      <c r="Q177" s="725" t="s">
        <v>187</v>
      </c>
      <c r="R177" s="726"/>
    </row>
    <row r="178" spans="1:18" ht="15.75" customHeight="1" thickBot="1">
      <c r="A178" s="569"/>
      <c r="B178" s="26"/>
      <c r="C178" s="26"/>
      <c r="D178" s="26"/>
      <c r="E178" s="26"/>
      <c r="F178" s="26"/>
      <c r="G178" s="202" t="s">
        <v>186</v>
      </c>
      <c r="H178" s="554"/>
      <c r="I178" s="554"/>
      <c r="J178" s="690" t="s">
        <v>187</v>
      </c>
      <c r="K178" s="646"/>
      <c r="L178" s="554"/>
      <c r="M178" s="691"/>
      <c r="N178" s="810">
        <v>825</v>
      </c>
      <c r="O178" s="577"/>
      <c r="P178" s="727">
        <v>825</v>
      </c>
      <c r="Q178" s="721" t="s">
        <v>403</v>
      </c>
      <c r="R178" s="722"/>
    </row>
    <row r="179" spans="1:18" ht="15.75" customHeight="1">
      <c r="A179" s="563" t="s">
        <v>190</v>
      </c>
      <c r="B179" s="460"/>
      <c r="C179" s="460"/>
      <c r="D179" s="460"/>
      <c r="E179" s="460"/>
      <c r="F179" s="460"/>
      <c r="G179" s="144" t="s">
        <v>192</v>
      </c>
      <c r="H179" s="567"/>
      <c r="I179" s="567"/>
      <c r="J179" s="567"/>
      <c r="K179" s="413"/>
      <c r="L179" s="692"/>
      <c r="M179" s="4"/>
      <c r="N179" s="799"/>
      <c r="O179" s="4"/>
      <c r="P179" s="427"/>
      <c r="Q179" s="718" t="s">
        <v>401</v>
      </c>
      <c r="R179" s="719"/>
    </row>
    <row r="180" spans="1:18" ht="15.75" customHeight="1" thickBot="1">
      <c r="A180" s="210"/>
      <c r="B180" s="693"/>
      <c r="C180" s="693"/>
      <c r="D180" s="693"/>
      <c r="E180" s="693"/>
      <c r="F180" s="693"/>
      <c r="G180" s="437" t="s">
        <v>402</v>
      </c>
      <c r="H180" s="571"/>
      <c r="I180" s="853"/>
      <c r="J180" s="853"/>
      <c r="K180" s="648"/>
      <c r="L180" s="695"/>
      <c r="M180" s="451"/>
      <c r="N180" s="811">
        <v>520</v>
      </c>
      <c r="O180" s="673"/>
      <c r="P180" s="544">
        <v>520</v>
      </c>
      <c r="Q180" s="728"/>
      <c r="R180" s="729"/>
    </row>
    <row r="181" spans="1:20" ht="15.75" customHeight="1">
      <c r="A181" s="309" t="s">
        <v>193</v>
      </c>
      <c r="B181" s="26"/>
      <c r="C181" s="26"/>
      <c r="D181" s="26"/>
      <c r="E181" s="26"/>
      <c r="F181" s="26"/>
      <c r="G181" s="481" t="s">
        <v>331</v>
      </c>
      <c r="H181" s="103"/>
      <c r="I181" s="103"/>
      <c r="J181" s="103"/>
      <c r="K181" s="696"/>
      <c r="L181" s="639"/>
      <c r="M181" s="627"/>
      <c r="N181" s="801"/>
      <c r="O181" s="605"/>
      <c r="P181" s="227"/>
      <c r="Q181" s="730" t="s">
        <v>407</v>
      </c>
      <c r="R181" s="731"/>
      <c r="S181" s="18"/>
      <c r="T181" s="18"/>
    </row>
    <row r="182" spans="1:18" ht="15.75" customHeight="1" thickBot="1">
      <c r="A182" s="210"/>
      <c r="B182" s="145"/>
      <c r="C182" s="145"/>
      <c r="D182" s="145"/>
      <c r="E182" s="145"/>
      <c r="F182" s="145"/>
      <c r="G182" s="51" t="s">
        <v>194</v>
      </c>
      <c r="H182" s="697"/>
      <c r="I182" s="697"/>
      <c r="J182" s="698" t="s">
        <v>301</v>
      </c>
      <c r="K182" s="594"/>
      <c r="L182" s="145"/>
      <c r="M182" s="595"/>
      <c r="N182" s="776">
        <v>380</v>
      </c>
      <c r="O182" s="595"/>
      <c r="P182" s="493">
        <v>380</v>
      </c>
      <c r="Q182" s="732" t="s">
        <v>408</v>
      </c>
      <c r="R182" s="733"/>
    </row>
    <row r="183" spans="1:18" ht="15.75" customHeight="1">
      <c r="A183" s="678" t="s">
        <v>199</v>
      </c>
      <c r="B183" s="460"/>
      <c r="C183" s="460"/>
      <c r="D183" s="460"/>
      <c r="E183" s="460"/>
      <c r="F183" s="460"/>
      <c r="G183" s="139" t="s">
        <v>276</v>
      </c>
      <c r="H183" s="689"/>
      <c r="I183" s="689"/>
      <c r="J183" s="460"/>
      <c r="K183" s="636"/>
      <c r="L183" s="6"/>
      <c r="M183" s="4"/>
      <c r="N183" s="805"/>
      <c r="O183" s="619"/>
      <c r="P183" s="413"/>
      <c r="Q183" s="734" t="s">
        <v>198</v>
      </c>
      <c r="R183" s="735"/>
    </row>
    <row r="184" spans="1:18" ht="15.75" customHeight="1" thickBot="1">
      <c r="A184" s="587"/>
      <c r="B184" s="588"/>
      <c r="C184" s="588"/>
      <c r="D184" s="588"/>
      <c r="E184" s="588"/>
      <c r="F184" s="588"/>
      <c r="G184" s="176" t="s">
        <v>196</v>
      </c>
      <c r="H184" s="699"/>
      <c r="I184" s="699"/>
      <c r="J184" s="694" t="s">
        <v>198</v>
      </c>
      <c r="K184" s="700"/>
      <c r="L184" s="588"/>
      <c r="M184" s="673"/>
      <c r="N184" s="802">
        <v>45</v>
      </c>
      <c r="O184" s="673"/>
      <c r="P184" s="544">
        <v>45</v>
      </c>
      <c r="Q184" s="732"/>
      <c r="R184" s="733"/>
    </row>
    <row r="185" spans="1:18" ht="15.75" customHeight="1">
      <c r="A185" s="36" t="s">
        <v>200</v>
      </c>
      <c r="B185" s="5"/>
      <c r="C185" s="5"/>
      <c r="D185" s="5"/>
      <c r="E185" s="5"/>
      <c r="F185" s="5"/>
      <c r="G185" s="701" t="s">
        <v>333</v>
      </c>
      <c r="H185" s="701"/>
      <c r="I185" s="567"/>
      <c r="J185" s="564"/>
      <c r="K185" s="459"/>
      <c r="L185" s="702"/>
      <c r="M185" s="703"/>
      <c r="N185" s="789"/>
      <c r="O185" s="564"/>
      <c r="P185" s="427"/>
      <c r="Q185" s="718" t="s">
        <v>409</v>
      </c>
      <c r="R185" s="719"/>
    </row>
    <row r="186" spans="1:18" ht="15.75" customHeight="1">
      <c r="A186" s="170"/>
      <c r="B186" s="26"/>
      <c r="C186" s="26"/>
      <c r="D186" s="26"/>
      <c r="E186" s="26"/>
      <c r="F186" s="26"/>
      <c r="G186" s="202" t="s">
        <v>430</v>
      </c>
      <c r="H186" s="26"/>
      <c r="I186" s="26"/>
      <c r="J186" s="26"/>
      <c r="K186" s="576"/>
      <c r="L186" s="704"/>
      <c r="M186" s="577"/>
      <c r="N186" s="812">
        <v>614</v>
      </c>
      <c r="O186" s="26"/>
      <c r="P186" s="650">
        <v>614</v>
      </c>
      <c r="Q186" s="721" t="s">
        <v>410</v>
      </c>
      <c r="R186" s="722"/>
    </row>
    <row r="187" spans="1:18" ht="15.75" customHeight="1" thickBot="1">
      <c r="A187" s="587"/>
      <c r="B187" s="588"/>
      <c r="C187" s="588"/>
      <c r="D187" s="588"/>
      <c r="E187" s="588"/>
      <c r="F187" s="588"/>
      <c r="G187" s="694" t="s">
        <v>431</v>
      </c>
      <c r="H187" s="814"/>
      <c r="I187" s="588"/>
      <c r="J187" s="588"/>
      <c r="K187" s="700"/>
      <c r="L187" s="705"/>
      <c r="M187" s="673"/>
      <c r="N187" s="811"/>
      <c r="O187" s="588"/>
      <c r="P187" s="544"/>
      <c r="Q187" s="732" t="s">
        <v>411</v>
      </c>
      <c r="R187" s="733"/>
    </row>
    <row r="188" spans="1:18" ht="15.75" customHeight="1">
      <c r="A188" s="485" t="s">
        <v>201</v>
      </c>
      <c r="B188" s="6"/>
      <c r="C188" s="6"/>
      <c r="D188" s="6"/>
      <c r="E188" s="6"/>
      <c r="F188" s="6"/>
      <c r="G188" s="207" t="s">
        <v>334</v>
      </c>
      <c r="H188" s="706"/>
      <c r="I188" s="706"/>
      <c r="J188" s="706"/>
      <c r="K188" s="609"/>
      <c r="L188" s="637"/>
      <c r="M188" s="605"/>
      <c r="N188" s="807"/>
      <c r="O188" s="596"/>
      <c r="P188" s="227"/>
      <c r="Q188" s="730" t="s">
        <v>412</v>
      </c>
      <c r="R188" s="731"/>
    </row>
    <row r="189" spans="1:18" ht="15.75" customHeight="1" thickBot="1">
      <c r="A189" s="37"/>
      <c r="B189" s="145"/>
      <c r="C189" s="145"/>
      <c r="D189" s="145"/>
      <c r="E189" s="145"/>
      <c r="F189" s="145"/>
      <c r="G189" s="51" t="s">
        <v>209</v>
      </c>
      <c r="H189" s="145"/>
      <c r="I189" s="145"/>
      <c r="J189" s="145"/>
      <c r="K189" s="594"/>
      <c r="L189" s="640"/>
      <c r="M189" s="595"/>
      <c r="N189" s="813">
        <v>90</v>
      </c>
      <c r="O189" s="145"/>
      <c r="P189" s="493">
        <v>90</v>
      </c>
      <c r="Q189" s="723" t="s">
        <v>187</v>
      </c>
      <c r="R189" s="724"/>
    </row>
    <row r="190" spans="1:18" ht="15.75" customHeight="1">
      <c r="A190" s="36" t="s">
        <v>202</v>
      </c>
      <c r="B190" s="460"/>
      <c r="C190" s="460"/>
      <c r="D190" s="460"/>
      <c r="E190" s="460"/>
      <c r="F190" s="460"/>
      <c r="G190" s="139" t="s">
        <v>338</v>
      </c>
      <c r="H190" s="460"/>
      <c r="I190" s="460"/>
      <c r="J190" s="460"/>
      <c r="K190" s="636"/>
      <c r="L190" s="6"/>
      <c r="M190" s="619"/>
      <c r="N190" s="805"/>
      <c r="O190" s="619"/>
      <c r="P190" s="533"/>
      <c r="Q190" s="718" t="s">
        <v>413</v>
      </c>
      <c r="R190" s="719"/>
    </row>
    <row r="191" spans="1:18" ht="15.75" customHeight="1" thickBot="1">
      <c r="A191" s="587"/>
      <c r="B191" s="588"/>
      <c r="C191" s="588"/>
      <c r="D191" s="588"/>
      <c r="E191" s="588"/>
      <c r="F191" s="588"/>
      <c r="G191" s="176" t="s">
        <v>219</v>
      </c>
      <c r="H191" s="176"/>
      <c r="I191" s="694" t="s">
        <v>220</v>
      </c>
      <c r="J191" s="747"/>
      <c r="K191" s="700"/>
      <c r="L191" s="588"/>
      <c r="M191" s="673"/>
      <c r="N191" s="802">
        <v>110</v>
      </c>
      <c r="O191" s="673"/>
      <c r="P191" s="748">
        <v>110</v>
      </c>
      <c r="Q191" s="732" t="s">
        <v>414</v>
      </c>
      <c r="R191" s="733"/>
    </row>
    <row r="192" spans="1:18" ht="15.75" customHeight="1">
      <c r="A192" s="485" t="s">
        <v>204</v>
      </c>
      <c r="B192" s="596"/>
      <c r="C192" s="596"/>
      <c r="D192" s="596"/>
      <c r="E192" s="596"/>
      <c r="F192" s="596"/>
      <c r="G192" s="207" t="s">
        <v>339</v>
      </c>
      <c r="H192" s="116"/>
      <c r="I192" s="116"/>
      <c r="J192" s="596"/>
      <c r="K192" s="609"/>
      <c r="L192" s="596"/>
      <c r="M192" s="605"/>
      <c r="N192" s="797"/>
      <c r="O192" s="605"/>
      <c r="P192" s="736"/>
      <c r="Q192" s="730" t="s">
        <v>187</v>
      </c>
      <c r="R192" s="731"/>
    </row>
    <row r="193" spans="1:18" ht="15.75" customHeight="1" thickBot="1">
      <c r="A193" s="37"/>
      <c r="B193" s="145"/>
      <c r="C193" s="145"/>
      <c r="D193" s="145"/>
      <c r="E193" s="145"/>
      <c r="F193" s="145"/>
      <c r="G193" s="51" t="s">
        <v>209</v>
      </c>
      <c r="H193" s="312"/>
      <c r="I193" s="707" t="s">
        <v>227</v>
      </c>
      <c r="J193" s="708"/>
      <c r="K193" s="594"/>
      <c r="L193" s="145"/>
      <c r="M193" s="595"/>
      <c r="N193" s="776">
        <v>90</v>
      </c>
      <c r="O193" s="595"/>
      <c r="P193" s="528">
        <v>90</v>
      </c>
      <c r="Q193" s="723" t="s">
        <v>432</v>
      </c>
      <c r="R193" s="724"/>
    </row>
    <row r="194" spans="1:18" ht="15.75" customHeight="1">
      <c r="A194" s="485" t="s">
        <v>208</v>
      </c>
      <c r="B194" s="596"/>
      <c r="C194" s="596"/>
      <c r="D194" s="596"/>
      <c r="E194" s="596"/>
      <c r="F194" s="596"/>
      <c r="G194" s="207" t="s">
        <v>340</v>
      </c>
      <c r="H194" s="596"/>
      <c r="I194" s="596"/>
      <c r="J194" s="596"/>
      <c r="K194" s="609"/>
      <c r="L194" s="596"/>
      <c r="M194" s="605"/>
      <c r="N194" s="797"/>
      <c r="O194" s="605"/>
      <c r="P194" s="538"/>
      <c r="Q194" s="734" t="s">
        <v>433</v>
      </c>
      <c r="R194" s="735"/>
    </row>
    <row r="195" spans="1:18" ht="15.75" customHeight="1">
      <c r="A195" s="170"/>
      <c r="B195" s="26"/>
      <c r="C195" s="26"/>
      <c r="D195" s="26"/>
      <c r="E195" s="26"/>
      <c r="F195" s="26"/>
      <c r="G195" s="202" t="s">
        <v>229</v>
      </c>
      <c r="H195" s="26"/>
      <c r="I195" s="26"/>
      <c r="J195" s="690" t="s">
        <v>230</v>
      </c>
      <c r="K195" s="576"/>
      <c r="L195" s="26"/>
      <c r="M195" s="577"/>
      <c r="N195" s="790">
        <v>100</v>
      </c>
      <c r="O195" s="577"/>
      <c r="P195" s="727">
        <v>460</v>
      </c>
      <c r="Q195" s="857" t="s">
        <v>415</v>
      </c>
      <c r="R195" s="858"/>
    </row>
    <row r="196" spans="1:18" ht="15.75" customHeight="1" thickBot="1">
      <c r="A196" s="53" t="s">
        <v>210</v>
      </c>
      <c r="B196" s="639"/>
      <c r="C196" s="639"/>
      <c r="D196" s="639"/>
      <c r="E196" s="639"/>
      <c r="F196" s="639"/>
      <c r="G196" s="481" t="s">
        <v>341</v>
      </c>
      <c r="H196" s="102"/>
      <c r="I196" s="102"/>
      <c r="J196" s="639"/>
      <c r="K196" s="696"/>
      <c r="L196" s="639"/>
      <c r="M196" s="627"/>
      <c r="N196" s="801"/>
      <c r="O196" s="627"/>
      <c r="P196" s="836"/>
      <c r="Q196" s="734" t="s">
        <v>233</v>
      </c>
      <c r="R196" s="735"/>
    </row>
    <row r="197" spans="1:18" ht="15.75" customHeight="1" thickBot="1">
      <c r="A197" s="172"/>
      <c r="B197" s="145"/>
      <c r="C197" s="145"/>
      <c r="D197" s="145"/>
      <c r="E197" s="145"/>
      <c r="F197" s="145"/>
      <c r="G197" s="51" t="s">
        <v>232</v>
      </c>
      <c r="H197" s="51"/>
      <c r="I197" s="51"/>
      <c r="J197" s="737" t="s">
        <v>233</v>
      </c>
      <c r="K197" s="700"/>
      <c r="L197" s="145"/>
      <c r="M197" s="595"/>
      <c r="N197" s="776">
        <v>80</v>
      </c>
      <c r="O197" s="595"/>
      <c r="P197" s="528">
        <v>80</v>
      </c>
      <c r="Q197" s="723"/>
      <c r="R197" s="724"/>
    </row>
    <row r="198" spans="1:18" ht="15.75" customHeight="1">
      <c r="A198" s="112" t="s">
        <v>214</v>
      </c>
      <c r="B198" s="197"/>
      <c r="C198" s="197"/>
      <c r="D198" s="197"/>
      <c r="E198" s="197"/>
      <c r="F198" s="197"/>
      <c r="G198" s="211" t="s">
        <v>327</v>
      </c>
      <c r="H198" s="461"/>
      <c r="I198" s="461"/>
      <c r="J198" s="461"/>
      <c r="K198" s="480"/>
      <c r="L198" s="197"/>
      <c r="M198" s="196"/>
      <c r="N198" s="283"/>
      <c r="O198" s="196"/>
      <c r="P198" s="432"/>
      <c r="Q198" s="384" t="s">
        <v>434</v>
      </c>
      <c r="R198" s="385"/>
    </row>
    <row r="199" spans="1:18" ht="15.75" customHeight="1" thickBot="1">
      <c r="A199" s="34"/>
      <c r="B199" s="193"/>
      <c r="C199" s="193"/>
      <c r="D199" s="193"/>
      <c r="E199" s="193"/>
      <c r="F199" s="193"/>
      <c r="G199" s="147" t="s">
        <v>176</v>
      </c>
      <c r="H199" s="84"/>
      <c r="I199" s="84"/>
      <c r="J199" s="84" t="s">
        <v>177</v>
      </c>
      <c r="K199" s="421"/>
      <c r="L199" s="193"/>
      <c r="M199" s="195"/>
      <c r="N199" s="233">
        <v>123</v>
      </c>
      <c r="O199" s="195"/>
      <c r="P199" s="436">
        <v>123</v>
      </c>
      <c r="Q199" s="386" t="s">
        <v>435</v>
      </c>
      <c r="R199" s="387"/>
    </row>
    <row r="200" spans="1:18" ht="15.75" customHeight="1">
      <c r="A200" s="56" t="s">
        <v>222</v>
      </c>
      <c r="B200" s="157"/>
      <c r="C200" s="157"/>
      <c r="D200" s="157"/>
      <c r="E200" s="157"/>
      <c r="F200" s="157"/>
      <c r="G200" s="169" t="s">
        <v>329</v>
      </c>
      <c r="H200" s="198"/>
      <c r="I200" s="199"/>
      <c r="J200" s="199"/>
      <c r="K200" s="299"/>
      <c r="L200" s="157"/>
      <c r="M200" s="156"/>
      <c r="N200" s="220">
        <v>200</v>
      </c>
      <c r="O200" s="156"/>
      <c r="P200" s="228">
        <v>200</v>
      </c>
      <c r="Q200" s="394" t="s">
        <v>426</v>
      </c>
      <c r="R200" s="395"/>
    </row>
    <row r="201" spans="1:18" ht="15.75" customHeight="1" thickBot="1">
      <c r="A201" s="34"/>
      <c r="B201" s="14"/>
      <c r="C201" s="14"/>
      <c r="D201" s="14"/>
      <c r="E201" s="14"/>
      <c r="F201" s="14"/>
      <c r="G201" s="147" t="s">
        <v>181</v>
      </c>
      <c r="H201" s="194"/>
      <c r="I201" s="194"/>
      <c r="J201" s="84" t="s">
        <v>177</v>
      </c>
      <c r="K201" s="265"/>
      <c r="L201" s="14"/>
      <c r="M201" s="13"/>
      <c r="N201" s="281"/>
      <c r="O201" s="13"/>
      <c r="P201" s="431"/>
      <c r="Q201" s="392"/>
      <c r="R201" s="393"/>
    </row>
    <row r="202" spans="1:18" ht="15.75" customHeight="1">
      <c r="A202" s="171" t="s">
        <v>223</v>
      </c>
      <c r="G202" s="139" t="s">
        <v>185</v>
      </c>
      <c r="H202" s="55"/>
      <c r="I202" s="55"/>
      <c r="J202" s="55"/>
      <c r="K202" s="251"/>
      <c r="L202" s="130"/>
      <c r="M202" s="72"/>
      <c r="N202" s="284"/>
      <c r="O202" s="17"/>
      <c r="P202" s="222"/>
      <c r="Q202" s="396" t="s">
        <v>417</v>
      </c>
      <c r="R202" s="397"/>
    </row>
    <row r="203" spans="1:18" ht="15.75" customHeight="1" thickBot="1">
      <c r="A203" s="159"/>
      <c r="B203" s="150"/>
      <c r="C203" s="150"/>
      <c r="D203" s="150"/>
      <c r="E203" s="150"/>
      <c r="F203" s="150"/>
      <c r="G203" s="176" t="s">
        <v>302</v>
      </c>
      <c r="H203" s="200"/>
      <c r="I203" s="200"/>
      <c r="J203" s="142"/>
      <c r="K203" s="253"/>
      <c r="L203" s="200"/>
      <c r="M203" s="201"/>
      <c r="N203" s="285">
        <v>205</v>
      </c>
      <c r="O203" s="152"/>
      <c r="P203" s="433">
        <v>205</v>
      </c>
      <c r="Q203" s="398"/>
      <c r="R203" s="399"/>
    </row>
    <row r="204" spans="1:18" ht="15.75" customHeight="1">
      <c r="A204" s="171" t="s">
        <v>224</v>
      </c>
      <c r="G204" s="61" t="s">
        <v>330</v>
      </c>
      <c r="H204" s="99"/>
      <c r="I204" s="453"/>
      <c r="J204" s="55"/>
      <c r="K204" s="249"/>
      <c r="L204" s="130"/>
      <c r="M204" s="72"/>
      <c r="N204" s="284"/>
      <c r="O204" s="17"/>
      <c r="P204" s="222"/>
      <c r="Q204" s="396" t="s">
        <v>436</v>
      </c>
      <c r="R204" s="397"/>
    </row>
    <row r="205" spans="1:18" ht="15.75" customHeight="1" thickBot="1">
      <c r="A205" s="159"/>
      <c r="B205" s="150"/>
      <c r="C205" s="150"/>
      <c r="D205" s="150"/>
      <c r="E205" s="150"/>
      <c r="F205" s="150"/>
      <c r="G205" s="437" t="s">
        <v>191</v>
      </c>
      <c r="H205" s="200"/>
      <c r="I205" s="142"/>
      <c r="J205" s="205" t="s">
        <v>187</v>
      </c>
      <c r="K205" s="420"/>
      <c r="L205" s="150"/>
      <c r="M205" s="152"/>
      <c r="N205" s="282">
        <v>80</v>
      </c>
      <c r="O205" s="152"/>
      <c r="P205" s="434">
        <v>80</v>
      </c>
      <c r="Q205" s="398"/>
      <c r="R205" s="399"/>
    </row>
    <row r="206" spans="1:18" ht="15.75" customHeight="1">
      <c r="A206" s="171" t="s">
        <v>356</v>
      </c>
      <c r="G206" s="139" t="s">
        <v>276</v>
      </c>
      <c r="H206" s="55"/>
      <c r="I206" s="55"/>
      <c r="K206" s="415"/>
      <c r="L206" s="18"/>
      <c r="M206" s="11"/>
      <c r="N206" s="270"/>
      <c r="O206" s="17"/>
      <c r="P206" s="414"/>
      <c r="Q206" s="400" t="s">
        <v>437</v>
      </c>
      <c r="R206" s="401"/>
    </row>
    <row r="207" spans="1:18" ht="15.75" customHeight="1" thickBot="1">
      <c r="A207" s="161"/>
      <c r="B207" s="28"/>
      <c r="C207" s="28"/>
      <c r="D207" s="28"/>
      <c r="E207" s="28"/>
      <c r="F207" s="28"/>
      <c r="G207" s="202" t="s">
        <v>195</v>
      </c>
      <c r="H207" s="132"/>
      <c r="I207" s="132"/>
      <c r="J207" s="203" t="s">
        <v>197</v>
      </c>
      <c r="K207" s="254"/>
      <c r="L207" s="28"/>
      <c r="M207" s="29"/>
      <c r="N207" s="267">
        <v>40</v>
      </c>
      <c r="O207" s="29"/>
      <c r="P207" s="255">
        <v>40</v>
      </c>
      <c r="Q207" s="390"/>
      <c r="R207" s="391"/>
    </row>
    <row r="208" spans="1:18" ht="15.75" customHeight="1">
      <c r="A208" s="837" t="s">
        <v>225</v>
      </c>
      <c r="B208" s="10"/>
      <c r="C208" s="10"/>
      <c r="D208" s="10"/>
      <c r="E208" s="10"/>
      <c r="F208" s="10"/>
      <c r="G208" s="144" t="s">
        <v>332</v>
      </c>
      <c r="H208" s="10"/>
      <c r="I208" s="10"/>
      <c r="J208" s="10"/>
      <c r="K208" s="299"/>
      <c r="L208" s="157"/>
      <c r="M208" s="156"/>
      <c r="N208" s="269"/>
      <c r="O208" s="156"/>
      <c r="P208" s="228"/>
      <c r="Q208" s="394" t="s">
        <v>438</v>
      </c>
      <c r="R208" s="395"/>
    </row>
    <row r="209" spans="1:18" ht="15.75" customHeight="1" thickBot="1">
      <c r="A209" s="769"/>
      <c r="B209" s="14"/>
      <c r="C209" s="14"/>
      <c r="D209" s="14"/>
      <c r="E209" s="14"/>
      <c r="F209" s="14"/>
      <c r="G209" s="176" t="s">
        <v>203</v>
      </c>
      <c r="H209" s="150"/>
      <c r="I209" s="150"/>
      <c r="J209" s="455"/>
      <c r="K209" s="265"/>
      <c r="L209" s="14"/>
      <c r="M209" s="13"/>
      <c r="N209" s="219">
        <v>490</v>
      </c>
      <c r="O209" s="13"/>
      <c r="P209" s="226">
        <v>490</v>
      </c>
      <c r="Q209" s="392" t="s">
        <v>439</v>
      </c>
      <c r="R209" s="393"/>
    </row>
    <row r="210" spans="1:18" ht="15.75" customHeight="1">
      <c r="A210" s="56" t="s">
        <v>226</v>
      </c>
      <c r="B210" s="157"/>
      <c r="C210" s="157"/>
      <c r="D210" s="157"/>
      <c r="E210" s="157"/>
      <c r="F210" s="157"/>
      <c r="G210" s="169" t="s">
        <v>205</v>
      </c>
      <c r="H210" s="99"/>
      <c r="I210" s="99"/>
      <c r="J210" s="99"/>
      <c r="K210" s="234"/>
      <c r="L210" s="104"/>
      <c r="M210" s="100"/>
      <c r="N210" s="244"/>
      <c r="O210" s="99"/>
      <c r="P210" s="228"/>
      <c r="Q210" s="394" t="s">
        <v>440</v>
      </c>
      <c r="R210" s="395"/>
    </row>
    <row r="211" spans="1:18" ht="15.75" customHeight="1">
      <c r="A211" s="769"/>
      <c r="B211" s="28"/>
      <c r="C211" s="28"/>
      <c r="D211" s="28"/>
      <c r="E211" s="28"/>
      <c r="F211" s="28"/>
      <c r="G211" s="202" t="s">
        <v>206</v>
      </c>
      <c r="H211" s="131"/>
      <c r="I211" s="131"/>
      <c r="J211" s="131"/>
      <c r="K211" s="250"/>
      <c r="L211" s="122"/>
      <c r="M211" s="133"/>
      <c r="N211" s="286">
        <v>350</v>
      </c>
      <c r="O211" s="131"/>
      <c r="P211" s="255">
        <v>350</v>
      </c>
      <c r="Q211" s="390"/>
      <c r="R211" s="391"/>
    </row>
    <row r="212" spans="1:18" ht="15.75" customHeight="1" thickBot="1">
      <c r="A212" s="34"/>
      <c r="B212" s="14"/>
      <c r="C212" s="14"/>
      <c r="D212" s="14"/>
      <c r="E212" s="14"/>
      <c r="F212" s="14"/>
      <c r="G212" s="206" t="s">
        <v>207</v>
      </c>
      <c r="H212" s="204"/>
      <c r="I212" s="85"/>
      <c r="J212" s="85"/>
      <c r="K212" s="235"/>
      <c r="L212" s="70"/>
      <c r="M212" s="68"/>
      <c r="N212" s="233"/>
      <c r="O212" s="85"/>
      <c r="P212" s="226"/>
      <c r="Q212" s="392"/>
      <c r="R212" s="393"/>
    </row>
    <row r="213" spans="1:18" ht="15.75" customHeight="1">
      <c r="A213" s="56" t="s">
        <v>228</v>
      </c>
      <c r="B213" s="157"/>
      <c r="C213" s="157"/>
      <c r="D213" s="157"/>
      <c r="E213" s="157"/>
      <c r="F213" s="157"/>
      <c r="G213" s="207" t="s">
        <v>211</v>
      </c>
      <c r="H213" s="157"/>
      <c r="I213" s="157"/>
      <c r="J213" s="157"/>
      <c r="K213" s="299"/>
      <c r="L213" s="157"/>
      <c r="M213" s="156"/>
      <c r="N213" s="269"/>
      <c r="O213" s="156"/>
      <c r="P213" s="224"/>
      <c r="Q213" s="394" t="s">
        <v>441</v>
      </c>
      <c r="R213" s="395"/>
    </row>
    <row r="214" spans="1:18" ht="15.75" customHeight="1" thickBot="1">
      <c r="A214" s="34"/>
      <c r="B214" s="14"/>
      <c r="C214" s="14"/>
      <c r="D214" s="14"/>
      <c r="E214" s="14"/>
      <c r="F214" s="14"/>
      <c r="G214" s="51" t="s">
        <v>212</v>
      </c>
      <c r="H214" s="14"/>
      <c r="I214" s="14"/>
      <c r="J214" s="205" t="s">
        <v>213</v>
      </c>
      <c r="K214" s="265"/>
      <c r="L214" s="14"/>
      <c r="M214" s="13"/>
      <c r="N214" s="219">
        <v>150</v>
      </c>
      <c r="O214" s="13"/>
      <c r="P214" s="223">
        <v>150</v>
      </c>
      <c r="Q214" s="392"/>
      <c r="R214" s="393"/>
    </row>
    <row r="215" spans="1:18" ht="15.75" customHeight="1">
      <c r="A215" s="56" t="s">
        <v>231</v>
      </c>
      <c r="B215" s="157"/>
      <c r="C215" s="157"/>
      <c r="D215" s="157"/>
      <c r="E215" s="157"/>
      <c r="F215" s="157"/>
      <c r="G215" s="169" t="s">
        <v>335</v>
      </c>
      <c r="H215" s="208"/>
      <c r="I215" s="208"/>
      <c r="J215" s="208"/>
      <c r="K215" s="299"/>
      <c r="L215" s="157"/>
      <c r="M215" s="156"/>
      <c r="N215" s="269"/>
      <c r="O215" s="156"/>
      <c r="P215" s="224"/>
      <c r="Q215" s="394"/>
      <c r="R215" s="395"/>
    </row>
    <row r="216" spans="1:18" ht="15.75" customHeight="1" thickBot="1">
      <c r="A216" s="34"/>
      <c r="B216" s="14"/>
      <c r="C216" s="14"/>
      <c r="D216" s="14"/>
      <c r="E216" s="14"/>
      <c r="F216" s="14"/>
      <c r="G216" s="51" t="s">
        <v>215</v>
      </c>
      <c r="H216" s="14"/>
      <c r="I216" s="14"/>
      <c r="J216" s="14"/>
      <c r="K216" s="265"/>
      <c r="L216" s="14"/>
      <c r="M216" s="13"/>
      <c r="N216" s="219">
        <v>490</v>
      </c>
      <c r="O216" s="13"/>
      <c r="P216" s="223">
        <v>490</v>
      </c>
      <c r="Q216" s="392"/>
      <c r="R216" s="393"/>
    </row>
    <row r="217" spans="1:18" ht="15.75" customHeight="1">
      <c r="A217" s="56" t="s">
        <v>234</v>
      </c>
      <c r="B217" s="157"/>
      <c r="C217" s="157"/>
      <c r="D217" s="157"/>
      <c r="E217" s="157"/>
      <c r="F217" s="157"/>
      <c r="G217" s="207" t="s">
        <v>336</v>
      </c>
      <c r="H217" s="208"/>
      <c r="I217" s="208"/>
      <c r="J217" s="157"/>
      <c r="K217" s="299"/>
      <c r="L217" s="157"/>
      <c r="M217" s="156"/>
      <c r="N217" s="220"/>
      <c r="O217" s="156"/>
      <c r="P217" s="224"/>
      <c r="Q217" s="394" t="s">
        <v>359</v>
      </c>
      <c r="R217" s="395"/>
    </row>
    <row r="218" spans="1:18" ht="15.75" customHeight="1" thickBot="1">
      <c r="A218" s="34"/>
      <c r="B218" s="14"/>
      <c r="C218" s="14"/>
      <c r="D218" s="14"/>
      <c r="E218" s="14"/>
      <c r="F218" s="14"/>
      <c r="G218" s="51" t="s">
        <v>216</v>
      </c>
      <c r="H218" s="14"/>
      <c r="I218" s="14"/>
      <c r="J218" s="14"/>
      <c r="K218" s="265"/>
      <c r="L218" s="14"/>
      <c r="M218" s="13"/>
      <c r="N218" s="219">
        <v>115</v>
      </c>
      <c r="O218" s="13"/>
      <c r="P218" s="223">
        <v>115</v>
      </c>
      <c r="Q218" s="392" t="s">
        <v>358</v>
      </c>
      <c r="R218" s="393"/>
    </row>
    <row r="219" spans="1:18" ht="15.75" customHeight="1">
      <c r="A219" s="56" t="s">
        <v>236</v>
      </c>
      <c r="B219" s="157"/>
      <c r="C219" s="157"/>
      <c r="D219" s="157"/>
      <c r="E219" s="157"/>
      <c r="F219" s="157"/>
      <c r="G219" s="207" t="s">
        <v>337</v>
      </c>
      <c r="H219" s="157"/>
      <c r="I219" s="157"/>
      <c r="J219" s="157"/>
      <c r="K219" s="299"/>
      <c r="L219" s="157"/>
      <c r="M219" s="156"/>
      <c r="N219" s="220"/>
      <c r="O219" s="156"/>
      <c r="P219" s="224"/>
      <c r="Q219" s="394" t="s">
        <v>359</v>
      </c>
      <c r="R219" s="395"/>
    </row>
    <row r="220" spans="1:18" ht="15.75" customHeight="1" thickBot="1">
      <c r="A220" s="34"/>
      <c r="B220" s="14"/>
      <c r="C220" s="14"/>
      <c r="D220" s="14"/>
      <c r="E220" s="14"/>
      <c r="F220" s="14"/>
      <c r="G220" s="51" t="s">
        <v>217</v>
      </c>
      <c r="H220" s="14"/>
      <c r="I220" s="861" t="s">
        <v>218</v>
      </c>
      <c r="J220" s="861"/>
      <c r="K220" s="265"/>
      <c r="L220" s="14"/>
      <c r="M220" s="13"/>
      <c r="N220" s="219">
        <v>120</v>
      </c>
      <c r="O220" s="13"/>
      <c r="P220" s="223">
        <v>120</v>
      </c>
      <c r="Q220" s="392" t="s">
        <v>358</v>
      </c>
      <c r="R220" s="393"/>
    </row>
    <row r="221" spans="1:18" ht="15.75" customHeight="1">
      <c r="A221" s="172" t="s">
        <v>240</v>
      </c>
      <c r="B221" s="10"/>
      <c r="C221" s="10"/>
      <c r="D221" s="10"/>
      <c r="E221" s="10"/>
      <c r="F221" s="10"/>
      <c r="G221" s="144" t="s">
        <v>338</v>
      </c>
      <c r="H221" s="10"/>
      <c r="I221" s="10"/>
      <c r="J221" s="10"/>
      <c r="K221" s="414"/>
      <c r="L221" s="10"/>
      <c r="M221" s="11"/>
      <c r="N221" s="271"/>
      <c r="O221" s="11"/>
      <c r="P221" s="483"/>
      <c r="Q221" s="388" t="s">
        <v>417</v>
      </c>
      <c r="R221" s="389"/>
    </row>
    <row r="222" spans="1:18" ht="15.75" customHeight="1" thickBot="1">
      <c r="A222" s="159"/>
      <c r="B222" s="14"/>
      <c r="C222" s="14"/>
      <c r="D222" s="14"/>
      <c r="E222" s="14"/>
      <c r="F222" s="14"/>
      <c r="G222" s="51" t="s">
        <v>221</v>
      </c>
      <c r="H222" s="84"/>
      <c r="I222" s="14"/>
      <c r="J222" s="482"/>
      <c r="K222" s="265"/>
      <c r="L222" s="14"/>
      <c r="M222" s="13"/>
      <c r="N222" s="219">
        <v>60</v>
      </c>
      <c r="O222" s="13"/>
      <c r="P222" s="484">
        <v>60</v>
      </c>
      <c r="Q222" s="398"/>
      <c r="R222" s="399"/>
    </row>
    <row r="223" spans="1:18" ht="15.75" customHeight="1">
      <c r="A223" s="92" t="s">
        <v>241</v>
      </c>
      <c r="G223" s="481" t="s">
        <v>151</v>
      </c>
      <c r="H223" s="71"/>
      <c r="I223" s="71"/>
      <c r="J223" s="71"/>
      <c r="K223" s="419"/>
      <c r="L223" s="178"/>
      <c r="M223" s="168"/>
      <c r="N223" s="272"/>
      <c r="O223" s="119"/>
      <c r="P223" s="225"/>
      <c r="Q223" s="400" t="s">
        <v>440</v>
      </c>
      <c r="R223" s="401"/>
    </row>
    <row r="224" spans="1:18" ht="15.75" customHeight="1" thickBot="1">
      <c r="A224" s="34"/>
      <c r="B224" s="14"/>
      <c r="C224" s="14"/>
      <c r="D224" s="14"/>
      <c r="E224" s="14"/>
      <c r="F224" s="14"/>
      <c r="G224" s="51" t="s">
        <v>235</v>
      </c>
      <c r="H224" s="85"/>
      <c r="I224" s="85"/>
      <c r="J224" s="206" t="s">
        <v>233</v>
      </c>
      <c r="K224" s="265"/>
      <c r="L224" s="15"/>
      <c r="M224" s="13"/>
      <c r="N224" s="219">
        <v>340</v>
      </c>
      <c r="O224" s="14"/>
      <c r="P224" s="226">
        <v>340</v>
      </c>
      <c r="Q224" s="392"/>
      <c r="R224" s="393"/>
    </row>
    <row r="225" spans="1:18" ht="15.75" customHeight="1">
      <c r="A225" s="172" t="s">
        <v>244</v>
      </c>
      <c r="B225" s="10"/>
      <c r="C225" s="10"/>
      <c r="D225" s="10"/>
      <c r="E225" s="10"/>
      <c r="F225" s="10"/>
      <c r="G225" s="135" t="s">
        <v>342</v>
      </c>
      <c r="H225" s="134"/>
      <c r="I225" s="134"/>
      <c r="J225" s="134"/>
      <c r="K225" s="414"/>
      <c r="L225" s="12"/>
      <c r="M225" s="11"/>
      <c r="N225" s="271"/>
      <c r="O225" s="10"/>
      <c r="P225" s="256"/>
      <c r="Q225" s="388"/>
      <c r="R225" s="389"/>
    </row>
    <row r="226" spans="1:18" ht="15.75" customHeight="1">
      <c r="A226" s="173"/>
      <c r="B226" s="18"/>
      <c r="C226" s="18"/>
      <c r="D226" s="18"/>
      <c r="E226" s="18"/>
      <c r="F226" s="18"/>
      <c r="G226" s="136" t="s">
        <v>237</v>
      </c>
      <c r="H226" s="132"/>
      <c r="I226" s="132"/>
      <c r="J226" s="313" t="s">
        <v>239</v>
      </c>
      <c r="K226" s="254"/>
      <c r="L226" s="27"/>
      <c r="M226" s="29"/>
      <c r="N226" s="267">
        <v>150</v>
      </c>
      <c r="O226" s="28"/>
      <c r="P226" s="255">
        <v>150</v>
      </c>
      <c r="Q226" s="390" t="s">
        <v>417</v>
      </c>
      <c r="R226" s="391"/>
    </row>
    <row r="227" spans="1:18" ht="15.75" customHeight="1" thickBot="1">
      <c r="A227" s="34"/>
      <c r="B227" s="14"/>
      <c r="C227" s="14"/>
      <c r="D227" s="14"/>
      <c r="E227" s="14"/>
      <c r="F227" s="14"/>
      <c r="G227" s="147" t="s">
        <v>238</v>
      </c>
      <c r="H227" s="84"/>
      <c r="I227" s="84"/>
      <c r="J227" s="314" t="s">
        <v>239</v>
      </c>
      <c r="K227" s="265"/>
      <c r="L227" s="15"/>
      <c r="M227" s="13"/>
      <c r="N227" s="219">
        <v>60</v>
      </c>
      <c r="O227" s="14"/>
      <c r="P227" s="226">
        <v>60</v>
      </c>
      <c r="Q227" s="392"/>
      <c r="R227" s="393"/>
    </row>
    <row r="228" spans="1:18" ht="15.75" customHeight="1">
      <c r="A228" s="171" t="s">
        <v>247</v>
      </c>
      <c r="G228" s="209" t="s">
        <v>343</v>
      </c>
      <c r="H228" s="55"/>
      <c r="I228" s="55"/>
      <c r="J228" s="55"/>
      <c r="K228" s="415"/>
      <c r="L228" s="16"/>
      <c r="M228" s="17"/>
      <c r="N228" s="270"/>
      <c r="P228" s="260"/>
      <c r="Q228" s="388" t="s">
        <v>417</v>
      </c>
      <c r="R228" s="389"/>
    </row>
    <row r="229" spans="1:18" ht="15.75" customHeight="1" thickBot="1">
      <c r="A229" s="159"/>
      <c r="B229" s="14"/>
      <c r="C229" s="14"/>
      <c r="D229" s="14"/>
      <c r="E229" s="14"/>
      <c r="F229" s="14"/>
      <c r="G229" s="148" t="s">
        <v>242</v>
      </c>
      <c r="H229" s="200"/>
      <c r="I229" s="200"/>
      <c r="J229" s="314" t="s">
        <v>243</v>
      </c>
      <c r="K229" s="420"/>
      <c r="L229" s="175"/>
      <c r="M229" s="152"/>
      <c r="N229" s="282">
        <v>500</v>
      </c>
      <c r="O229" s="150"/>
      <c r="P229" s="257">
        <v>500</v>
      </c>
      <c r="Q229" s="398"/>
      <c r="R229" s="399"/>
    </row>
    <row r="230" spans="1:18" ht="15.75" customHeight="1">
      <c r="A230" s="56" t="s">
        <v>249</v>
      </c>
      <c r="B230" s="157"/>
      <c r="C230" s="157"/>
      <c r="D230" s="157"/>
      <c r="E230" s="157"/>
      <c r="F230" s="157"/>
      <c r="G230" s="207" t="s">
        <v>344</v>
      </c>
      <c r="H230" s="157"/>
      <c r="I230" s="157"/>
      <c r="J230" s="157"/>
      <c r="K230" s="299"/>
      <c r="L230" s="121"/>
      <c r="M230" s="156"/>
      <c r="N230" s="269"/>
      <c r="O230" s="157"/>
      <c r="P230" s="228"/>
      <c r="Q230" s="394" t="s">
        <v>417</v>
      </c>
      <c r="R230" s="395"/>
    </row>
    <row r="231" spans="1:18" ht="15.75" customHeight="1">
      <c r="A231" s="92"/>
      <c r="B231" s="18"/>
      <c r="C231" s="18"/>
      <c r="D231" s="18"/>
      <c r="E231" s="18"/>
      <c r="F231" s="18"/>
      <c r="G231" s="216" t="s">
        <v>245</v>
      </c>
      <c r="H231" s="119"/>
      <c r="I231" s="119"/>
      <c r="J231" s="119"/>
      <c r="K231" s="419"/>
      <c r="L231" s="178"/>
      <c r="M231" s="168"/>
      <c r="N231" s="287">
        <v>1300</v>
      </c>
      <c r="O231" s="119"/>
      <c r="P231" s="225">
        <v>1300</v>
      </c>
      <c r="Q231" s="400"/>
      <c r="R231" s="401"/>
    </row>
    <row r="232" spans="1:18" ht="15.75" customHeight="1" thickBot="1">
      <c r="A232" s="34"/>
      <c r="B232" s="14"/>
      <c r="C232" s="14"/>
      <c r="D232" s="14"/>
      <c r="E232" s="14"/>
      <c r="F232" s="14"/>
      <c r="G232" s="129" t="s">
        <v>246</v>
      </c>
      <c r="H232" s="138"/>
      <c r="I232" s="14"/>
      <c r="J232" s="14"/>
      <c r="K232" s="265"/>
      <c r="L232" s="15"/>
      <c r="M232" s="13"/>
      <c r="N232" s="281"/>
      <c r="O232" s="14"/>
      <c r="P232" s="226"/>
      <c r="Q232" s="392"/>
      <c r="R232" s="393"/>
    </row>
    <row r="233" spans="1:18" ht="15.75" customHeight="1">
      <c r="A233" s="56" t="s">
        <v>250</v>
      </c>
      <c r="B233" s="10"/>
      <c r="C233" s="10"/>
      <c r="D233" s="10"/>
      <c r="E233" s="10"/>
      <c r="F233" s="10"/>
      <c r="G233" s="207" t="s">
        <v>345</v>
      </c>
      <c r="H233" s="208"/>
      <c r="I233" s="208"/>
      <c r="J233" s="208"/>
      <c r="K233" s="299"/>
      <c r="L233" s="121"/>
      <c r="M233" s="156"/>
      <c r="N233" s="269"/>
      <c r="O233" s="157"/>
      <c r="P233" s="228"/>
      <c r="Q233" s="394" t="s">
        <v>360</v>
      </c>
      <c r="R233" s="395"/>
    </row>
    <row r="234" spans="1:18" ht="15.75" customHeight="1" thickBot="1">
      <c r="A234" s="34"/>
      <c r="B234" s="14"/>
      <c r="C234" s="14"/>
      <c r="D234" s="14"/>
      <c r="E234" s="14"/>
      <c r="F234" s="14"/>
      <c r="G234" s="51" t="s">
        <v>191</v>
      </c>
      <c r="H234" s="84"/>
      <c r="I234" s="861" t="s">
        <v>248</v>
      </c>
      <c r="J234" s="861"/>
      <c r="K234" s="265"/>
      <c r="L234" s="15"/>
      <c r="M234" s="13"/>
      <c r="N234" s="219">
        <v>150</v>
      </c>
      <c r="O234" s="14"/>
      <c r="P234" s="226">
        <v>150</v>
      </c>
      <c r="Q234" s="392"/>
      <c r="R234" s="462"/>
    </row>
    <row r="235" spans="1:18" ht="15.75" customHeight="1">
      <c r="A235" s="56" t="s">
        <v>254</v>
      </c>
      <c r="B235" s="157"/>
      <c r="C235" s="157"/>
      <c r="D235" s="157"/>
      <c r="E235" s="157"/>
      <c r="F235" s="157"/>
      <c r="G235" s="169" t="s">
        <v>335</v>
      </c>
      <c r="H235" s="157"/>
      <c r="I235" s="157"/>
      <c r="J235" s="157"/>
      <c r="K235" s="299"/>
      <c r="L235" s="157"/>
      <c r="M235" s="156"/>
      <c r="N235" s="269"/>
      <c r="O235" s="156"/>
      <c r="P235" s="228"/>
      <c r="Q235" s="394" t="s">
        <v>442</v>
      </c>
      <c r="R235" s="395"/>
    </row>
    <row r="236" spans="1:18" ht="15.75" customHeight="1" thickBot="1">
      <c r="A236" s="34"/>
      <c r="B236" s="14"/>
      <c r="C236" s="14"/>
      <c r="D236" s="14"/>
      <c r="E236" s="14"/>
      <c r="F236" s="14"/>
      <c r="G236" s="147" t="s">
        <v>251</v>
      </c>
      <c r="H236" s="84"/>
      <c r="I236" s="869" t="s">
        <v>252</v>
      </c>
      <c r="J236" s="869"/>
      <c r="K236" s="265"/>
      <c r="L236" s="14"/>
      <c r="M236" s="13"/>
      <c r="N236" s="219">
        <v>280</v>
      </c>
      <c r="O236" s="13"/>
      <c r="P236" s="226">
        <v>280</v>
      </c>
      <c r="Q236" s="392"/>
      <c r="R236" s="393"/>
    </row>
    <row r="237" spans="1:18" ht="15.75" customHeight="1">
      <c r="A237" s="172" t="s">
        <v>255</v>
      </c>
      <c r="B237" s="10"/>
      <c r="C237" s="10"/>
      <c r="D237" s="10"/>
      <c r="E237" s="10"/>
      <c r="F237" s="10"/>
      <c r="G237" s="144" t="s">
        <v>346</v>
      </c>
      <c r="H237" s="10"/>
      <c r="I237" s="10"/>
      <c r="J237" s="10"/>
      <c r="K237" s="414"/>
      <c r="L237" s="10"/>
      <c r="M237" s="11"/>
      <c r="N237" s="271"/>
      <c r="O237" s="11"/>
      <c r="P237" s="256"/>
      <c r="Q237" s="388" t="s">
        <v>359</v>
      </c>
      <c r="R237" s="389"/>
    </row>
    <row r="238" spans="1:18" ht="15.75" customHeight="1" thickBot="1">
      <c r="A238" s="159"/>
      <c r="B238" s="150"/>
      <c r="C238" s="150"/>
      <c r="D238" s="150"/>
      <c r="E238" s="150"/>
      <c r="F238" s="150"/>
      <c r="G238" s="176" t="s">
        <v>253</v>
      </c>
      <c r="H238" s="150"/>
      <c r="I238" s="150"/>
      <c r="J238" s="150"/>
      <c r="K238" s="420"/>
      <c r="L238" s="150"/>
      <c r="M238" s="152"/>
      <c r="N238" s="282">
        <v>150</v>
      </c>
      <c r="O238" s="152"/>
      <c r="P238" s="257">
        <v>150</v>
      </c>
      <c r="Q238" s="398" t="s">
        <v>358</v>
      </c>
      <c r="R238" s="399"/>
    </row>
    <row r="239" spans="1:18" ht="15.75" customHeight="1">
      <c r="A239" s="172" t="s">
        <v>265</v>
      </c>
      <c r="B239" s="18"/>
      <c r="C239" s="18"/>
      <c r="D239" s="18"/>
      <c r="E239" s="18"/>
      <c r="F239" s="18"/>
      <c r="G239" s="139" t="s">
        <v>256</v>
      </c>
      <c r="H239" s="130"/>
      <c r="I239" s="130"/>
      <c r="J239" s="130"/>
      <c r="K239" s="415"/>
      <c r="L239" s="18"/>
      <c r="M239" s="17"/>
      <c r="N239" s="270"/>
      <c r="O239" s="17"/>
      <c r="P239" s="260"/>
      <c r="Q239" s="388" t="s">
        <v>442</v>
      </c>
      <c r="R239" s="389"/>
    </row>
    <row r="240" spans="1:18" ht="15.75" customHeight="1" thickBot="1">
      <c r="A240" s="159"/>
      <c r="B240" s="150"/>
      <c r="C240" s="150"/>
      <c r="D240" s="150"/>
      <c r="E240" s="150"/>
      <c r="F240" s="150"/>
      <c r="G240" s="176" t="s">
        <v>257</v>
      </c>
      <c r="H240" s="749"/>
      <c r="I240" s="862" t="s">
        <v>258</v>
      </c>
      <c r="J240" s="862"/>
      <c r="K240" s="420"/>
      <c r="L240" s="150"/>
      <c r="M240" s="152"/>
      <c r="N240" s="282">
        <v>240</v>
      </c>
      <c r="O240" s="152"/>
      <c r="P240" s="257">
        <v>240</v>
      </c>
      <c r="Q240" s="398"/>
      <c r="R240" s="399"/>
    </row>
    <row r="241" spans="1:18" ht="15.75" customHeight="1">
      <c r="A241" s="56" t="s">
        <v>266</v>
      </c>
      <c r="B241" s="157"/>
      <c r="C241" s="157"/>
      <c r="D241" s="157"/>
      <c r="E241" s="157"/>
      <c r="F241" s="157"/>
      <c r="G241" s="207" t="s">
        <v>347</v>
      </c>
      <c r="H241" s="213"/>
      <c r="I241" s="157"/>
      <c r="J241" s="157"/>
      <c r="K241" s="299"/>
      <c r="L241" s="157"/>
      <c r="M241" s="156"/>
      <c r="N241" s="269"/>
      <c r="O241" s="156"/>
      <c r="P241" s="299"/>
      <c r="Q241" s="394" t="s">
        <v>442</v>
      </c>
      <c r="R241" s="395"/>
    </row>
    <row r="242" spans="1:18" ht="15.75" customHeight="1">
      <c r="A242" s="92"/>
      <c r="B242" s="119"/>
      <c r="C242" s="119"/>
      <c r="D242" s="119"/>
      <c r="E242" s="119"/>
      <c r="F242" s="119"/>
      <c r="G242" s="216" t="s">
        <v>259</v>
      </c>
      <c r="H242" s="439"/>
      <c r="I242" s="875" t="s">
        <v>261</v>
      </c>
      <c r="J242" s="875"/>
      <c r="K242" s="419"/>
      <c r="L242" s="119"/>
      <c r="M242" s="168"/>
      <c r="N242" s="287">
        <v>400</v>
      </c>
      <c r="O242" s="168"/>
      <c r="P242" s="225">
        <v>400</v>
      </c>
      <c r="Q242" s="400"/>
      <c r="R242" s="401"/>
    </row>
    <row r="243" spans="1:18" ht="15.75" customHeight="1" thickBot="1">
      <c r="A243" s="159"/>
      <c r="B243" s="150"/>
      <c r="C243" s="150"/>
      <c r="D243" s="150"/>
      <c r="E243" s="150"/>
      <c r="F243" s="150"/>
      <c r="G243" s="176" t="s">
        <v>260</v>
      </c>
      <c r="H243" s="150"/>
      <c r="I243" s="862" t="s">
        <v>262</v>
      </c>
      <c r="J243" s="862"/>
      <c r="K243" s="420"/>
      <c r="L243" s="150"/>
      <c r="M243" s="152"/>
      <c r="N243" s="282">
        <v>130</v>
      </c>
      <c r="O243" s="152"/>
      <c r="P243" s="257">
        <v>130</v>
      </c>
      <c r="Q243" s="398"/>
      <c r="R243" s="399"/>
    </row>
    <row r="244" spans="1:18" ht="15.75" customHeight="1">
      <c r="A244" s="56" t="s">
        <v>267</v>
      </c>
      <c r="B244" s="157"/>
      <c r="C244" s="157"/>
      <c r="D244" s="157"/>
      <c r="E244" s="157"/>
      <c r="F244" s="157"/>
      <c r="G244" s="207" t="s">
        <v>328</v>
      </c>
      <c r="H244" s="157"/>
      <c r="I244" s="157"/>
      <c r="J244" s="157"/>
      <c r="K244" s="299"/>
      <c r="L244" s="157"/>
      <c r="M244" s="156"/>
      <c r="N244" s="269"/>
      <c r="O244" s="156"/>
      <c r="P244" s="228"/>
      <c r="Q244" s="394" t="s">
        <v>442</v>
      </c>
      <c r="R244" s="395"/>
    </row>
    <row r="245" spans="1:18" ht="15.75" customHeight="1" thickBot="1">
      <c r="A245" s="159"/>
      <c r="B245" s="150"/>
      <c r="C245" s="150"/>
      <c r="D245" s="150"/>
      <c r="E245" s="150"/>
      <c r="F245" s="150"/>
      <c r="G245" s="176" t="s">
        <v>263</v>
      </c>
      <c r="H245" s="150"/>
      <c r="I245" s="862" t="s">
        <v>264</v>
      </c>
      <c r="J245" s="862"/>
      <c r="K245" s="420"/>
      <c r="L245" s="150"/>
      <c r="M245" s="152"/>
      <c r="N245" s="282">
        <v>3000</v>
      </c>
      <c r="O245" s="152"/>
      <c r="P245" s="257">
        <v>3000</v>
      </c>
      <c r="Q245" s="398"/>
      <c r="R245" s="399"/>
    </row>
    <row r="246" spans="1:18" ht="15.75" customHeight="1">
      <c r="A246" s="305" t="s">
        <v>278</v>
      </c>
      <c r="B246" s="300"/>
      <c r="C246" s="300"/>
      <c r="D246" s="300"/>
      <c r="E246" s="300"/>
      <c r="F246" s="300"/>
      <c r="G246" s="303" t="s">
        <v>348</v>
      </c>
      <c r="H246" s="300"/>
      <c r="I246" s="304"/>
      <c r="J246" s="304"/>
      <c r="K246" s="299"/>
      <c r="L246" s="302"/>
      <c r="M246" s="299"/>
      <c r="N246" s="220"/>
      <c r="O246" s="300"/>
      <c r="P246" s="228"/>
      <c r="Q246" s="759" t="s">
        <v>442</v>
      </c>
      <c r="R246" s="389"/>
    </row>
    <row r="247" spans="1:18" ht="15.75" customHeight="1" thickBot="1">
      <c r="A247" s="295"/>
      <c r="B247" s="292"/>
      <c r="C247" s="292"/>
      <c r="D247" s="292"/>
      <c r="E247" s="292"/>
      <c r="F247" s="292"/>
      <c r="G247" s="293" t="s">
        <v>279</v>
      </c>
      <c r="H247" s="292"/>
      <c r="I247" s="294"/>
      <c r="J247" s="294"/>
      <c r="K247" s="265"/>
      <c r="L247" s="297"/>
      <c r="M247" s="265"/>
      <c r="N247" s="219">
        <v>2278.9</v>
      </c>
      <c r="O247" s="292"/>
      <c r="P247" s="226">
        <v>2278.9</v>
      </c>
      <c r="Q247" s="838"/>
      <c r="R247" s="399"/>
    </row>
    <row r="248" spans="11:18" ht="15.75" customHeight="1" thickBot="1">
      <c r="K248" s="288"/>
      <c r="N248" s="288"/>
      <c r="P248" s="288"/>
      <c r="Q248" s="402"/>
      <c r="R248" s="402"/>
    </row>
    <row r="249" spans="1:18" ht="15.75" customHeight="1" thickBot="1">
      <c r="A249" s="866" t="s">
        <v>303</v>
      </c>
      <c r="B249" s="867"/>
      <c r="C249" s="867"/>
      <c r="D249" s="867"/>
      <c r="E249" s="867"/>
      <c r="F249" s="867"/>
      <c r="G249" s="867"/>
      <c r="H249" s="867"/>
      <c r="I249" s="867"/>
      <c r="J249" s="868"/>
      <c r="K249" s="442">
        <f>K61+K59+K57+K55+K53+K51+K47+K45+K43+K37+K35+K33+K31+K29+K27+K25+K23+K17</f>
        <v>48979</v>
      </c>
      <c r="L249" s="443"/>
      <c r="M249" s="442">
        <f>M15</f>
        <v>2050</v>
      </c>
      <c r="N249" s="442">
        <f>SUM(N22:N247)</f>
        <v>171537.9</v>
      </c>
      <c r="O249" s="442">
        <f>O51+O47+O45+O43+O37+O33+O19+O17+O15</f>
        <v>60750</v>
      </c>
      <c r="P249" s="443">
        <f>SUM(P22:P247)</f>
        <v>286998.9</v>
      </c>
      <c r="Q249" s="444"/>
      <c r="R249" s="445"/>
    </row>
    <row r="250" spans="1:20" s="460" customFormat="1" ht="15.75" customHeight="1" thickBot="1">
      <c r="A250" s="842" t="s">
        <v>463</v>
      </c>
      <c r="B250" s="843"/>
      <c r="C250" s="843"/>
      <c r="D250" s="843"/>
      <c r="E250" s="843"/>
      <c r="F250" s="843"/>
      <c r="G250" s="843"/>
      <c r="H250" s="843"/>
      <c r="I250" s="843"/>
      <c r="J250" s="843"/>
      <c r="K250" s="843"/>
      <c r="L250" s="843"/>
      <c r="M250" s="843"/>
      <c r="N250" s="843"/>
      <c r="O250" s="843"/>
      <c r="P250" s="844"/>
      <c r="Q250" s="825"/>
      <c r="R250" s="815">
        <v>93186</v>
      </c>
      <c r="S250" s="817"/>
      <c r="T250" s="519"/>
    </row>
    <row r="251" spans="1:20" s="460" customFormat="1" ht="38.25" customHeight="1" thickBot="1">
      <c r="A251" s="892" t="s">
        <v>465</v>
      </c>
      <c r="B251" s="893"/>
      <c r="C251" s="893"/>
      <c r="D251" s="893"/>
      <c r="E251" s="893"/>
      <c r="F251" s="893"/>
      <c r="G251" s="893"/>
      <c r="H251" s="893"/>
      <c r="I251" s="893"/>
      <c r="J251" s="893"/>
      <c r="K251" s="894"/>
      <c r="L251" s="818"/>
      <c r="M251" s="816">
        <f>M249</f>
        <v>2050</v>
      </c>
      <c r="N251" s="816">
        <f>SUM(N170:N197,N76:N131,N22:N47)</f>
        <v>93186</v>
      </c>
      <c r="O251" s="818"/>
      <c r="P251" s="816"/>
      <c r="Q251" s="828" t="s">
        <v>458</v>
      </c>
      <c r="R251" s="829">
        <f>SUM(M251:N251)</f>
        <v>95236</v>
      </c>
      <c r="S251" s="817"/>
      <c r="T251" s="519"/>
    </row>
    <row r="252" spans="1:20" s="460" customFormat="1" ht="15.75" customHeight="1" thickBot="1">
      <c r="A252" s="842" t="s">
        <v>456</v>
      </c>
      <c r="B252" s="843"/>
      <c r="C252" s="843"/>
      <c r="D252" s="843"/>
      <c r="E252" s="843"/>
      <c r="F252" s="843"/>
      <c r="G252" s="843"/>
      <c r="H252" s="843"/>
      <c r="I252" s="843"/>
      <c r="J252" s="843"/>
      <c r="K252" s="843"/>
      <c r="L252" s="843"/>
      <c r="M252" s="843"/>
      <c r="N252" s="843"/>
      <c r="O252" s="843"/>
      <c r="P252" s="844"/>
      <c r="Q252" s="826" t="s">
        <v>459</v>
      </c>
      <c r="R252" s="815">
        <f>R250-R251</f>
        <v>-2050</v>
      </c>
      <c r="S252" s="817"/>
      <c r="T252" s="519"/>
    </row>
    <row r="253" spans="1:18" s="460" customFormat="1" ht="15.75" customHeight="1">
      <c r="A253" s="466"/>
      <c r="B253" s="466"/>
      <c r="C253" s="466"/>
      <c r="D253" s="466"/>
      <c r="E253" s="466"/>
      <c r="F253" s="466"/>
      <c r="G253" s="466"/>
      <c r="H253" s="466"/>
      <c r="I253" s="466"/>
      <c r="J253" s="466"/>
      <c r="K253" s="291"/>
      <c r="L253" s="291"/>
      <c r="M253" s="291"/>
      <c r="N253" s="291"/>
      <c r="O253" s="291"/>
      <c r="P253" s="291"/>
      <c r="Q253" s="467"/>
      <c r="R253" s="467"/>
    </row>
    <row r="254" spans="1:18" s="460" customFormat="1" ht="15.75" customHeight="1">
      <c r="A254" s="466" t="s">
        <v>455</v>
      </c>
      <c r="B254" s="466"/>
      <c r="C254" s="466"/>
      <c r="D254" s="466"/>
      <c r="E254" s="466"/>
      <c r="F254" s="466"/>
      <c r="G254" s="466"/>
      <c r="H254" s="466"/>
      <c r="I254" s="466"/>
      <c r="J254" s="466"/>
      <c r="K254" s="291"/>
      <c r="L254" s="291"/>
      <c r="M254" s="291"/>
      <c r="N254" s="291"/>
      <c r="O254" s="291"/>
      <c r="P254" s="291"/>
      <c r="Q254" s="467"/>
      <c r="R254" s="467"/>
    </row>
    <row r="255" spans="1:18" ht="15.75" customHeight="1">
      <c r="A255" t="s">
        <v>444</v>
      </c>
      <c r="G255" s="54"/>
      <c r="H255" s="18"/>
      <c r="I255" s="18"/>
      <c r="J255" s="18"/>
      <c r="K255" s="259"/>
      <c r="L255" s="6"/>
      <c r="M255" s="6"/>
      <c r="N255" s="291"/>
      <c r="O255" s="291"/>
      <c r="P255" s="291"/>
      <c r="Q255" s="402"/>
      <c r="R255" s="402"/>
    </row>
    <row r="256" ht="15.75" customHeight="1">
      <c r="A256" t="s">
        <v>362</v>
      </c>
    </row>
    <row r="257" ht="15.75" customHeight="1" thickBot="1">
      <c r="A257" t="s">
        <v>363</v>
      </c>
    </row>
    <row r="258" spans="1:7" s="306" customFormat="1" ht="15.75" customHeight="1" thickBot="1">
      <c r="A258" s="830" t="s">
        <v>459</v>
      </c>
      <c r="G258" s="306" t="s">
        <v>460</v>
      </c>
    </row>
    <row r="259" spans="3:16" s="192" customFormat="1" ht="15.75" customHeight="1">
      <c r="C259" s="192" t="s">
        <v>363</v>
      </c>
      <c r="G259" s="54" t="s">
        <v>461</v>
      </c>
      <c r="H259" s="20"/>
      <c r="I259" s="20"/>
      <c r="J259" s="20"/>
      <c r="K259" s="446"/>
      <c r="L259" s="447"/>
      <c r="M259" s="447"/>
      <c r="N259" s="448"/>
      <c r="O259" s="448"/>
      <c r="P259" s="448"/>
    </row>
    <row r="260" spans="7:16" s="192" customFormat="1" ht="15.75" customHeight="1">
      <c r="G260" s="54"/>
      <c r="H260" s="20"/>
      <c r="I260" s="20"/>
      <c r="J260" s="20"/>
      <c r="K260" s="446"/>
      <c r="L260" s="447"/>
      <c r="M260" s="447"/>
      <c r="N260" s="448"/>
      <c r="O260" s="448"/>
      <c r="P260" s="448"/>
    </row>
    <row r="261" spans="7:16" ht="15.75" customHeight="1">
      <c r="G261" s="54"/>
      <c r="H261" s="18"/>
      <c r="I261" s="18"/>
      <c r="J261" s="18"/>
      <c r="K261" s="259"/>
      <c r="L261" s="6"/>
      <c r="M261" s="6"/>
      <c r="N261" s="291"/>
      <c r="O261" s="291"/>
      <c r="P261" s="291"/>
    </row>
    <row r="262" spans="7:16" ht="15.75" customHeight="1">
      <c r="G262" s="54"/>
      <c r="H262" s="18"/>
      <c r="I262" s="18"/>
      <c r="J262" s="18"/>
      <c r="K262" s="259"/>
      <c r="L262" s="6"/>
      <c r="M262" s="6"/>
      <c r="N262" s="291"/>
      <c r="O262" s="291"/>
      <c r="P262" s="291"/>
    </row>
    <row r="263" spans="7:16" ht="15.75" customHeight="1">
      <c r="G263" s="54"/>
      <c r="H263" s="18"/>
      <c r="I263" s="18"/>
      <c r="J263" s="18"/>
      <c r="K263" s="259"/>
      <c r="L263" s="6"/>
      <c r="M263" s="6"/>
      <c r="N263" s="291"/>
      <c r="O263" s="291"/>
      <c r="P263" s="291"/>
    </row>
    <row r="264" spans="7:16" ht="15.75" customHeight="1">
      <c r="G264" s="54"/>
      <c r="H264" s="18"/>
      <c r="I264" s="18"/>
      <c r="J264" s="18"/>
      <c r="K264" s="739"/>
      <c r="L264" s="22"/>
      <c r="M264" s="22"/>
      <c r="N264" s="291"/>
      <c r="O264" s="291"/>
      <c r="P264" s="291"/>
    </row>
    <row r="265" spans="11:16" ht="15.75" customHeight="1">
      <c r="K265" s="288"/>
      <c r="P265" s="288"/>
    </row>
    <row r="266" spans="1:18" ht="15.75" customHeight="1">
      <c r="A266" s="1"/>
      <c r="B266" s="1"/>
      <c r="C266" s="1"/>
      <c r="D266" s="1"/>
      <c r="E266" s="1"/>
      <c r="K266" s="259"/>
      <c r="L266" s="6"/>
      <c r="M266" s="6"/>
      <c r="N266" s="6"/>
      <c r="O266" s="7"/>
      <c r="P266" s="435"/>
      <c r="Q266" s="6"/>
      <c r="R266" s="8"/>
    </row>
    <row r="267" spans="1:16" ht="15.75" customHeight="1">
      <c r="A267" s="2"/>
      <c r="K267" s="288"/>
      <c r="N267" s="3"/>
      <c r="P267" s="288"/>
    </row>
    <row r="268" spans="1:18" ht="15.75" customHeight="1">
      <c r="A268" s="32"/>
      <c r="B268" s="3"/>
      <c r="C268" s="3"/>
      <c r="G268" s="6"/>
      <c r="H268" s="6"/>
      <c r="I268" s="6"/>
      <c r="J268" s="6"/>
      <c r="K268" s="6"/>
      <c r="L268" s="6"/>
      <c r="M268" s="6"/>
      <c r="N268" s="22"/>
      <c r="O268" s="6"/>
      <c r="P268" s="259"/>
      <c r="Q268" s="6"/>
      <c r="R268" s="6"/>
    </row>
    <row r="269" spans="1:18" ht="15.75" customHeight="1">
      <c r="A269" s="2"/>
      <c r="G269" s="6"/>
      <c r="H269" s="6"/>
      <c r="I269" s="6"/>
      <c r="J269" s="6"/>
      <c r="K269" s="22"/>
      <c r="L269" s="22"/>
      <c r="M269" s="22"/>
      <c r="N269" s="6"/>
      <c r="O269" s="6"/>
      <c r="P269" s="259"/>
      <c r="Q269" s="6"/>
      <c r="R269" s="6"/>
    </row>
    <row r="270" spans="1:18" ht="15.75" customHeight="1">
      <c r="A270" s="290"/>
      <c r="B270" s="33"/>
      <c r="C270" s="33"/>
      <c r="D270" s="33"/>
      <c r="E270" s="33"/>
      <c r="F270" s="33"/>
      <c r="G270" s="140"/>
      <c r="H270" s="44"/>
      <c r="I270" s="44"/>
      <c r="J270" s="44"/>
      <c r="K270" s="44"/>
      <c r="L270" s="44"/>
      <c r="M270" s="44"/>
      <c r="N270" s="307"/>
      <c r="O270" s="44"/>
      <c r="P270" s="289"/>
      <c r="Q270" s="44"/>
      <c r="R270" s="44"/>
    </row>
    <row r="271" spans="1:18" ht="15.75" customHeight="1" thickBot="1">
      <c r="A271" s="290"/>
      <c r="B271" s="33"/>
      <c r="C271" s="33"/>
      <c r="D271" s="33"/>
      <c r="E271" s="33"/>
      <c r="F271" s="33"/>
      <c r="G271" s="140"/>
      <c r="H271" s="44"/>
      <c r="I271" s="44"/>
      <c r="J271" s="44"/>
      <c r="K271" s="44"/>
      <c r="L271" s="44"/>
      <c r="M271" s="44"/>
      <c r="N271" s="291"/>
      <c r="O271" s="44"/>
      <c r="P271" s="289"/>
      <c r="Q271" s="44"/>
      <c r="R271" s="44"/>
    </row>
    <row r="272" spans="1:18" ht="15.75" customHeight="1">
      <c r="A272" s="290"/>
      <c r="B272" s="214"/>
      <c r="C272" s="214"/>
      <c r="D272" s="214"/>
      <c r="E272" s="214"/>
      <c r="F272" s="214"/>
      <c r="G272" s="140"/>
      <c r="H272" s="44"/>
      <c r="I272" s="44"/>
      <c r="J272" s="44"/>
      <c r="K272" s="44"/>
      <c r="L272" s="44"/>
      <c r="M272" s="44"/>
      <c r="N272" s="308"/>
      <c r="O272" s="44"/>
      <c r="P272" s="289"/>
      <c r="Q272" s="44"/>
      <c r="R272" s="44"/>
    </row>
    <row r="273" spans="1:18" ht="15.75" customHeight="1" thickBot="1">
      <c r="A273" s="43"/>
      <c r="B273" s="40"/>
      <c r="C273" s="40"/>
      <c r="D273" s="40"/>
      <c r="E273" s="40"/>
      <c r="F273" s="40"/>
      <c r="G273" s="44"/>
      <c r="H273" s="44"/>
      <c r="I273" s="44"/>
      <c r="J273" s="44"/>
      <c r="K273" s="44"/>
      <c r="L273" s="44"/>
      <c r="M273" s="44"/>
      <c r="N273" s="289"/>
      <c r="O273" s="44"/>
      <c r="P273" s="289"/>
      <c r="Q273" s="44"/>
      <c r="R273" s="44"/>
    </row>
    <row r="274" spans="1:18" ht="15.75" customHeight="1">
      <c r="A274" s="290"/>
      <c r="B274" s="33"/>
      <c r="C274" s="33"/>
      <c r="D274" s="33"/>
      <c r="E274" s="33"/>
      <c r="F274" s="33"/>
      <c r="G274" s="140"/>
      <c r="H274" s="44"/>
      <c r="I274" s="44"/>
      <c r="J274" s="44"/>
      <c r="K274" s="44"/>
      <c r="L274" s="44"/>
      <c r="M274" s="44"/>
      <c r="N274" s="289"/>
      <c r="O274" s="44"/>
      <c r="P274" s="289"/>
      <c r="Q274" s="44"/>
      <c r="R274" s="44"/>
    </row>
    <row r="275" spans="1:18" ht="15.75" customHeight="1" thickBot="1">
      <c r="A275" s="43"/>
      <c r="B275" s="33"/>
      <c r="C275" s="33"/>
      <c r="D275" s="33"/>
      <c r="E275" s="33"/>
      <c r="F275" s="33"/>
      <c r="G275" s="44"/>
      <c r="H275" s="44"/>
      <c r="I275" s="44"/>
      <c r="J275" s="44"/>
      <c r="K275" s="44"/>
      <c r="L275" s="44"/>
      <c r="M275" s="44"/>
      <c r="N275" s="289"/>
      <c r="O275" s="44"/>
      <c r="P275" s="289"/>
      <c r="Q275" s="44"/>
      <c r="R275" s="44"/>
    </row>
    <row r="276" spans="1:18" ht="15.75" customHeight="1">
      <c r="A276" s="290"/>
      <c r="B276" s="214"/>
      <c r="C276" s="214"/>
      <c r="D276" s="214"/>
      <c r="E276" s="214"/>
      <c r="F276" s="214"/>
      <c r="G276" s="140"/>
      <c r="H276" s="44"/>
      <c r="I276" s="44"/>
      <c r="J276" s="44"/>
      <c r="K276" s="44"/>
      <c r="L276" s="44"/>
      <c r="M276" s="44"/>
      <c r="N276" s="289"/>
      <c r="O276" s="44"/>
      <c r="P276" s="289"/>
      <c r="Q276" s="44"/>
      <c r="R276" s="44"/>
    </row>
    <row r="277" spans="1:18" ht="15.75" customHeight="1" thickBot="1">
      <c r="A277" s="43"/>
      <c r="B277" s="40"/>
      <c r="C277" s="40"/>
      <c r="D277" s="40"/>
      <c r="E277" s="40"/>
      <c r="F277" s="40"/>
      <c r="G277" s="44"/>
      <c r="H277" s="44"/>
      <c r="I277" s="44"/>
      <c r="J277" s="44"/>
      <c r="K277" s="44"/>
      <c r="L277" s="44"/>
      <c r="M277" s="44"/>
      <c r="N277" s="289"/>
      <c r="O277" s="44"/>
      <c r="P277" s="289"/>
      <c r="Q277" s="44"/>
      <c r="R277" s="44"/>
    </row>
    <row r="278" spans="1:18" ht="15.75" customHeight="1">
      <c r="A278" s="33"/>
      <c r="B278" s="33"/>
      <c r="C278" s="33"/>
      <c r="D278" s="33"/>
      <c r="E278" s="33"/>
      <c r="F278" s="33"/>
      <c r="G278" s="44"/>
      <c r="H278" s="44"/>
      <c r="I278" s="44"/>
      <c r="J278" s="44"/>
      <c r="K278" s="44"/>
      <c r="L278" s="44"/>
      <c r="M278" s="44"/>
      <c r="N278" s="289"/>
      <c r="O278" s="44"/>
      <c r="P278" s="289"/>
      <c r="Q278" s="44"/>
      <c r="R278" s="44"/>
    </row>
    <row r="279" spans="1:18" ht="15.75" customHeight="1">
      <c r="A279" s="33"/>
      <c r="B279" s="33"/>
      <c r="C279" s="33"/>
      <c r="D279" s="33"/>
      <c r="E279" s="33"/>
      <c r="F279" s="33"/>
      <c r="G279" s="54"/>
      <c r="H279" s="44"/>
      <c r="I279" s="44"/>
      <c r="J279" s="44"/>
      <c r="K279" s="44"/>
      <c r="L279" s="44"/>
      <c r="M279" s="44"/>
      <c r="N279" s="291"/>
      <c r="O279" s="44"/>
      <c r="P279" s="289"/>
      <c r="Q279" s="44"/>
      <c r="R279" s="44"/>
    </row>
    <row r="280" spans="1:18" ht="15.75" customHeight="1">
      <c r="A280" s="33"/>
      <c r="B280" s="33"/>
      <c r="C280" s="33"/>
      <c r="D280" s="33"/>
      <c r="E280" s="33"/>
      <c r="F280" s="33"/>
      <c r="G280" s="44"/>
      <c r="H280" s="44"/>
      <c r="I280" s="44"/>
      <c r="J280" s="44"/>
      <c r="K280" s="44"/>
      <c r="L280" s="44"/>
      <c r="M280" s="44"/>
      <c r="N280" s="44"/>
      <c r="O280" s="44"/>
      <c r="P280" s="289"/>
      <c r="Q280" s="44"/>
      <c r="R280" s="44"/>
    </row>
    <row r="281" spans="1:18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222"/>
      <c r="Q281" s="33"/>
      <c r="R281" s="33"/>
    </row>
    <row r="282" spans="1:18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222"/>
      <c r="Q282" s="33"/>
      <c r="R282" s="33"/>
    </row>
    <row r="283" spans="1:18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222"/>
      <c r="Q283" s="33"/>
      <c r="R283" s="33"/>
    </row>
    <row r="284" spans="1:18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222"/>
      <c r="Q284" s="33"/>
      <c r="R284" s="33"/>
    </row>
    <row r="285" spans="1:18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1:18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1:18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1:1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1:18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1:18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</sheetData>
  <mergeCells count="58">
    <mergeCell ref="A251:K251"/>
    <mergeCell ref="G49:J49"/>
    <mergeCell ref="G46:J46"/>
    <mergeCell ref="G48:J48"/>
    <mergeCell ref="G55:J55"/>
    <mergeCell ref="G53:J53"/>
    <mergeCell ref="G56:J56"/>
    <mergeCell ref="G69:J69"/>
    <mergeCell ref="G70:J70"/>
    <mergeCell ref="G63:J63"/>
    <mergeCell ref="Q12:R13"/>
    <mergeCell ref="K12:K13"/>
    <mergeCell ref="P12:P13"/>
    <mergeCell ref="N12:N13"/>
    <mergeCell ref="O12:O13"/>
    <mergeCell ref="L12:L13"/>
    <mergeCell ref="M12:M13"/>
    <mergeCell ref="Q37:R37"/>
    <mergeCell ref="Q57:R57"/>
    <mergeCell ref="I242:J242"/>
    <mergeCell ref="G38:J38"/>
    <mergeCell ref="G40:J40"/>
    <mergeCell ref="G43:J43"/>
    <mergeCell ref="G72:J72"/>
    <mergeCell ref="G58:J58"/>
    <mergeCell ref="G59:J59"/>
    <mergeCell ref="G57:J57"/>
    <mergeCell ref="A249:J249"/>
    <mergeCell ref="I245:J245"/>
    <mergeCell ref="I234:J234"/>
    <mergeCell ref="I236:J236"/>
    <mergeCell ref="I240:J240"/>
    <mergeCell ref="I243:J243"/>
    <mergeCell ref="G149:J149"/>
    <mergeCell ref="G50:J50"/>
    <mergeCell ref="G51:J51"/>
    <mergeCell ref="G65:J65"/>
    <mergeCell ref="G67:J67"/>
    <mergeCell ref="G78:J78"/>
    <mergeCell ref="G79:J79"/>
    <mergeCell ref="Q195:R195"/>
    <mergeCell ref="G81:J81"/>
    <mergeCell ref="Q77:R77"/>
    <mergeCell ref="Q78:R78"/>
    <mergeCell ref="Q79:R79"/>
    <mergeCell ref="Q80:R80"/>
    <mergeCell ref="Q81:R81"/>
    <mergeCell ref="G77:J77"/>
    <mergeCell ref="A250:P250"/>
    <mergeCell ref="A252:P252"/>
    <mergeCell ref="G13:J13"/>
    <mergeCell ref="G99:J99"/>
    <mergeCell ref="G127:J127"/>
    <mergeCell ref="I180:J180"/>
    <mergeCell ref="G80:J80"/>
    <mergeCell ref="G90:J90"/>
    <mergeCell ref="G60:J60"/>
    <mergeCell ref="I220:J220"/>
  </mergeCells>
  <printOptions horizontalCentered="1"/>
  <pageMargins left="0.1968503937007874" right="0.1968503937007874" top="0.7874015748031497" bottom="0.5905511811023623" header="0.3937007874015748" footer="0"/>
  <pageSetup fitToHeight="8" fitToWidth="1" horizontalDpi="600" verticalDpi="600" orientation="landscape" paperSize="9" scale="65" r:id="rId1"/>
  <headerFooter alignWithMargins="0">
    <oddHeader>&amp;Lverze II.&amp;R&amp;D</oddHeader>
    <oddFooter>&amp;Lodbor školství, mládeže a tělovýchovy &amp;C&amp;P z &amp;N</oddFooter>
  </headerFooter>
  <rowBreaks count="5" manualBreakCount="5">
    <brk id="45" max="255" man="1"/>
    <brk id="76" max="255" man="1"/>
    <brk id="142" max="17" man="1"/>
    <brk id="176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2005-03-11T10:34:11Z</cp:lastPrinted>
  <dcterms:created xsi:type="dcterms:W3CDTF">2005-01-05T12:56:46Z</dcterms:created>
  <dcterms:modified xsi:type="dcterms:W3CDTF">2005-04-08T11:34:50Z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-477625432</vt:i4>
  </property>
  <property fmtid="{D5CDD505-2E9C-101B-9397-08002B2CF9AE}" pid="3" name="_EmailSubject">
    <vt:lpwstr/>
  </property>
  <property fmtid="{D5CDD505-2E9C-101B-9397-08002B2CF9AE}" pid="4" name="_AuthorEmail">
    <vt:lpwstr>lstepankova@kr-kralovehradecky.cz</vt:lpwstr>
  </property>
  <property fmtid="{D5CDD505-2E9C-101B-9397-08002B2CF9AE}" pid="5" name="_AuthorEmailDisplayName">
    <vt:lpwstr>Štěpánková Lea</vt:lpwstr>
  </property>
  <property fmtid="{D5CDD505-2E9C-101B-9397-08002B2CF9AE}" pid="6" name="_PreviousAdHocReviewCycleID">
    <vt:i4>565349653</vt:i4>
  </property>
  <property fmtid="{D5CDD505-2E9C-101B-9397-08002B2CF9AE}" pid="7" name="_ReviewingToolsShownOnce">
    <vt:lpwstr/>
  </property>
</Properties>
</file>