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kultura" sheetId="1" r:id="rId1"/>
  </sheets>
  <definedNames>
    <definedName name="_xlnm.Print_Titles" localSheetId="0">'kultura'!$1:$12</definedName>
    <definedName name="_xlnm.Print_Area" localSheetId="0">'kultura'!$A$1:$S$70</definedName>
  </definedNames>
  <calcPr fullCalcOnLoad="1"/>
</workbook>
</file>

<file path=xl/sharedStrings.xml><?xml version="1.0" encoding="utf-8"?>
<sst xmlns="http://schemas.openxmlformats.org/spreadsheetml/2006/main" count="117" uniqueCount="105">
  <si>
    <t>oddělení kultury a památkové péče - kapitola 16</t>
  </si>
  <si>
    <t>poř.č.</t>
  </si>
  <si>
    <t>č.ISPROFIN</t>
  </si>
  <si>
    <t>č.org.</t>
  </si>
  <si>
    <t xml:space="preserve">   §</t>
  </si>
  <si>
    <t>kap.</t>
  </si>
  <si>
    <t>název a místo akce</t>
  </si>
  <si>
    <t>1.</t>
  </si>
  <si>
    <t>652610-3011</t>
  </si>
  <si>
    <t>Muzeum východních Čech v Hradci Králové</t>
  </si>
  <si>
    <t xml:space="preserve">rekonstrukce objektu muzea v Gajerových kasárnách </t>
  </si>
  <si>
    <t>2.</t>
  </si>
  <si>
    <t>652610-0020</t>
  </si>
  <si>
    <t>přístavba provozní budovy Muzea války 1866 Chlum</t>
  </si>
  <si>
    <t>3.</t>
  </si>
  <si>
    <t>652610-0016</t>
  </si>
  <si>
    <t>Regionální muzeum v Náchodě</t>
  </si>
  <si>
    <t xml:space="preserve">rekonstrukce domu č. 158, Purkyňova ul. </t>
  </si>
  <si>
    <t>4.</t>
  </si>
  <si>
    <t>652610-0021</t>
  </si>
  <si>
    <t>Galerie moderního umění v HK</t>
  </si>
  <si>
    <t>rekonstrukce strojovny ústředního topení</t>
  </si>
  <si>
    <t>5.</t>
  </si>
  <si>
    <t>dokončení nového osvětlení výstavních sálů</t>
  </si>
  <si>
    <t>6.</t>
  </si>
  <si>
    <t>Studijní a vědecká knihovna v Hradci Králové</t>
  </si>
  <si>
    <t>652630-0006</t>
  </si>
  <si>
    <t>položení venkovní dlažby</t>
  </si>
  <si>
    <t>areál Pouchov</t>
  </si>
  <si>
    <t>7.</t>
  </si>
  <si>
    <t>652610-0014</t>
  </si>
  <si>
    <t>Hvězdárna v Úpici</t>
  </si>
  <si>
    <t>oprava zadního domku</t>
  </si>
  <si>
    <t>8.</t>
  </si>
  <si>
    <t>652610-0001</t>
  </si>
  <si>
    <t>oprava fasády</t>
  </si>
  <si>
    <t>9.</t>
  </si>
  <si>
    <t>652610-0050</t>
  </si>
  <si>
    <t>Pořízení služebního vozidla (combi)</t>
  </si>
  <si>
    <t>10.</t>
  </si>
  <si>
    <t>652610-0053</t>
  </si>
  <si>
    <t>pořízení výstavních vitrín pro expozice</t>
  </si>
  <si>
    <t>11.</t>
  </si>
  <si>
    <t>652610-0045</t>
  </si>
  <si>
    <t>Pořízení výstavních panelů</t>
  </si>
  <si>
    <t>12.</t>
  </si>
  <si>
    <t>Galerie výtvarného umění v Náchodě</t>
  </si>
  <si>
    <t>652610-0047</t>
  </si>
  <si>
    <t>Modernizace počitačové sítě</t>
  </si>
  <si>
    <t>13.</t>
  </si>
  <si>
    <t>652610-0046</t>
  </si>
  <si>
    <t>Rozšíření počitačové sítě a pořízení 2ks PC</t>
  </si>
  <si>
    <t>položka</t>
  </si>
  <si>
    <t>14.</t>
  </si>
  <si>
    <t>652630-0007</t>
  </si>
  <si>
    <t>rozšíření počitačové sítě a pořízení 15ks PC</t>
  </si>
  <si>
    <t>15.</t>
  </si>
  <si>
    <t>Hvězdárna a planetárium v Hradci Králové</t>
  </si>
  <si>
    <t>pořízení teluria s motorickým pohonem</t>
  </si>
  <si>
    <t>16.</t>
  </si>
  <si>
    <t>pořízení data/video projektoru s vyšším rozlišením</t>
  </si>
  <si>
    <t>17.</t>
  </si>
  <si>
    <t>652610-0049</t>
  </si>
  <si>
    <t>pořizení CCD kamery s vysokou QE</t>
  </si>
  <si>
    <t>18.</t>
  </si>
  <si>
    <t>Muzeum Podkrkonoší Trutnov</t>
  </si>
  <si>
    <t>652610-0052</t>
  </si>
  <si>
    <t>poříz.kamery a fotoaparátu pro dok.archeol. Sbírek</t>
  </si>
  <si>
    <t>19.</t>
  </si>
  <si>
    <t>652610-0007</t>
  </si>
  <si>
    <t>Muzeum a galerie Orlických hor v Rychnově n/K</t>
  </si>
  <si>
    <t>osvětlení výstavních sálů v galerii- 2 etapa</t>
  </si>
  <si>
    <t>20.</t>
  </si>
  <si>
    <t>652610-0048</t>
  </si>
  <si>
    <t>pořízení skříni do depozitáře</t>
  </si>
  <si>
    <t>rozprac. přípravná  PD</t>
  </si>
  <si>
    <t>rozprac.příp.PD</t>
  </si>
  <si>
    <t>v případě stát. dotace bude</t>
  </si>
  <si>
    <t>požadavek nižší</t>
  </si>
  <si>
    <t>21.</t>
  </si>
  <si>
    <t>oprava fasády budovy galerie</t>
  </si>
  <si>
    <t>Fin.  prostředky hrazené ze stát.rozpočtu</t>
  </si>
  <si>
    <t>Výstavba Knihovnického- informačního centra studijní</t>
  </si>
  <si>
    <t>v tis. Kč</t>
  </si>
  <si>
    <t>a vědecké knihovny v Hradci Králové</t>
  </si>
  <si>
    <t>22.</t>
  </si>
  <si>
    <t>SUV - stát. rozpočet</t>
  </si>
  <si>
    <t>ivestováno do roku 2004</t>
  </si>
  <si>
    <t>rozpočtové náklady celkem</t>
  </si>
  <si>
    <t>poznámka</t>
  </si>
  <si>
    <t>Požadavky na kapitolu 16 celkem</t>
  </si>
  <si>
    <t>částka ponížená</t>
  </si>
  <si>
    <t>Úpravu navrhl: Pavel Mertlík dne 3. 3. 2005</t>
  </si>
  <si>
    <r>
      <t>IV</t>
    </r>
    <r>
      <rPr>
        <sz val="11"/>
        <rFont val="Arial"/>
        <family val="0"/>
      </rPr>
      <t xml:space="preserve"> = investiční výdaje (požadavky); </t>
    </r>
    <r>
      <rPr>
        <b/>
        <sz val="11"/>
        <rFont val="Arial"/>
        <family val="2"/>
      </rPr>
      <t>NIV</t>
    </r>
    <r>
      <rPr>
        <sz val="11"/>
        <rFont val="Arial"/>
        <family val="0"/>
      </rPr>
      <t xml:space="preserve"> = neinvestiční výdaje (požadavky)</t>
    </r>
  </si>
  <si>
    <t>zbývající požadavky na rok 2005 (akce nezařazené do financování)</t>
  </si>
  <si>
    <t xml:space="preserve">Požadavky jednotlivých odborů související s investičními výdaji (včetně neinvestičních výdajů) </t>
  </si>
  <si>
    <t xml:space="preserve">- FOND REPRODUKCE pro rok 2005 </t>
  </si>
  <si>
    <t>prostředky pro r. 2005 schválené</t>
  </si>
  <si>
    <t xml:space="preserve">prostředky požadované pro r. 2005 (IV + NIV) </t>
  </si>
  <si>
    <t>prostředky po r. 2005 (IV + NIV)</t>
  </si>
  <si>
    <t>Na akce nerozdělené prostředky (rezerva)</t>
  </si>
  <si>
    <t xml:space="preserve">Poznámka: je navrhováno ponechat nerozdělenou částku 882 tis. Kč jako rezervu a po zvážení reálných možností zahájit stavební akce buď na Chlumu, nebo v Náchodě o ní rozhodnout v červnu a pro vybranou akci dále použít nečerpané zůstatky z FRIK a Fondu reprodukce </t>
  </si>
  <si>
    <t xml:space="preserve">vyznačené akce jsou garantem navržené ke schválení a financování (akce do výše limitu doporučeného Radou - dne  9/3/05) do odvětví v roce 2005 </t>
  </si>
  <si>
    <t>Součet akcí navržených ke schválení a financování z Fondu reprodukce 2005 (odborem a garantem ) v rámci limitu</t>
  </si>
  <si>
    <t>Navržená částka z pracovního jednání Rady KHK 16.02.2005 a Finančního výboru 17.02.2005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</si>
</sst>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vertical="justify" textRotation="60"/>
    </xf>
    <xf numFmtId="0" fontId="7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2" borderId="2" xfId="0" applyFont="1" applyFill="1" applyBorder="1" applyAlignment="1">
      <alignment/>
    </xf>
    <xf numFmtId="165" fontId="7" fillId="0" borderId="4" xfId="0" applyNumberFormat="1" applyFont="1" applyFill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165" fontId="7" fillId="0" borderId="9" xfId="0" applyNumberFormat="1" applyFont="1" applyFill="1" applyBorder="1" applyAlignment="1">
      <alignment horizontal="left"/>
    </xf>
    <xf numFmtId="0" fontId="8" fillId="0" borderId="9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8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169" fontId="7" fillId="0" borderId="9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7" fillId="0" borderId="4" xfId="0" applyNumberFormat="1" applyFont="1" applyFill="1" applyBorder="1" applyAlignment="1">
      <alignment/>
    </xf>
    <xf numFmtId="169" fontId="7" fillId="0" borderId="3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/>
    </xf>
    <xf numFmtId="169" fontId="7" fillId="0" borderId="13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9" xfId="0" applyNumberFormat="1" applyFont="1" applyBorder="1" applyAlignment="1">
      <alignment/>
    </xf>
    <xf numFmtId="169" fontId="7" fillId="0" borderId="4" xfId="0" applyNumberFormat="1" applyFont="1" applyBorder="1" applyAlignment="1">
      <alignment/>
    </xf>
    <xf numFmtId="169" fontId="7" fillId="0" borderId="11" xfId="0" applyNumberFormat="1" applyFont="1" applyBorder="1" applyAlignment="1">
      <alignment/>
    </xf>
    <xf numFmtId="169" fontId="7" fillId="0" borderId="2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right"/>
    </xf>
    <xf numFmtId="169" fontId="7" fillId="0" borderId="16" xfId="0" applyNumberFormat="1" applyFont="1" applyFill="1" applyBorder="1" applyAlignment="1">
      <alignment/>
    </xf>
    <xf numFmtId="169" fontId="7" fillId="0" borderId="8" xfId="0" applyNumberFormat="1" applyFont="1" applyFill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6" xfId="0" applyNumberFormat="1" applyFont="1" applyBorder="1" applyAlignment="1">
      <alignment/>
    </xf>
    <xf numFmtId="169" fontId="7" fillId="0" borderId="2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169" fontId="7" fillId="0" borderId="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justify"/>
    </xf>
    <xf numFmtId="0" fontId="7" fillId="0" borderId="16" xfId="0" applyFont="1" applyBorder="1" applyAlignment="1">
      <alignment/>
    </xf>
    <xf numFmtId="0" fontId="6" fillId="0" borderId="19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7" fillId="3" borderId="2" xfId="0" applyFont="1" applyFill="1" applyBorder="1" applyAlignment="1">
      <alignment/>
    </xf>
    <xf numFmtId="169" fontId="7" fillId="3" borderId="11" xfId="0" applyNumberFormat="1" applyFont="1" applyFill="1" applyBorder="1" applyAlignment="1">
      <alignment/>
    </xf>
    <xf numFmtId="169" fontId="7" fillId="3" borderId="2" xfId="0" applyNumberFormat="1" applyFont="1" applyFill="1" applyBorder="1" applyAlignment="1">
      <alignment/>
    </xf>
    <xf numFmtId="169" fontId="7" fillId="3" borderId="11" xfId="0" applyNumberFormat="1" applyFont="1" applyFill="1" applyBorder="1" applyAlignment="1">
      <alignment horizontal="right"/>
    </xf>
    <xf numFmtId="169" fontId="7" fillId="3" borderId="2" xfId="0" applyNumberFormat="1" applyFont="1" applyFill="1" applyBorder="1" applyAlignment="1">
      <alignment horizontal="right"/>
    </xf>
    <xf numFmtId="169" fontId="7" fillId="3" borderId="14" xfId="0" applyNumberFormat="1" applyFont="1" applyFill="1" applyBorder="1" applyAlignment="1">
      <alignment/>
    </xf>
    <xf numFmtId="169" fontId="7" fillId="3" borderId="12" xfId="0" applyNumberFormat="1" applyFont="1" applyFill="1" applyBorder="1" applyAlignment="1">
      <alignment/>
    </xf>
    <xf numFmtId="169" fontId="7" fillId="3" borderId="7" xfId="0" applyNumberFormat="1" applyFont="1" applyFill="1" applyBorder="1" applyAlignment="1">
      <alignment/>
    </xf>
    <xf numFmtId="169" fontId="7" fillId="3" borderId="11" xfId="17" applyNumberFormat="1" applyFont="1" applyFill="1" applyBorder="1" applyAlignment="1">
      <alignment horizontal="right"/>
    </xf>
    <xf numFmtId="169" fontId="7" fillId="3" borderId="6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69" fontId="7" fillId="0" borderId="19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6" fillId="0" borderId="25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169" fontId="7" fillId="0" borderId="25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2" borderId="1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17" xfId="0" applyBorder="1" applyAlignment="1">
      <alignment horizontal="center" vertical="justify"/>
    </xf>
    <xf numFmtId="0" fontId="6" fillId="0" borderId="18" xfId="0" applyFont="1" applyBorder="1" applyAlignment="1">
      <alignment horizontal="center" vertical="justify"/>
    </xf>
    <xf numFmtId="169" fontId="7" fillId="0" borderId="19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69" fontId="7" fillId="0" borderId="16" xfId="0" applyNumberFormat="1" applyFont="1" applyBorder="1" applyAlignment="1">
      <alignment/>
    </xf>
    <xf numFmtId="169" fontId="7" fillId="0" borderId="14" xfId="15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 horizontal="center" vertical="justify"/>
    </xf>
    <xf numFmtId="0" fontId="6" fillId="0" borderId="28" xfId="0" applyFont="1" applyBorder="1" applyAlignment="1">
      <alignment horizontal="center" vertical="justify"/>
    </xf>
    <xf numFmtId="169" fontId="7" fillId="0" borderId="25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4" borderId="20" xfId="0" applyFont="1" applyFill="1" applyBorder="1" applyAlignment="1">
      <alignment/>
    </xf>
    <xf numFmtId="164" fontId="7" fillId="4" borderId="18" xfId="0" applyNumberFormat="1" applyFont="1" applyFill="1" applyBorder="1" applyAlignment="1">
      <alignment/>
    </xf>
    <xf numFmtId="0" fontId="7" fillId="4" borderId="28" xfId="0" applyFont="1" applyFill="1" applyBorder="1" applyAlignment="1">
      <alignment/>
    </xf>
    <xf numFmtId="164" fontId="7" fillId="4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9" fillId="0" borderId="29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9" fontId="7" fillId="5" borderId="11" xfId="0" applyNumberFormat="1" applyFont="1" applyFill="1" applyBorder="1" applyAlignment="1">
      <alignment/>
    </xf>
    <xf numFmtId="169" fontId="7" fillId="5" borderId="2" xfId="0" applyNumberFormat="1" applyFont="1" applyFill="1" applyBorder="1" applyAlignment="1">
      <alignment/>
    </xf>
    <xf numFmtId="169" fontId="7" fillId="5" borderId="12" xfId="0" applyNumberFormat="1" applyFont="1" applyFill="1" applyBorder="1" applyAlignment="1">
      <alignment/>
    </xf>
    <xf numFmtId="169" fontId="7" fillId="5" borderId="7" xfId="0" applyNumberFormat="1" applyFont="1" applyFill="1" applyBorder="1" applyAlignment="1">
      <alignment/>
    </xf>
    <xf numFmtId="169" fontId="7" fillId="5" borderId="19" xfId="0" applyNumberFormat="1" applyFont="1" applyFill="1" applyBorder="1" applyAlignment="1">
      <alignment horizontal="right"/>
    </xf>
    <xf numFmtId="169" fontId="7" fillId="5" borderId="25" xfId="0" applyNumberFormat="1" applyFont="1" applyFill="1" applyBorder="1" applyAlignment="1">
      <alignment horizontal="right"/>
    </xf>
    <xf numFmtId="169" fontId="7" fillId="5" borderId="25" xfId="0" applyNumberFormat="1" applyFont="1" applyFill="1" applyBorder="1" applyAlignment="1">
      <alignment horizontal="center"/>
    </xf>
    <xf numFmtId="169" fontId="7" fillId="5" borderId="14" xfId="0" applyNumberFormat="1" applyFont="1" applyFill="1" applyBorder="1" applyAlignment="1">
      <alignment horizontal="right"/>
    </xf>
    <xf numFmtId="169" fontId="7" fillId="5" borderId="2" xfId="0" applyNumberFormat="1" applyFont="1" applyFill="1" applyBorder="1" applyAlignment="1">
      <alignment horizontal="center"/>
    </xf>
    <xf numFmtId="169" fontId="7" fillId="5" borderId="2" xfId="0" applyNumberFormat="1" applyFont="1" applyFill="1" applyBorder="1" applyAlignment="1">
      <alignment horizontal="right"/>
    </xf>
    <xf numFmtId="169" fontId="7" fillId="5" borderId="11" xfId="0" applyNumberFormat="1" applyFont="1" applyFill="1" applyBorder="1" applyAlignment="1">
      <alignment horizontal="right"/>
    </xf>
    <xf numFmtId="0" fontId="4" fillId="5" borderId="34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" borderId="34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vertical="center"/>
    </xf>
    <xf numFmtId="169" fontId="9" fillId="5" borderId="1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8" fontId="9" fillId="0" borderId="1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9" fontId="9" fillId="0" borderId="37" xfId="0" applyNumberFormat="1" applyFont="1" applyFill="1" applyBorder="1" applyAlignment="1">
      <alignment/>
    </xf>
    <xf numFmtId="169" fontId="9" fillId="0" borderId="8" xfId="0" applyNumberFormat="1" applyFont="1" applyFill="1" applyBorder="1" applyAlignment="1">
      <alignment/>
    </xf>
    <xf numFmtId="169" fontId="9" fillId="0" borderId="20" xfId="0" applyNumberFormat="1" applyFont="1" applyFill="1" applyBorder="1" applyAlignment="1">
      <alignment/>
    </xf>
    <xf numFmtId="0" fontId="0" fillId="5" borderId="37" xfId="0" applyFill="1" applyBorder="1" applyAlignment="1">
      <alignment horizontal="left" vertical="center" wrapText="1"/>
    </xf>
    <xf numFmtId="169" fontId="0" fillId="0" borderId="17" xfId="0" applyNumberFormat="1" applyFill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5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79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S62" sqref="S61:S62"/>
    </sheetView>
  </sheetViews>
  <sheetFormatPr defaultColWidth="9.140625" defaultRowHeight="12.75"/>
  <cols>
    <col min="1" max="1" width="6.421875" style="0" customWidth="1"/>
    <col min="2" max="2" width="11.57421875" style="0" hidden="1" customWidth="1"/>
    <col min="3" max="3" width="5.8515625" style="0" hidden="1" customWidth="1"/>
    <col min="4" max="4" width="6.57421875" style="0" hidden="1" customWidth="1"/>
    <col min="5" max="5" width="8.57421875" style="0" hidden="1" customWidth="1"/>
    <col min="6" max="6" width="5.57421875" style="0" hidden="1" customWidth="1"/>
    <col min="11" max="11" width="19.57421875" style="0" customWidth="1"/>
    <col min="12" max="12" width="0" style="0" hidden="1" customWidth="1"/>
    <col min="13" max="14" width="13.421875" style="0" customWidth="1"/>
    <col min="15" max="15" width="13.57421875" style="0" customWidth="1"/>
    <col min="16" max="17" width="13.421875" style="0" customWidth="1"/>
    <col min="19" max="19" width="23.00390625" style="0" customWidth="1"/>
    <col min="20" max="20" width="11.8515625" style="0" customWidth="1"/>
    <col min="21" max="21" width="27.00390625" style="0" customWidth="1"/>
  </cols>
  <sheetData>
    <row r="1" spans="1:5" ht="21" customHeight="1">
      <c r="A1" s="1" t="s">
        <v>95</v>
      </c>
      <c r="B1" s="1"/>
      <c r="C1" s="1"/>
      <c r="D1" s="1"/>
      <c r="E1" s="1"/>
    </row>
    <row r="2" spans="1:5" ht="21.75" customHeight="1">
      <c r="A2" s="1" t="s">
        <v>96</v>
      </c>
      <c r="B2" s="1"/>
      <c r="C2" s="1"/>
      <c r="D2" s="1"/>
      <c r="E2" s="1"/>
    </row>
    <row r="3" spans="1:15" ht="15.75" customHeight="1">
      <c r="A3" s="2"/>
      <c r="O3" s="3"/>
    </row>
    <row r="4" spans="1:15" ht="15.75" customHeight="1">
      <c r="A4" s="14" t="s">
        <v>0</v>
      </c>
      <c r="B4" s="3"/>
      <c r="C4" s="3"/>
      <c r="O4" s="3"/>
    </row>
    <row r="5" spans="1:15" ht="15.75" customHeight="1">
      <c r="A5" s="14"/>
      <c r="B5" s="3"/>
      <c r="C5" s="3"/>
      <c r="O5" s="3"/>
    </row>
    <row r="6" spans="1:15" ht="15.75" customHeight="1">
      <c r="A6" s="222"/>
      <c r="B6" s="3"/>
      <c r="C6" s="3"/>
      <c r="H6" s="223" t="s">
        <v>102</v>
      </c>
      <c r="O6" s="3"/>
    </row>
    <row r="7" spans="1:15" ht="15.75" customHeight="1">
      <c r="A7" s="224"/>
      <c r="B7" s="3"/>
      <c r="C7" s="3"/>
      <c r="H7" s="225" t="s">
        <v>93</v>
      </c>
      <c r="O7" s="3"/>
    </row>
    <row r="8" spans="1:15" ht="15.75" customHeight="1">
      <c r="A8" s="226"/>
      <c r="B8" s="3"/>
      <c r="C8" s="3"/>
      <c r="H8" s="227" t="s">
        <v>94</v>
      </c>
      <c r="O8" s="3"/>
    </row>
    <row r="9" spans="1:15" ht="15.75" customHeight="1">
      <c r="A9" s="14"/>
      <c r="B9" s="3"/>
      <c r="C9" s="3"/>
      <c r="O9" s="3"/>
    </row>
    <row r="10" spans="1:14" ht="15.75" customHeight="1" thickBot="1">
      <c r="A10" s="2"/>
      <c r="M10" s="3" t="s">
        <v>83</v>
      </c>
      <c r="N10" s="3"/>
    </row>
    <row r="11" spans="13:21" ht="15.75" customHeight="1" thickBot="1">
      <c r="M11" s="246" t="s">
        <v>87</v>
      </c>
      <c r="N11" s="246" t="s">
        <v>97</v>
      </c>
      <c r="O11" s="268" t="s">
        <v>98</v>
      </c>
      <c r="P11" s="246" t="s">
        <v>99</v>
      </c>
      <c r="Q11" s="246" t="s">
        <v>88</v>
      </c>
      <c r="R11" s="264" t="s">
        <v>89</v>
      </c>
      <c r="S11" s="265"/>
      <c r="T11" s="10"/>
      <c r="U11" s="11"/>
    </row>
    <row r="12" spans="1:21" ht="105" customHeight="1" thickBot="1">
      <c r="A12" s="228" t="s">
        <v>1</v>
      </c>
      <c r="B12" s="15" t="s">
        <v>2</v>
      </c>
      <c r="C12" s="15" t="s">
        <v>3</v>
      </c>
      <c r="D12" s="16" t="s">
        <v>4</v>
      </c>
      <c r="E12" s="16" t="s">
        <v>52</v>
      </c>
      <c r="F12" s="16" t="s">
        <v>5</v>
      </c>
      <c r="G12" s="253" t="s">
        <v>6</v>
      </c>
      <c r="H12" s="254"/>
      <c r="I12" s="254"/>
      <c r="J12" s="254"/>
      <c r="K12" s="254"/>
      <c r="M12" s="247"/>
      <c r="N12" s="247"/>
      <c r="O12" s="269"/>
      <c r="P12" s="247"/>
      <c r="Q12" s="247"/>
      <c r="R12" s="266"/>
      <c r="S12" s="267"/>
      <c r="T12" s="10"/>
      <c r="U12" s="10"/>
    </row>
    <row r="13" spans="1:19" ht="15.75" customHeight="1">
      <c r="A13" s="60"/>
      <c r="B13" s="61" t="s">
        <v>8</v>
      </c>
      <c r="C13" s="62">
        <v>3</v>
      </c>
      <c r="D13" s="61">
        <v>3315</v>
      </c>
      <c r="E13" s="63">
        <v>6351</v>
      </c>
      <c r="F13" s="61">
        <v>16</v>
      </c>
      <c r="G13" s="64" t="s">
        <v>9</v>
      </c>
      <c r="H13" s="64"/>
      <c r="I13" s="64"/>
      <c r="J13" s="64"/>
      <c r="K13" s="64"/>
      <c r="L13" s="65"/>
      <c r="M13" s="93">
        <v>500</v>
      </c>
      <c r="N13" s="93"/>
      <c r="O13" s="146">
        <v>24000</v>
      </c>
      <c r="P13" s="94">
        <v>54000</v>
      </c>
      <c r="Q13" s="95">
        <v>78500</v>
      </c>
      <c r="R13" s="61" t="s">
        <v>75</v>
      </c>
      <c r="S13" s="55"/>
    </row>
    <row r="14" spans="1:21" ht="15.75" customHeight="1" thickBot="1">
      <c r="A14" s="17" t="s">
        <v>7</v>
      </c>
      <c r="B14" s="18"/>
      <c r="C14" s="17"/>
      <c r="D14" s="18"/>
      <c r="E14" s="19"/>
      <c r="F14" s="18"/>
      <c r="G14" s="20" t="s">
        <v>10</v>
      </c>
      <c r="H14" s="21"/>
      <c r="I14" s="22"/>
      <c r="J14" s="21"/>
      <c r="K14" s="21"/>
      <c r="M14" s="23"/>
      <c r="N14" s="23"/>
      <c r="O14" s="145"/>
      <c r="P14" s="19"/>
      <c r="Q14" s="18"/>
      <c r="R14" s="23"/>
      <c r="S14" s="24"/>
      <c r="U14" s="6"/>
    </row>
    <row r="15" spans="1:21" ht="15.75" customHeight="1">
      <c r="A15" s="62"/>
      <c r="B15" s="61" t="s">
        <v>12</v>
      </c>
      <c r="C15" s="66">
        <v>3</v>
      </c>
      <c r="D15" s="61">
        <v>3315</v>
      </c>
      <c r="E15" s="61">
        <v>6351</v>
      </c>
      <c r="F15" s="61">
        <v>16</v>
      </c>
      <c r="G15" s="67" t="s">
        <v>9</v>
      </c>
      <c r="H15" s="67"/>
      <c r="I15" s="67"/>
      <c r="J15" s="67"/>
      <c r="K15" s="67"/>
      <c r="L15" s="65"/>
      <c r="M15" s="93"/>
      <c r="N15" s="93"/>
      <c r="O15" s="146">
        <v>3500</v>
      </c>
      <c r="P15" s="94">
        <v>850</v>
      </c>
      <c r="Q15" s="95">
        <v>4350</v>
      </c>
      <c r="R15" s="69" t="s">
        <v>76</v>
      </c>
      <c r="S15" s="70"/>
      <c r="U15" s="7"/>
    </row>
    <row r="16" spans="1:21" ht="15.75" customHeight="1" thickBot="1">
      <c r="A16" s="17" t="s">
        <v>11</v>
      </c>
      <c r="B16" s="18"/>
      <c r="C16" s="27"/>
      <c r="D16" s="18"/>
      <c r="E16" s="18"/>
      <c r="F16" s="18"/>
      <c r="G16" s="21" t="s">
        <v>13</v>
      </c>
      <c r="H16" s="21"/>
      <c r="I16" s="21"/>
      <c r="J16" s="21"/>
      <c r="K16" s="21"/>
      <c r="M16" s="96"/>
      <c r="N16" s="96"/>
      <c r="O16" s="147"/>
      <c r="P16" s="97"/>
      <c r="Q16" s="98"/>
      <c r="R16" s="23"/>
      <c r="S16" s="28"/>
      <c r="U16" s="4"/>
    </row>
    <row r="17" spans="1:21" ht="15.75" customHeight="1">
      <c r="A17" s="62"/>
      <c r="B17" s="61" t="s">
        <v>15</v>
      </c>
      <c r="C17" s="62">
        <v>9</v>
      </c>
      <c r="D17" s="61">
        <v>3315</v>
      </c>
      <c r="E17" s="71">
        <v>6351</v>
      </c>
      <c r="F17" s="61">
        <v>16</v>
      </c>
      <c r="G17" s="64" t="s">
        <v>16</v>
      </c>
      <c r="H17" s="64"/>
      <c r="I17" s="64"/>
      <c r="J17" s="71"/>
      <c r="K17" s="71"/>
      <c r="L17" s="65"/>
      <c r="M17" s="93"/>
      <c r="N17" s="93"/>
      <c r="O17" s="146">
        <v>5000</v>
      </c>
      <c r="P17" s="99">
        <v>850</v>
      </c>
      <c r="Q17" s="95">
        <v>5850</v>
      </c>
      <c r="R17" s="68"/>
      <c r="S17" s="72"/>
      <c r="U17" s="6"/>
    </row>
    <row r="18" spans="1:21" ht="15.75" customHeight="1" thickBot="1">
      <c r="A18" s="17" t="s">
        <v>14</v>
      </c>
      <c r="B18" s="18"/>
      <c r="C18" s="17"/>
      <c r="D18" s="18"/>
      <c r="E18" s="18"/>
      <c r="F18" s="18"/>
      <c r="G18" s="21" t="s">
        <v>17</v>
      </c>
      <c r="H18" s="21"/>
      <c r="I18" s="21"/>
      <c r="J18" s="21"/>
      <c r="K18" s="21"/>
      <c r="M18" s="96"/>
      <c r="N18" s="96"/>
      <c r="O18" s="147"/>
      <c r="P18" s="100"/>
      <c r="Q18" s="98"/>
      <c r="R18" s="23"/>
      <c r="S18" s="29"/>
      <c r="U18" s="12"/>
    </row>
    <row r="19" spans="1:21" ht="15.75" customHeight="1">
      <c r="A19" s="62"/>
      <c r="B19" s="73" t="s">
        <v>19</v>
      </c>
      <c r="C19" s="62">
        <v>1</v>
      </c>
      <c r="D19" s="61">
        <v>3315</v>
      </c>
      <c r="E19" s="61">
        <v>6351</v>
      </c>
      <c r="F19" s="61">
        <v>16</v>
      </c>
      <c r="G19" s="64" t="s">
        <v>20</v>
      </c>
      <c r="H19" s="64"/>
      <c r="I19" s="64"/>
      <c r="J19" s="71"/>
      <c r="K19" s="71"/>
      <c r="L19" s="65"/>
      <c r="M19" s="93"/>
      <c r="N19" s="93"/>
      <c r="O19" s="211">
        <v>800</v>
      </c>
      <c r="P19" s="101"/>
      <c r="Q19" s="95">
        <v>800</v>
      </c>
      <c r="R19" s="68"/>
      <c r="S19" s="72"/>
      <c r="U19" s="12"/>
    </row>
    <row r="20" spans="1:21" ht="15.75" customHeight="1" thickBot="1">
      <c r="A20" s="31" t="s">
        <v>18</v>
      </c>
      <c r="B20" s="30"/>
      <c r="C20" s="31"/>
      <c r="D20" s="25"/>
      <c r="E20" s="25"/>
      <c r="F20" s="25"/>
      <c r="G20" s="21" t="s">
        <v>21</v>
      </c>
      <c r="H20" s="21"/>
      <c r="I20" s="21"/>
      <c r="J20" s="21"/>
      <c r="K20" s="21"/>
      <c r="M20" s="96"/>
      <c r="N20" s="96"/>
      <c r="O20" s="212"/>
      <c r="P20" s="102"/>
      <c r="Q20" s="98"/>
      <c r="R20" s="42"/>
      <c r="S20" s="43"/>
      <c r="U20" s="12"/>
    </row>
    <row r="21" spans="1:21" ht="15.75" customHeight="1">
      <c r="A21" s="60"/>
      <c r="B21" s="53"/>
      <c r="C21" s="60">
        <v>1</v>
      </c>
      <c r="D21" s="53">
        <v>3315</v>
      </c>
      <c r="E21" s="53">
        <v>6351</v>
      </c>
      <c r="F21" s="53">
        <v>16</v>
      </c>
      <c r="G21" s="74" t="s">
        <v>20</v>
      </c>
      <c r="H21" s="52"/>
      <c r="I21" s="52"/>
      <c r="J21" s="52"/>
      <c r="K21" s="52"/>
      <c r="L21" s="65"/>
      <c r="M21" s="54"/>
      <c r="N21" s="54"/>
      <c r="O21" s="211">
        <v>500</v>
      </c>
      <c r="P21" s="103"/>
      <c r="Q21" s="103">
        <v>500</v>
      </c>
      <c r="R21" s="75" t="s">
        <v>77</v>
      </c>
      <c r="S21" s="55"/>
      <c r="U21" s="7"/>
    </row>
    <row r="22" spans="1:21" ht="15.75" customHeight="1" thickBot="1">
      <c r="A22" s="33" t="s">
        <v>22</v>
      </c>
      <c r="B22" s="34"/>
      <c r="C22" s="33"/>
      <c r="D22" s="34"/>
      <c r="E22" s="34"/>
      <c r="F22" s="34"/>
      <c r="G22" s="20" t="s">
        <v>23</v>
      </c>
      <c r="H22" s="35"/>
      <c r="I22" s="35"/>
      <c r="J22" s="35"/>
      <c r="K22" s="35"/>
      <c r="M22" s="32"/>
      <c r="N22" s="32"/>
      <c r="O22" s="212"/>
      <c r="P22" s="104"/>
      <c r="Q22" s="104"/>
      <c r="R22" s="50" t="s">
        <v>78</v>
      </c>
      <c r="S22" s="24"/>
      <c r="U22" s="7"/>
    </row>
    <row r="23" spans="1:21" ht="15.75" customHeight="1">
      <c r="A23" s="66"/>
      <c r="B23" s="61"/>
      <c r="C23" s="62">
        <v>4</v>
      </c>
      <c r="D23" s="61">
        <v>3314</v>
      </c>
      <c r="E23" s="61">
        <v>6351</v>
      </c>
      <c r="F23" s="61">
        <v>16</v>
      </c>
      <c r="G23" s="76" t="s">
        <v>25</v>
      </c>
      <c r="H23" s="52"/>
      <c r="I23" s="52"/>
      <c r="J23" s="52"/>
      <c r="K23" s="52"/>
      <c r="L23" s="65"/>
      <c r="M23" s="53"/>
      <c r="N23" s="53"/>
      <c r="O23" s="148">
        <v>400</v>
      </c>
      <c r="P23" s="101"/>
      <c r="Q23" s="105">
        <v>400</v>
      </c>
      <c r="R23" s="54"/>
      <c r="S23" s="77"/>
      <c r="U23" s="7"/>
    </row>
    <row r="24" spans="1:21" ht="15.75" customHeight="1" thickBot="1">
      <c r="A24" s="37" t="s">
        <v>24</v>
      </c>
      <c r="B24" s="18" t="s">
        <v>26</v>
      </c>
      <c r="C24" s="17"/>
      <c r="D24" s="18"/>
      <c r="E24" s="18"/>
      <c r="F24" s="18"/>
      <c r="G24" s="38" t="s">
        <v>27</v>
      </c>
      <c r="H24" s="35"/>
      <c r="I24" s="35"/>
      <c r="J24" s="35" t="s">
        <v>28</v>
      </c>
      <c r="K24" s="35"/>
      <c r="M24" s="34"/>
      <c r="N24" s="34"/>
      <c r="O24" s="149"/>
      <c r="P24" s="102"/>
      <c r="Q24" s="104"/>
      <c r="R24" s="32"/>
      <c r="S24" s="40"/>
      <c r="U24" s="7"/>
    </row>
    <row r="25" spans="1:21" ht="15.75" customHeight="1">
      <c r="A25" s="62"/>
      <c r="B25" s="61" t="s">
        <v>30</v>
      </c>
      <c r="C25" s="62">
        <v>7</v>
      </c>
      <c r="D25" s="61">
        <v>3319</v>
      </c>
      <c r="E25" s="71">
        <v>6351</v>
      </c>
      <c r="F25" s="61">
        <v>16</v>
      </c>
      <c r="G25" s="78" t="s">
        <v>31</v>
      </c>
      <c r="H25" s="78"/>
      <c r="I25" s="73"/>
      <c r="J25" s="73"/>
      <c r="K25" s="73"/>
      <c r="L25" s="65"/>
      <c r="M25" s="79"/>
      <c r="N25" s="79"/>
      <c r="O25" s="150">
        <v>600</v>
      </c>
      <c r="P25" s="101"/>
      <c r="Q25" s="106">
        <v>600</v>
      </c>
      <c r="R25" s="79"/>
      <c r="S25" s="80"/>
      <c r="U25" s="4"/>
    </row>
    <row r="26" spans="1:21" ht="15.75" customHeight="1" thickBot="1">
      <c r="A26" s="17" t="s">
        <v>29</v>
      </c>
      <c r="B26" s="18"/>
      <c r="C26" s="17"/>
      <c r="D26" s="18"/>
      <c r="E26" s="19"/>
      <c r="F26" s="18"/>
      <c r="G26" s="21" t="s">
        <v>32</v>
      </c>
      <c r="H26" s="21"/>
      <c r="I26" s="21"/>
      <c r="J26" s="19"/>
      <c r="K26" s="19"/>
      <c r="M26" s="23"/>
      <c r="N26" s="23"/>
      <c r="O26" s="147"/>
      <c r="P26" s="96"/>
      <c r="Q26" s="98"/>
      <c r="R26" s="23"/>
      <c r="S26" s="29"/>
      <c r="T26" s="4"/>
      <c r="U26" s="4"/>
    </row>
    <row r="27" spans="1:21" ht="15.75" customHeight="1">
      <c r="A27" s="62"/>
      <c r="B27" s="61" t="s">
        <v>34</v>
      </c>
      <c r="C27" s="62">
        <v>1</v>
      </c>
      <c r="D27" s="61">
        <v>3315</v>
      </c>
      <c r="E27" s="71">
        <v>6351</v>
      </c>
      <c r="F27" s="61">
        <v>16</v>
      </c>
      <c r="G27" s="64" t="s">
        <v>20</v>
      </c>
      <c r="H27" s="64"/>
      <c r="I27" s="64"/>
      <c r="J27" s="71"/>
      <c r="K27" s="71"/>
      <c r="L27" s="65"/>
      <c r="M27" s="61"/>
      <c r="N27" s="72"/>
      <c r="O27" s="151">
        <v>650</v>
      </c>
      <c r="P27" s="101"/>
      <c r="Q27" s="93">
        <v>650</v>
      </c>
      <c r="R27" s="79"/>
      <c r="S27" s="80"/>
      <c r="U27" s="4"/>
    </row>
    <row r="28" spans="1:21" ht="15.75" customHeight="1" thickBot="1">
      <c r="A28" s="31" t="s">
        <v>33</v>
      </c>
      <c r="B28" s="25"/>
      <c r="C28" s="31"/>
      <c r="D28" s="25"/>
      <c r="E28" s="41"/>
      <c r="F28" s="25"/>
      <c r="G28" s="46" t="s">
        <v>35</v>
      </c>
      <c r="H28" s="46"/>
      <c r="I28" s="41"/>
      <c r="J28" s="41"/>
      <c r="K28" s="41"/>
      <c r="M28" s="25"/>
      <c r="N28" s="43"/>
      <c r="O28" s="152"/>
      <c r="P28" s="102"/>
      <c r="Q28" s="107"/>
      <c r="R28" s="42"/>
      <c r="S28" s="43"/>
      <c r="T28" s="4"/>
      <c r="U28" s="4"/>
    </row>
    <row r="29" spans="1:21" ht="15.75" customHeight="1">
      <c r="A29" s="62"/>
      <c r="B29" s="61"/>
      <c r="C29" s="62">
        <v>7</v>
      </c>
      <c r="D29" s="61">
        <v>3319</v>
      </c>
      <c r="E29" s="71">
        <v>6351</v>
      </c>
      <c r="F29" s="61">
        <v>16</v>
      </c>
      <c r="G29" s="64" t="s">
        <v>31</v>
      </c>
      <c r="H29" s="64"/>
      <c r="I29" s="64"/>
      <c r="J29" s="71"/>
      <c r="K29" s="71"/>
      <c r="L29" s="65"/>
      <c r="M29" s="61"/>
      <c r="N29" s="72"/>
      <c r="O29" s="213">
        <v>600</v>
      </c>
      <c r="P29" s="99"/>
      <c r="Q29" s="95">
        <v>600</v>
      </c>
      <c r="R29" s="54"/>
      <c r="S29" s="55"/>
      <c r="T29" s="8"/>
      <c r="U29" s="7"/>
    </row>
    <row r="30" spans="1:21" ht="15.75" customHeight="1" thickBot="1">
      <c r="A30" s="31" t="s">
        <v>36</v>
      </c>
      <c r="B30" s="25" t="s">
        <v>37</v>
      </c>
      <c r="C30" s="31"/>
      <c r="D30" s="25"/>
      <c r="E30" s="25"/>
      <c r="F30" s="25"/>
      <c r="G30" s="46" t="s">
        <v>38</v>
      </c>
      <c r="H30" s="46"/>
      <c r="I30" s="46"/>
      <c r="J30" s="41"/>
      <c r="K30" s="41"/>
      <c r="M30" s="25"/>
      <c r="N30" s="43"/>
      <c r="O30" s="214"/>
      <c r="P30" s="100"/>
      <c r="Q30" s="113"/>
      <c r="R30" s="36"/>
      <c r="S30" s="26"/>
      <c r="T30" s="7"/>
      <c r="U30" s="7"/>
    </row>
    <row r="31" spans="1:21" ht="15.75" customHeight="1">
      <c r="A31" s="160"/>
      <c r="B31" s="161"/>
      <c r="C31" s="160">
        <v>3</v>
      </c>
      <c r="D31" s="162">
        <v>3315</v>
      </c>
      <c r="E31" s="161">
        <v>6351</v>
      </c>
      <c r="F31" s="163">
        <v>16</v>
      </c>
      <c r="G31" s="164" t="s">
        <v>9</v>
      </c>
      <c r="H31" s="164"/>
      <c r="I31" s="164"/>
      <c r="J31" s="164"/>
      <c r="K31" s="164"/>
      <c r="M31" s="129"/>
      <c r="N31" s="130"/>
      <c r="O31" s="215">
        <v>1500</v>
      </c>
      <c r="P31" s="129"/>
      <c r="Q31" s="165">
        <v>2500</v>
      </c>
      <c r="R31" s="197" t="s">
        <v>91</v>
      </c>
      <c r="S31" s="198"/>
      <c r="U31" s="7"/>
    </row>
    <row r="32" spans="1:21" ht="15.75" customHeight="1" thickBot="1">
      <c r="A32" s="166" t="s">
        <v>39</v>
      </c>
      <c r="B32" s="167" t="s">
        <v>40</v>
      </c>
      <c r="C32" s="166"/>
      <c r="D32" s="168"/>
      <c r="E32" s="167"/>
      <c r="F32" s="169"/>
      <c r="G32" s="170" t="s">
        <v>41</v>
      </c>
      <c r="H32" s="170"/>
      <c r="I32" s="170"/>
      <c r="J32" s="170"/>
      <c r="K32" s="170"/>
      <c r="L32" s="171"/>
      <c r="M32" s="172"/>
      <c r="N32" s="173"/>
      <c r="O32" s="216"/>
      <c r="P32" s="172"/>
      <c r="Q32" s="174"/>
      <c r="R32" s="199"/>
      <c r="S32" s="200"/>
      <c r="U32" s="7"/>
    </row>
    <row r="33" spans="1:21" ht="15.75" customHeight="1">
      <c r="A33" s="62"/>
      <c r="B33" s="61"/>
      <c r="C33" s="62">
        <v>1</v>
      </c>
      <c r="D33" s="61">
        <v>3315</v>
      </c>
      <c r="E33" s="71">
        <v>6351</v>
      </c>
      <c r="F33" s="61">
        <v>16</v>
      </c>
      <c r="G33" s="74" t="s">
        <v>20</v>
      </c>
      <c r="H33" s="64"/>
      <c r="I33" s="64"/>
      <c r="J33" s="71"/>
      <c r="K33" s="71"/>
      <c r="L33" s="85"/>
      <c r="M33" s="132"/>
      <c r="N33" s="133"/>
      <c r="O33" s="153">
        <v>200</v>
      </c>
      <c r="P33" s="132"/>
      <c r="Q33" s="108">
        <v>200</v>
      </c>
      <c r="R33" s="134"/>
      <c r="S33" s="135"/>
      <c r="U33" s="6"/>
    </row>
    <row r="34" spans="1:21" ht="15.75" customHeight="1" thickBot="1">
      <c r="A34" s="17" t="s">
        <v>42</v>
      </c>
      <c r="B34" s="25" t="s">
        <v>43</v>
      </c>
      <c r="C34" s="31"/>
      <c r="D34" s="25"/>
      <c r="E34" s="41"/>
      <c r="F34" s="25"/>
      <c r="G34" s="38" t="s">
        <v>44</v>
      </c>
      <c r="H34" s="35"/>
      <c r="I34" s="35"/>
      <c r="J34" s="39"/>
      <c r="K34" s="39"/>
      <c r="L34" s="56"/>
      <c r="M34" s="127"/>
      <c r="N34" s="131"/>
      <c r="O34" s="149"/>
      <c r="P34" s="127"/>
      <c r="Q34" s="109"/>
      <c r="R34" s="125"/>
      <c r="S34" s="126"/>
      <c r="U34" s="12"/>
    </row>
    <row r="35" spans="1:21" ht="15.75" customHeight="1">
      <c r="A35" s="175"/>
      <c r="B35" s="161"/>
      <c r="C35" s="160">
        <v>2</v>
      </c>
      <c r="D35" s="161">
        <v>3315</v>
      </c>
      <c r="E35" s="176">
        <v>6351</v>
      </c>
      <c r="F35" s="161">
        <v>16</v>
      </c>
      <c r="G35" s="177" t="s">
        <v>46</v>
      </c>
      <c r="H35" s="164"/>
      <c r="I35" s="162"/>
      <c r="J35" s="162"/>
      <c r="K35" s="162"/>
      <c r="L35" s="85"/>
      <c r="M35" s="129"/>
      <c r="N35" s="178"/>
      <c r="O35" s="215">
        <v>170</v>
      </c>
      <c r="P35" s="179"/>
      <c r="Q35" s="180">
        <v>170</v>
      </c>
      <c r="R35" s="196"/>
      <c r="S35" s="159"/>
      <c r="T35" s="7"/>
      <c r="U35" s="7"/>
    </row>
    <row r="36" spans="1:21" ht="15.75" customHeight="1" thickBot="1">
      <c r="A36" s="187" t="s">
        <v>45</v>
      </c>
      <c r="B36" s="167" t="s">
        <v>47</v>
      </c>
      <c r="C36" s="166"/>
      <c r="D36" s="167"/>
      <c r="E36" s="167"/>
      <c r="F36" s="167"/>
      <c r="G36" s="188" t="s">
        <v>48</v>
      </c>
      <c r="H36" s="189"/>
      <c r="I36" s="189"/>
      <c r="J36" s="190"/>
      <c r="K36" s="190"/>
      <c r="L36" s="171"/>
      <c r="M36" s="172"/>
      <c r="N36" s="191"/>
      <c r="O36" s="217"/>
      <c r="P36" s="192"/>
      <c r="Q36" s="193"/>
      <c r="R36" s="194"/>
      <c r="S36" s="195"/>
      <c r="T36" s="7"/>
      <c r="U36" s="7"/>
    </row>
    <row r="37" spans="1:21" ht="15.75" customHeight="1">
      <c r="A37" s="181"/>
      <c r="B37" s="69"/>
      <c r="C37" s="182">
        <v>1</v>
      </c>
      <c r="D37" s="79">
        <v>3315</v>
      </c>
      <c r="E37" s="183">
        <v>6351</v>
      </c>
      <c r="F37" s="80">
        <v>16</v>
      </c>
      <c r="G37" s="184" t="s">
        <v>20</v>
      </c>
      <c r="H37" s="78"/>
      <c r="I37" s="78"/>
      <c r="J37" s="73"/>
      <c r="K37" s="73"/>
      <c r="L37" s="65"/>
      <c r="M37" s="81"/>
      <c r="N37" s="63"/>
      <c r="O37" s="218">
        <v>150</v>
      </c>
      <c r="P37" s="185"/>
      <c r="Q37" s="186">
        <v>150</v>
      </c>
      <c r="R37" s="128"/>
      <c r="S37" s="70"/>
      <c r="T37" s="7"/>
      <c r="U37" s="7"/>
    </row>
    <row r="38" spans="1:21" ht="15.75" customHeight="1" thickBot="1">
      <c r="A38" s="33" t="s">
        <v>49</v>
      </c>
      <c r="B38" s="18" t="s">
        <v>50</v>
      </c>
      <c r="C38" s="17"/>
      <c r="D38" s="23"/>
      <c r="E38" s="49"/>
      <c r="F38" s="29"/>
      <c r="G38" s="38" t="s">
        <v>51</v>
      </c>
      <c r="H38" s="35"/>
      <c r="I38" s="35"/>
      <c r="J38" s="35"/>
      <c r="K38" s="35"/>
      <c r="M38" s="34"/>
      <c r="N38" s="39"/>
      <c r="O38" s="219"/>
      <c r="P38" s="102"/>
      <c r="Q38" s="110"/>
      <c r="R38" s="36"/>
      <c r="S38" s="47"/>
      <c r="T38" s="7"/>
      <c r="U38" s="7"/>
    </row>
    <row r="39" spans="1:19" ht="15.75" customHeight="1">
      <c r="A39" s="62"/>
      <c r="B39" s="61"/>
      <c r="C39" s="62">
        <v>4</v>
      </c>
      <c r="D39" s="61">
        <v>3314</v>
      </c>
      <c r="E39" s="61">
        <v>6351</v>
      </c>
      <c r="F39" s="61">
        <v>16</v>
      </c>
      <c r="G39" s="76" t="s">
        <v>25</v>
      </c>
      <c r="H39" s="52"/>
      <c r="I39" s="52"/>
      <c r="J39" s="52"/>
      <c r="K39" s="52"/>
      <c r="L39" s="65"/>
      <c r="M39" s="53"/>
      <c r="N39" s="52"/>
      <c r="O39" s="211">
        <v>900</v>
      </c>
      <c r="P39" s="103"/>
      <c r="Q39" s="95">
        <v>900</v>
      </c>
      <c r="R39" s="52"/>
      <c r="S39" s="55"/>
    </row>
    <row r="40" spans="1:19" ht="15.75" customHeight="1" thickBot="1">
      <c r="A40" s="17" t="s">
        <v>53</v>
      </c>
      <c r="B40" s="18" t="s">
        <v>54</v>
      </c>
      <c r="C40" s="17"/>
      <c r="D40" s="18"/>
      <c r="E40" s="18"/>
      <c r="F40" s="18"/>
      <c r="G40" s="38" t="s">
        <v>55</v>
      </c>
      <c r="H40" s="35"/>
      <c r="I40" s="35"/>
      <c r="J40" s="35"/>
      <c r="K40" s="35"/>
      <c r="M40" s="34"/>
      <c r="N40" s="39"/>
      <c r="O40" s="212"/>
      <c r="P40" s="109"/>
      <c r="Q40" s="98"/>
      <c r="R40" s="45"/>
      <c r="S40" s="26"/>
    </row>
    <row r="41" spans="1:19" ht="15.75" customHeight="1">
      <c r="A41" s="60"/>
      <c r="B41" s="61"/>
      <c r="C41" s="62">
        <v>6</v>
      </c>
      <c r="D41" s="61">
        <v>3319</v>
      </c>
      <c r="E41" s="71">
        <v>6351</v>
      </c>
      <c r="F41" s="61">
        <v>16</v>
      </c>
      <c r="G41" s="64" t="s">
        <v>57</v>
      </c>
      <c r="H41" s="64"/>
      <c r="I41" s="64"/>
      <c r="J41" s="64"/>
      <c r="K41" s="64"/>
      <c r="L41" s="65"/>
      <c r="M41" s="53"/>
      <c r="N41" s="52"/>
      <c r="O41" s="211">
        <v>90</v>
      </c>
      <c r="P41" s="103"/>
      <c r="Q41" s="95">
        <v>90</v>
      </c>
      <c r="R41" s="52"/>
      <c r="S41" s="55"/>
    </row>
    <row r="42" spans="1:19" ht="15.75" customHeight="1" thickBot="1">
      <c r="A42" s="17" t="s">
        <v>56</v>
      </c>
      <c r="B42" s="18"/>
      <c r="C42" s="17"/>
      <c r="D42" s="18"/>
      <c r="E42" s="19"/>
      <c r="F42" s="18"/>
      <c r="G42" s="20" t="s">
        <v>58</v>
      </c>
      <c r="H42" s="21"/>
      <c r="I42" s="21"/>
      <c r="J42" s="21"/>
      <c r="K42" s="21"/>
      <c r="M42" s="34"/>
      <c r="N42" s="39"/>
      <c r="O42" s="212"/>
      <c r="P42" s="104"/>
      <c r="Q42" s="113"/>
      <c r="R42" s="39"/>
      <c r="S42" s="24"/>
    </row>
    <row r="43" spans="1:19" ht="15.75" customHeight="1">
      <c r="A43" s="60"/>
      <c r="B43" s="61"/>
      <c r="C43" s="62">
        <v>6</v>
      </c>
      <c r="D43" s="61">
        <v>3319</v>
      </c>
      <c r="E43" s="71">
        <v>6351</v>
      </c>
      <c r="F43" s="61">
        <v>16</v>
      </c>
      <c r="G43" s="74" t="s">
        <v>57</v>
      </c>
      <c r="H43" s="64"/>
      <c r="I43" s="67"/>
      <c r="J43" s="67"/>
      <c r="K43" s="67"/>
      <c r="L43" s="65"/>
      <c r="M43" s="53"/>
      <c r="N43" s="52"/>
      <c r="O43" s="211">
        <v>130</v>
      </c>
      <c r="P43" s="108"/>
      <c r="Q43" s="105">
        <v>130</v>
      </c>
      <c r="R43" s="63"/>
      <c r="S43" s="70"/>
    </row>
    <row r="44" spans="1:19" ht="15.75" customHeight="1" thickBot="1">
      <c r="A44" s="33" t="s">
        <v>59</v>
      </c>
      <c r="B44" s="18"/>
      <c r="C44" s="17"/>
      <c r="D44" s="18"/>
      <c r="E44" s="18"/>
      <c r="F44" s="18"/>
      <c r="G44" s="38" t="s">
        <v>60</v>
      </c>
      <c r="H44" s="35"/>
      <c r="I44" s="35"/>
      <c r="J44" s="35"/>
      <c r="K44" s="35"/>
      <c r="M44" s="44"/>
      <c r="N44" s="45"/>
      <c r="O44" s="220"/>
      <c r="P44" s="109"/>
      <c r="Q44" s="109"/>
      <c r="R44" s="45"/>
      <c r="S44" s="26"/>
    </row>
    <row r="45" spans="1:19" ht="15.75" customHeight="1">
      <c r="A45" s="62"/>
      <c r="B45" s="61"/>
      <c r="C45" s="66">
        <v>7</v>
      </c>
      <c r="D45" s="61">
        <v>3319</v>
      </c>
      <c r="E45" s="61">
        <v>6351</v>
      </c>
      <c r="F45" s="61">
        <v>16</v>
      </c>
      <c r="G45" s="64" t="s">
        <v>31</v>
      </c>
      <c r="H45" s="64"/>
      <c r="I45" s="64"/>
      <c r="J45" s="67"/>
      <c r="K45" s="67"/>
      <c r="L45" s="65"/>
      <c r="M45" s="53"/>
      <c r="N45" s="52"/>
      <c r="O45" s="146">
        <v>450</v>
      </c>
      <c r="P45" s="103"/>
      <c r="Q45" s="95">
        <v>450</v>
      </c>
      <c r="R45" s="52"/>
      <c r="S45" s="55"/>
    </row>
    <row r="46" spans="1:19" ht="15.75" customHeight="1" thickBot="1">
      <c r="A46" s="17" t="s">
        <v>61</v>
      </c>
      <c r="B46" s="18" t="s">
        <v>62</v>
      </c>
      <c r="C46" s="27"/>
      <c r="D46" s="18"/>
      <c r="E46" s="18"/>
      <c r="F46" s="18"/>
      <c r="G46" s="21" t="s">
        <v>63</v>
      </c>
      <c r="H46" s="21"/>
      <c r="I46" s="21"/>
      <c r="J46" s="21"/>
      <c r="K46" s="21"/>
      <c r="M46" s="34"/>
      <c r="N46" s="39"/>
      <c r="O46" s="147"/>
      <c r="P46" s="104"/>
      <c r="Q46" s="109"/>
      <c r="R46" s="39"/>
      <c r="S46" s="24"/>
    </row>
    <row r="47" spans="1:19" ht="15.75" customHeight="1">
      <c r="A47" s="62"/>
      <c r="B47" s="61"/>
      <c r="C47" s="62">
        <v>11</v>
      </c>
      <c r="D47" s="61">
        <v>3315</v>
      </c>
      <c r="E47" s="61">
        <v>6351</v>
      </c>
      <c r="F47" s="61">
        <v>16</v>
      </c>
      <c r="G47" s="64" t="s">
        <v>65</v>
      </c>
      <c r="H47" s="64"/>
      <c r="I47" s="64"/>
      <c r="J47" s="71"/>
      <c r="K47" s="71"/>
      <c r="L47" s="65"/>
      <c r="M47" s="81"/>
      <c r="N47" s="63"/>
      <c r="O47" s="211">
        <v>84</v>
      </c>
      <c r="P47" s="108"/>
      <c r="Q47" s="95">
        <v>84</v>
      </c>
      <c r="R47" s="63"/>
      <c r="S47" s="70"/>
    </row>
    <row r="48" spans="1:19" ht="15.75" customHeight="1" thickBot="1">
      <c r="A48" s="17" t="s">
        <v>64</v>
      </c>
      <c r="B48" s="18" t="s">
        <v>66</v>
      </c>
      <c r="C48" s="17"/>
      <c r="D48" s="18"/>
      <c r="E48" s="18"/>
      <c r="F48" s="18"/>
      <c r="G48" s="21" t="s">
        <v>67</v>
      </c>
      <c r="H48" s="21"/>
      <c r="I48" s="21"/>
      <c r="J48" s="21"/>
      <c r="K48" s="21"/>
      <c r="M48" s="34"/>
      <c r="N48" s="39"/>
      <c r="O48" s="220"/>
      <c r="P48" s="109"/>
      <c r="Q48" s="104"/>
      <c r="R48" s="45"/>
      <c r="S48" s="26"/>
    </row>
    <row r="49" spans="1:19" ht="15.75" customHeight="1">
      <c r="A49" s="60"/>
      <c r="B49" s="61" t="s">
        <v>69</v>
      </c>
      <c r="C49" s="82">
        <v>10</v>
      </c>
      <c r="D49" s="61">
        <v>3315</v>
      </c>
      <c r="E49" s="71">
        <v>6351</v>
      </c>
      <c r="F49" s="61">
        <v>16</v>
      </c>
      <c r="G49" s="64" t="s">
        <v>70</v>
      </c>
      <c r="H49" s="64"/>
      <c r="I49" s="64"/>
      <c r="J49" s="64"/>
      <c r="K49" s="64"/>
      <c r="L49" s="65"/>
      <c r="M49" s="53"/>
      <c r="N49" s="52"/>
      <c r="O49" s="146">
        <v>950</v>
      </c>
      <c r="P49" s="103"/>
      <c r="Q49" s="95">
        <v>950</v>
      </c>
      <c r="R49" s="52"/>
      <c r="S49" s="55"/>
    </row>
    <row r="50" spans="1:19" ht="15.75" customHeight="1" thickBot="1">
      <c r="A50" s="48" t="s">
        <v>68</v>
      </c>
      <c r="B50" s="25"/>
      <c r="C50" s="123"/>
      <c r="D50" s="25"/>
      <c r="E50" s="41"/>
      <c r="F50" s="25"/>
      <c r="G50" s="46" t="s">
        <v>71</v>
      </c>
      <c r="H50" s="46"/>
      <c r="I50" s="46"/>
      <c r="J50" s="46"/>
      <c r="K50" s="46"/>
      <c r="M50" s="44"/>
      <c r="N50" s="45"/>
      <c r="O50" s="154"/>
      <c r="P50" s="109"/>
      <c r="Q50" s="109"/>
      <c r="R50" s="45"/>
      <c r="S50" s="26"/>
    </row>
    <row r="51" spans="1:19" ht="15.75" customHeight="1">
      <c r="A51" s="60"/>
      <c r="B51" s="61"/>
      <c r="C51" s="62">
        <v>2</v>
      </c>
      <c r="D51" s="61">
        <v>3315</v>
      </c>
      <c r="E51" s="71">
        <v>6351</v>
      </c>
      <c r="F51" s="61">
        <v>16</v>
      </c>
      <c r="G51" s="74" t="s">
        <v>46</v>
      </c>
      <c r="H51" s="64"/>
      <c r="I51" s="71"/>
      <c r="J51" s="71"/>
      <c r="K51" s="71"/>
      <c r="L51" s="83"/>
      <c r="M51" s="53"/>
      <c r="N51" s="52"/>
      <c r="O51" s="146">
        <v>100</v>
      </c>
      <c r="P51" s="103"/>
      <c r="Q51" s="105">
        <v>100</v>
      </c>
      <c r="R51" s="52"/>
      <c r="S51" s="55"/>
    </row>
    <row r="52" spans="1:19" ht="15.75" customHeight="1" thickBot="1">
      <c r="A52" s="33" t="s">
        <v>72</v>
      </c>
      <c r="B52" s="18" t="s">
        <v>73</v>
      </c>
      <c r="C52" s="18"/>
      <c r="D52" s="18"/>
      <c r="E52" s="18"/>
      <c r="F52" s="18"/>
      <c r="G52" s="38" t="s">
        <v>74</v>
      </c>
      <c r="H52" s="35"/>
      <c r="I52" s="35"/>
      <c r="J52" s="39"/>
      <c r="K52" s="39"/>
      <c r="L52" s="56"/>
      <c r="M52" s="34"/>
      <c r="N52" s="39"/>
      <c r="O52" s="149"/>
      <c r="P52" s="104"/>
      <c r="Q52" s="98"/>
      <c r="R52" s="39"/>
      <c r="S52" s="24"/>
    </row>
    <row r="53" spans="1:19" ht="15.75" customHeight="1">
      <c r="A53" s="51"/>
      <c r="B53" s="71"/>
      <c r="C53" s="71"/>
      <c r="D53" s="71"/>
      <c r="E53" s="71"/>
      <c r="F53" s="71"/>
      <c r="G53" s="74" t="s">
        <v>46</v>
      </c>
      <c r="H53" s="64"/>
      <c r="I53" s="71"/>
      <c r="J53" s="71"/>
      <c r="K53" s="71"/>
      <c r="L53" s="83"/>
      <c r="M53" s="53"/>
      <c r="N53" s="52"/>
      <c r="O53" s="221">
        <v>70</v>
      </c>
      <c r="P53" s="111"/>
      <c r="Q53" s="95">
        <v>70</v>
      </c>
      <c r="R53" s="52"/>
      <c r="S53" s="55"/>
    </row>
    <row r="54" spans="1:19" ht="15.75" customHeight="1" thickBot="1">
      <c r="A54" s="59" t="s">
        <v>79</v>
      </c>
      <c r="B54" s="57"/>
      <c r="C54" s="57"/>
      <c r="D54" s="56"/>
      <c r="E54" s="56"/>
      <c r="F54" s="56"/>
      <c r="G54" s="32" t="s">
        <v>80</v>
      </c>
      <c r="H54" s="39"/>
      <c r="I54" s="39"/>
      <c r="J54" s="39"/>
      <c r="K54" s="24"/>
      <c r="L54" s="39"/>
      <c r="M54" s="34"/>
      <c r="N54" s="39"/>
      <c r="O54" s="212"/>
      <c r="P54" s="112"/>
      <c r="Q54" s="110"/>
      <c r="R54" s="39"/>
      <c r="S54" s="58"/>
    </row>
    <row r="55" spans="1:19" ht="15.75" customHeight="1">
      <c r="A55" s="88"/>
      <c r="G55" s="89" t="s">
        <v>81</v>
      </c>
      <c r="H55" s="86"/>
      <c r="I55" s="86"/>
      <c r="J55" s="86"/>
      <c r="K55" s="85"/>
      <c r="M55" s="88"/>
      <c r="O55" s="155"/>
      <c r="P55" s="88"/>
      <c r="Q55" s="87"/>
      <c r="R55" s="118"/>
      <c r="S55" s="87"/>
    </row>
    <row r="56" spans="1:21" ht="15.75" customHeight="1">
      <c r="A56" s="136" t="s">
        <v>85</v>
      </c>
      <c r="B56" s="137"/>
      <c r="C56" s="137"/>
      <c r="D56" s="137"/>
      <c r="E56" s="137"/>
      <c r="F56" s="137"/>
      <c r="G56" s="138" t="s">
        <v>82</v>
      </c>
      <c r="H56" s="139"/>
      <c r="I56" s="139"/>
      <c r="J56" s="139"/>
      <c r="K56" s="139"/>
      <c r="L56" s="137"/>
      <c r="M56" s="140"/>
      <c r="N56" s="143"/>
      <c r="O56" s="156"/>
      <c r="P56" s="140"/>
      <c r="Q56" s="141"/>
      <c r="R56" s="144" t="s">
        <v>86</v>
      </c>
      <c r="S56" s="142"/>
      <c r="T56" s="10"/>
      <c r="U56" s="11"/>
    </row>
    <row r="57" spans="1:21" ht="15.75" customHeight="1" thickBot="1">
      <c r="A57" s="84"/>
      <c r="B57" s="56"/>
      <c r="C57" s="56"/>
      <c r="D57" s="56"/>
      <c r="E57" s="56"/>
      <c r="F57" s="56"/>
      <c r="G57" s="91" t="s">
        <v>84</v>
      </c>
      <c r="H57" s="92"/>
      <c r="I57" s="92"/>
      <c r="J57" s="92"/>
      <c r="K57" s="92"/>
      <c r="L57" s="56"/>
      <c r="M57" s="121"/>
      <c r="N57" s="158">
        <v>93.905</v>
      </c>
      <c r="O57" s="157"/>
      <c r="P57" s="121"/>
      <c r="Q57" s="58"/>
      <c r="R57" s="119"/>
      <c r="S57" s="120"/>
      <c r="T57" s="10"/>
      <c r="U57" s="10"/>
    </row>
    <row r="58" spans="1:21" ht="15.75" customHeight="1" thickBot="1">
      <c r="A58" s="7"/>
      <c r="B58" s="7"/>
      <c r="C58" s="7"/>
      <c r="D58" s="7"/>
      <c r="E58" s="7"/>
      <c r="F58" s="7"/>
      <c r="G58" s="90"/>
      <c r="H58" s="90"/>
      <c r="I58" s="90"/>
      <c r="J58" s="90"/>
      <c r="K58" s="90"/>
      <c r="L58" s="7"/>
      <c r="M58" s="10"/>
      <c r="N58" s="116"/>
      <c r="O58" s="10"/>
      <c r="P58" s="10"/>
      <c r="Q58" s="7"/>
      <c r="R58" s="10"/>
      <c r="S58" s="10"/>
      <c r="T58" s="10"/>
      <c r="U58" s="10"/>
    </row>
    <row r="59" spans="1:21" ht="15.75" customHeight="1" thickBot="1">
      <c r="A59" s="261" t="s">
        <v>90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3"/>
      <c r="L59" s="237"/>
      <c r="M59" s="239">
        <v>500</v>
      </c>
      <c r="N59" s="240">
        <v>93</v>
      </c>
      <c r="O59" s="241">
        <f>SUM(O13:O57)</f>
        <v>40844</v>
      </c>
      <c r="P59" s="238">
        <f>SUM(P13:P57)</f>
        <v>55700</v>
      </c>
      <c r="Q59" s="238">
        <f>SUM(Q13:Q57)</f>
        <v>98044</v>
      </c>
      <c r="R59" s="10"/>
      <c r="S59" s="10"/>
      <c r="T59" s="10"/>
      <c r="U59" s="10"/>
    </row>
    <row r="60" spans="1:20" s="234" customFormat="1" ht="37.5" customHeight="1" thickBot="1">
      <c r="A60" s="248" t="s">
        <v>104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50"/>
      <c r="O60" s="238">
        <v>5876</v>
      </c>
      <c r="P60" s="243"/>
      <c r="Q60" s="245"/>
      <c r="R60" s="231"/>
      <c r="S60" s="232"/>
      <c r="T60" s="233"/>
    </row>
    <row r="61" spans="1:20" s="234" customFormat="1" ht="33.75" customHeight="1" thickBot="1">
      <c r="A61" s="251" t="s">
        <v>103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44"/>
      <c r="O61" s="229">
        <f>SUM(O53:O54,O47:O48,O35:O44,O29:O32,O19:O22)</f>
        <v>4994</v>
      </c>
      <c r="P61" s="242"/>
      <c r="Q61" s="230"/>
      <c r="R61" s="231"/>
      <c r="S61" s="232"/>
      <c r="T61" s="233"/>
    </row>
    <row r="62" spans="1:20" s="234" customFormat="1" ht="15.75" customHeight="1" thickBot="1">
      <c r="A62" s="235" t="s">
        <v>100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7"/>
      <c r="M62" s="237"/>
      <c r="N62" s="237"/>
      <c r="O62" s="238">
        <f>O60-O61</f>
        <v>882</v>
      </c>
      <c r="P62" s="242"/>
      <c r="Q62" s="230"/>
      <c r="R62" s="231"/>
      <c r="S62" s="232"/>
      <c r="T62" s="233"/>
    </row>
    <row r="63" spans="1:21" ht="15.75" customHeight="1">
      <c r="A63" s="9"/>
      <c r="B63" s="7"/>
      <c r="C63" s="7"/>
      <c r="D63" s="7"/>
      <c r="E63" s="7"/>
      <c r="F63" s="7"/>
      <c r="R63" s="7"/>
      <c r="S63" s="7"/>
      <c r="T63" s="5"/>
      <c r="U63" s="6"/>
    </row>
    <row r="64" spans="1:21" ht="15.75" customHeight="1" thickBot="1">
      <c r="A64" s="123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7"/>
      <c r="U64" s="7"/>
    </row>
    <row r="65" spans="1:21" ht="15.75" customHeight="1" thickTop="1">
      <c r="A65" s="255" t="s">
        <v>101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7"/>
      <c r="T65" s="5"/>
      <c r="U65" s="7"/>
    </row>
    <row r="66" spans="1:21" ht="15.75" customHeight="1">
      <c r="A66" s="258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5"/>
      <c r="U66" s="7"/>
    </row>
    <row r="67" spans="1:21" ht="15.75" customHeight="1">
      <c r="A67" s="258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60"/>
      <c r="T67" s="5"/>
      <c r="U67" s="7"/>
    </row>
    <row r="68" spans="1:21" ht="15.75" customHeight="1">
      <c r="A68" s="205"/>
      <c r="B68" s="124"/>
      <c r="C68" s="124"/>
      <c r="D68" s="124"/>
      <c r="E68" s="124"/>
      <c r="F68" s="124"/>
      <c r="G68" s="124" t="s">
        <v>92</v>
      </c>
      <c r="H68" s="124"/>
      <c r="I68" s="124"/>
      <c r="J68" s="124"/>
      <c r="K68" s="124"/>
      <c r="L68" s="124"/>
      <c r="M68" s="124"/>
      <c r="N68" s="206"/>
      <c r="O68" s="204"/>
      <c r="P68" s="124"/>
      <c r="Q68" s="124"/>
      <c r="R68" s="124"/>
      <c r="S68" s="203"/>
      <c r="T68" s="5"/>
      <c r="U68" s="7"/>
    </row>
    <row r="69" spans="1:21" ht="15.75" customHeight="1">
      <c r="A69" s="207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2"/>
      <c r="T69" s="8"/>
      <c r="U69" s="7"/>
    </row>
    <row r="70" spans="1:21" ht="15.75" customHeight="1" thickBot="1">
      <c r="A70" s="208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10"/>
      <c r="T70" s="7"/>
      <c r="U70" s="4"/>
    </row>
    <row r="71" spans="1:21" ht="15.75" customHeight="1" thickTop="1">
      <c r="A71" s="4"/>
      <c r="B71" s="4"/>
      <c r="C71" s="4"/>
      <c r="D71" s="4"/>
      <c r="E71" s="4"/>
      <c r="F71" s="4"/>
      <c r="G71" s="114"/>
      <c r="H71" s="4"/>
      <c r="I71" s="4"/>
      <c r="J71" s="4"/>
      <c r="K71" s="4"/>
      <c r="L71" s="4"/>
      <c r="M71" s="4"/>
      <c r="N71" s="4"/>
      <c r="O71" s="4"/>
      <c r="P71" s="4"/>
      <c r="Q71" s="4"/>
      <c r="R71" s="7"/>
      <c r="S71" s="7"/>
      <c r="T71" s="7"/>
      <c r="U71" s="4"/>
    </row>
    <row r="72" spans="1:21" ht="15.75" customHeight="1">
      <c r="A72" s="13"/>
      <c r="B72" s="4"/>
      <c r="C72" s="4"/>
      <c r="D72" s="4"/>
      <c r="E72" s="4"/>
      <c r="F72" s="4"/>
      <c r="G72" s="115"/>
      <c r="H72" s="115"/>
      <c r="I72" s="115"/>
      <c r="J72" s="115"/>
      <c r="K72" s="115"/>
      <c r="L72" s="4"/>
      <c r="M72" s="4"/>
      <c r="N72" s="4"/>
      <c r="O72" s="116"/>
      <c r="P72" s="4"/>
      <c r="Q72" s="4"/>
      <c r="R72" s="7"/>
      <c r="S72" s="7"/>
      <c r="T72" s="5"/>
      <c r="U72" s="7"/>
    </row>
    <row r="73" spans="1:19" ht="15.75" customHeight="1">
      <c r="A73" s="13"/>
      <c r="B73" s="4"/>
      <c r="C73" s="4"/>
      <c r="D73" s="4"/>
      <c r="E73" s="4"/>
      <c r="F73" s="4"/>
      <c r="G73" s="115"/>
      <c r="H73" s="115"/>
      <c r="I73" s="115"/>
      <c r="J73" s="115"/>
      <c r="K73" s="115"/>
      <c r="L73" s="4"/>
      <c r="M73" s="4"/>
      <c r="N73" s="4"/>
      <c r="O73" s="117"/>
      <c r="P73" s="4"/>
      <c r="Q73" s="4"/>
      <c r="R73" s="7"/>
      <c r="S73" s="7"/>
    </row>
    <row r="74" spans="1:19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7"/>
      <c r="S74" s="7"/>
    </row>
    <row r="75" spans="1:19" ht="15.75" customHeight="1">
      <c r="A75" s="4"/>
      <c r="B75" s="4"/>
      <c r="C75" s="4"/>
      <c r="D75" s="4"/>
      <c r="E75" s="4"/>
      <c r="F75" s="4"/>
      <c r="G75" s="11"/>
      <c r="H75" s="11"/>
      <c r="I75" s="11"/>
      <c r="J75" s="4"/>
      <c r="K75" s="4"/>
      <c r="L75" s="4"/>
      <c r="M75" s="4"/>
      <c r="N75" s="4"/>
      <c r="O75" s="116"/>
      <c r="P75" s="4"/>
      <c r="Q75" s="4"/>
      <c r="R75" s="7"/>
      <c r="S75" s="7"/>
    </row>
    <row r="76" spans="18:19" ht="15.75" customHeight="1">
      <c r="R76" s="7"/>
      <c r="S76" s="7"/>
    </row>
    <row r="77" spans="1:19" ht="15.75" customHeight="1">
      <c r="A77" s="4"/>
      <c r="B77" s="4"/>
      <c r="C77" s="4"/>
      <c r="D77" s="4"/>
      <c r="E77" s="4"/>
      <c r="F77" s="4"/>
      <c r="G77" s="114"/>
      <c r="H77" s="114"/>
      <c r="I77" s="114"/>
      <c r="J77" s="11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customHeight="1">
      <c r="A78" s="13"/>
      <c r="B78" s="4"/>
      <c r="C78" s="4"/>
      <c r="D78" s="4"/>
      <c r="E78" s="4"/>
      <c r="F78" s="4"/>
      <c r="G78" s="122"/>
      <c r="H78" s="122"/>
      <c r="I78" s="122"/>
      <c r="J78" s="122"/>
      <c r="K78" s="122"/>
      <c r="L78" s="4"/>
      <c r="M78" s="4"/>
      <c r="N78" s="4"/>
      <c r="O78" s="4"/>
      <c r="P78" s="4"/>
      <c r="Q78" s="4"/>
      <c r="R78" s="4"/>
      <c r="S78" s="4"/>
    </row>
    <row r="79" spans="1:19" ht="15.75" customHeight="1">
      <c r="A79" s="4"/>
      <c r="B79" s="4"/>
      <c r="C79" s="4"/>
      <c r="D79" s="4"/>
      <c r="E79" s="4"/>
      <c r="F79" s="4"/>
      <c r="G79" s="122"/>
      <c r="H79" s="122"/>
      <c r="I79" s="122"/>
      <c r="J79" s="122"/>
      <c r="K79" s="122"/>
      <c r="L79" s="4"/>
      <c r="M79" s="4"/>
      <c r="N79" s="4"/>
      <c r="O79" s="116"/>
      <c r="P79" s="4"/>
      <c r="Q79" s="4"/>
      <c r="R79" s="4"/>
      <c r="S79" s="4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mergeCells count="11">
    <mergeCell ref="A65:S67"/>
    <mergeCell ref="A59:K59"/>
    <mergeCell ref="R11:S12"/>
    <mergeCell ref="M11:M12"/>
    <mergeCell ref="Q11:Q12"/>
    <mergeCell ref="P11:P12"/>
    <mergeCell ref="O11:O12"/>
    <mergeCell ref="N11:N12"/>
    <mergeCell ref="A60:N60"/>
    <mergeCell ref="A61:M61"/>
    <mergeCell ref="G12:K12"/>
  </mergeCells>
  <printOptions horizontalCentered="1"/>
  <pageMargins left="0.1968503937007874" right="0.1968503937007874" top="0.7874015748031497" bottom="0.55" header="0.5118110236220472" footer="0.35433070866141736"/>
  <pageSetup horizontalDpi="600" verticalDpi="600" orientation="landscape" paperSize="9" scale="82" r:id="rId1"/>
  <headerFooter alignWithMargins="0">
    <oddHeader>&amp;Lverze II.&amp;R&amp;D</oddHeader>
    <oddFooter>&amp;Loddělení kultury a památkové péče&amp;CStránka &amp;P z &amp;N</oddFooter>
  </headerFooter>
  <colBreaks count="1" manualBreakCount="1">
    <brk id="19" max="65535" man="1"/>
  </colBreaks>
  <ignoredErrors>
    <ignoredError sqref="O59:Q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2005-03-11T10:20:57Z</cp:lastPrinted>
  <dcterms:created xsi:type="dcterms:W3CDTF">2005-01-05T12:56:46Z</dcterms:created>
  <dcterms:modified xsi:type="dcterms:W3CDTF">2005-04-08T11:34:15Z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1359234947</vt:i4>
  </property>
  <property fmtid="{D5CDD505-2E9C-101B-9397-08002B2CF9AE}" pid="3" name="_EmailSubject">
    <vt:lpwstr>Kopie - 16 - oddělení kultury - rozpočet 2005 - výstup.xls</vt:lpwstr>
  </property>
  <property fmtid="{D5CDD505-2E9C-101B-9397-08002B2CF9AE}" pid="4" name="_AuthorEmail">
    <vt:lpwstr>pmertlik@kr-kralovehradecky.cz</vt:lpwstr>
  </property>
  <property fmtid="{D5CDD505-2E9C-101B-9397-08002B2CF9AE}" pid="5" name="_AuthorEmailDisplayName">
    <vt:lpwstr>Mertlík Pavel PhDr.</vt:lpwstr>
  </property>
  <property fmtid="{D5CDD505-2E9C-101B-9397-08002B2CF9AE}" pid="6" name="_PreviousAdHocReviewCycleID">
    <vt:i4>-377405154</vt:i4>
  </property>
  <property fmtid="{D5CDD505-2E9C-101B-9397-08002B2CF9AE}" pid="7" name="_ReviewingToolsShownOnce">
    <vt:lpwstr/>
  </property>
</Properties>
</file>