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90" windowWidth="15210" windowHeight="2805" activeTab="0"/>
  </bookViews>
  <sheets>
    <sheet name="dotace obecní školství" sheetId="1" r:id="rId1"/>
    <sheet name="List1" sheetId="2" r:id="rId2"/>
    <sheet name="List2" sheetId="3" r:id="rId3"/>
    <sheet name="List3" sheetId="4" r:id="rId4"/>
  </sheets>
  <definedNames>
    <definedName name="_xlnm._FilterDatabase" localSheetId="0" hidden="1">'dotace obecní školství'!$A$2:$L$489</definedName>
    <definedName name="Mail_spec">#REF!</definedName>
    <definedName name="Mail_spsš">#REF!</definedName>
    <definedName name="Mail_sš">#REF!</definedName>
    <definedName name="Mail_šz">#REF!</definedName>
    <definedName name="Mail_zuš">#REF!</definedName>
    <definedName name="_xlnm.Print_Titles" localSheetId="0">'dotace obecní školství'!$A:$E,'dotace obecní školství'!$1:$2</definedName>
    <definedName name="Síť">#REF!</definedName>
    <definedName name="Z_01036EF9_EE0B_4EB7_B4CD_628FCA4C31A0_.wvu.FilterData" localSheetId="0" hidden="1">'dotace obecní školství'!$A$2:$L$489</definedName>
    <definedName name="Z_01235FDD_0E11_4B89_8BE8_A8DF86865867_.wvu.FilterData" localSheetId="0" hidden="1">'dotace obecní školství'!$A$2:$L$489</definedName>
    <definedName name="Z_03F33642_446A_4551_86AE_102D4C79EE1B_.wvu.FilterData" localSheetId="0" hidden="1">'dotace obecní školství'!$A$2:$L$489</definedName>
    <definedName name="Z_05CE4DD9_BBA7_45CD_BC83_EECBC7DE48E6_.wvu.FilterData" localSheetId="0" hidden="1">'dotace obecní školství'!$A$2:$L$489</definedName>
    <definedName name="Z_06401D2E_3ABB_4D10_992E_501694F9C258_.wvu.FilterData" localSheetId="0" hidden="1">'dotace obecní školství'!$A$2:$L$489</definedName>
    <definedName name="Z_076293E8_AB0D_49A8_A48E_F3921BFED2A8_.wvu.FilterData" localSheetId="0" hidden="1">'dotace obecní školství'!$A$2:$L$489</definedName>
    <definedName name="Z_0864F558_7B5A_4DD5_9040_66B46A0A1F82_.wvu.FilterData" localSheetId="0" hidden="1">'dotace obecní školství'!$A$2:$L$489</definedName>
    <definedName name="Z_0B2C5C1F_5648_42F9_9E70_0D2B9B291F2E_.wvu.FilterData" localSheetId="0" hidden="1">'dotace obecní školství'!$A$2:$L$489</definedName>
    <definedName name="Z_0DFDC09D_DBF6_4876_9A38_3272D99B10EA_.wvu.FilterData" localSheetId="0" hidden="1">'dotace obecní školství'!$A$2:$L$489</definedName>
    <definedName name="Z_0E0944A1_2608_43F4_B38F_5FB4E0BE6A3B_.wvu.FilterData" localSheetId="0" hidden="1">'dotace obecní školství'!$A$2:$L$489</definedName>
    <definedName name="Z_0F82232D_8C6E_4358_8CF4_8C2F04C56FE2_.wvu.FilterData" localSheetId="0" hidden="1">'dotace obecní školství'!$A$2:$L$489</definedName>
    <definedName name="Z_0FA97C8D_A3AA_44E9_95FF_DA99236B27EF_.wvu.FilterData" localSheetId="0" hidden="1">'dotace obecní školství'!$A$2:$L$489</definedName>
    <definedName name="Z_11266D6E_2D3F_4F84_A7BE_3DCE864B4802_.wvu.FilterData" localSheetId="0" hidden="1">'dotace obecní školství'!$A$2:$L$489</definedName>
    <definedName name="Z_112A850D_5002_4993_B3C8_7E87C547CF6D_.wvu.FilterData" localSheetId="0" hidden="1">'dotace obecní školství'!$A$2:$L$489</definedName>
    <definedName name="Z_115BD5DF_9BBB_4960_8AD4_7A68B9D44DBB_.wvu.FilterData" localSheetId="0" hidden="1">'dotace obecní školství'!$A$2:$L$489</definedName>
    <definedName name="Z_11FF6234_90EF_453E_9B6B_DAA6FCCECE32_.wvu.FilterData" localSheetId="0" hidden="1">'dotace obecní školství'!$A$2:$L$489</definedName>
    <definedName name="Z_14C2A78E_3F8E_418D_909D_8C1EFCF91BF3_.wvu.FilterData" localSheetId="0" hidden="1">'dotace obecní školství'!$A$1:$L$489</definedName>
    <definedName name="Z_1542C043_4DDE_41F7_B64E_ACDA29D4EE64_.wvu.FilterData" localSheetId="0" hidden="1">'dotace obecní školství'!$A$2:$L$489</definedName>
    <definedName name="Z_1734B8EF_D353_4017_ABE7_C06FC42052D6_.wvu.FilterData" localSheetId="0" hidden="1">'dotace obecní školství'!$A$2:$L$489</definedName>
    <definedName name="Z_17412B60_3E87_40FD_9809_F4C3A707C721_.wvu.FilterData" localSheetId="0" hidden="1">'dotace obecní školství'!$A$2:$L$489</definedName>
    <definedName name="Z_1780D9BC_DD3C_48BE_A090_1CB7667C5920_.wvu.FilterData" localSheetId="0" hidden="1">'dotace obecní školství'!$A$2:$L$489</definedName>
    <definedName name="Z_17BE8872_4D13_4600_A9B1_933B575A6B1B_.wvu.FilterData" localSheetId="0" hidden="1">'dotace obecní školství'!$A$2:$L$489</definedName>
    <definedName name="Z_17E35FD4_E153_4633_9DCE_4735D20F23B3_.wvu.FilterData" localSheetId="0" hidden="1">'dotace obecní školství'!$A$2:$L$489</definedName>
    <definedName name="Z_18B31DE7_6710_4BEB_8937_993DFA507885_.wvu.FilterData" localSheetId="0" hidden="1">'dotace obecní školství'!$A$2:$L$489</definedName>
    <definedName name="Z_19B48D66_4D94_4AE3_8962_AF1E68DE4C65_.wvu.FilterData" localSheetId="0" hidden="1">'dotace obecní školství'!$A$2:$L$489</definedName>
    <definedName name="Z_1A80A29F_BA93_40AA_8B6D_F03E056A3A0B_.wvu.FilterData" localSheetId="0" hidden="1">'dotace obecní školství'!$A$2:$L$489</definedName>
    <definedName name="Z_1B70C991_DA2E_4738_B0AF_E4E81F57A1C3_.wvu.FilterData" localSheetId="0" hidden="1">'dotace obecní školství'!$A$2:$L$489</definedName>
    <definedName name="Z_1C1BDC1E_E5EB_4D67_984B_B89CE733B934_.wvu.FilterData" localSheetId="0" hidden="1">'dotace obecní školství'!$A$2:$L$489</definedName>
    <definedName name="Z_1CE702D5_BE43_45F2_8D96_39CF880F02DE_.wvu.FilterData" localSheetId="0" hidden="1">'dotace obecní školství'!$A$2:$L$489</definedName>
    <definedName name="Z_1E03D333_A234_4588_91EA_4AE294F3F832_.wvu.FilterData" localSheetId="0" hidden="1">'dotace obecní školství'!$A$2:$L$489</definedName>
    <definedName name="Z_1F18EEA1_0189_4B14_98C8_C2346A75308B_.wvu.FilterData" localSheetId="0" hidden="1">'dotace obecní školství'!$A$2:$L$489</definedName>
    <definedName name="Z_2016AE25_4D56_4187_B6CA_75434FB3EED3_.wvu.FilterData" localSheetId="0" hidden="1">'dotace obecní školství'!$A$2:$L$489</definedName>
    <definedName name="Z_216703B2_96CA_41C3_9608_DD2607672DB1_.wvu.FilterData" localSheetId="0" hidden="1">'dotace obecní školství'!$A$2:$L$489</definedName>
    <definedName name="Z_21CE26B6_ED92_4FBC_B506_C6CAE90F8065_.wvu.FilterData" localSheetId="0" hidden="1">'dotace obecní školství'!$A$2:$L$487</definedName>
    <definedName name="Z_26D9DCDD_2504_4B40_8C53_D203C60677B9_.wvu.FilterData" localSheetId="0" hidden="1">'dotace obecní školství'!$A$2:$L$489</definedName>
    <definedName name="Z_27C9E509_BEA2_456E_A98F_ABCF185BCE0D_.wvu.FilterData" localSheetId="0" hidden="1">'dotace obecní školství'!$A$2:$L$489</definedName>
    <definedName name="Z_28041934_9D6A_43E3_88DC_AC6777F73BCD_.wvu.FilterData" localSheetId="0" hidden="1">'dotace obecní školství'!$A$2:$L$489</definedName>
    <definedName name="Z_2E97CA80_4CC0_4889_A37B_B92DB6A01575_.wvu.FilterData" localSheetId="0" hidden="1">'dotace obecní školství'!$A$2:$L$489</definedName>
    <definedName name="Z_2F20AED8_93E6_483C_8DE6_2A01BA1F45DB_.wvu.FilterData" localSheetId="0" hidden="1">'dotace obecní školství'!$A$2:$L$489</definedName>
    <definedName name="Z_3149E74E_18C4_47CE_97F5_9A628FDFC076_.wvu.FilterData" localSheetId="0" hidden="1">'dotace obecní školství'!$A$2:$L$489</definedName>
    <definedName name="Z_320431D2_B316_4E49_BC83_1FE9B272B091_.wvu.FilterData" localSheetId="0" hidden="1">'dotace obecní školství'!$A$2:$L$489</definedName>
    <definedName name="Z_343A6428_EE9F_42D6_958E_F1C21EA6818E_.wvu.FilterData" localSheetId="0" hidden="1">'dotace obecní školství'!$A$2:$L$489</definedName>
    <definedName name="Z_355C59C6_4B25_4CEF_A638_1D79AA4B20E8_.wvu.Cols" localSheetId="0" hidden="1">'dotace obecní školství'!$D:$D,'dotace obecní školství'!$F:$L</definedName>
    <definedName name="Z_355C59C6_4B25_4CEF_A638_1D79AA4B20E8_.wvu.FilterData" localSheetId="0" hidden="1">'dotace obecní školství'!$A$2:$L$489</definedName>
    <definedName name="Z_355C59C6_4B25_4CEF_A638_1D79AA4B20E8_.wvu.PrintTitles" localSheetId="0" hidden="1">'dotace obecní školství'!$A:$E,'dotace obecní školství'!$1:$2</definedName>
    <definedName name="Z_355C59C6_4B25_4CEF_A638_1D79AA4B20E8_.wvu.Rows" localSheetId="0" hidden="1">'dotace obecní školství'!$487:$487</definedName>
    <definedName name="Z_364B1358_C723_436C_85F1_3E0AEE2C146B_.wvu.FilterData" localSheetId="0" hidden="1">'dotace obecní školství'!$A$2:$L$489</definedName>
    <definedName name="Z_376592B4_61CF_43E4_9232_CEA25C996A8C_.wvu.FilterData" localSheetId="0" hidden="1">'dotace obecní školství'!$A$2:$L$489</definedName>
    <definedName name="Z_378BAA14_630C_4469_ACD0_5764A7B93C04_.wvu.FilterData" localSheetId="0" hidden="1">'dotace obecní školství'!$A$2:$L$489</definedName>
    <definedName name="Z_380E5B76_579F_4A12_9262_0DA68915A5A6_.wvu.FilterData" localSheetId="0" hidden="1">'dotace obecní školství'!$A$2:$L$489</definedName>
    <definedName name="Z_38583179_EB47_4BA5_970F_0942FA4B92F9_.wvu.FilterData" localSheetId="0" hidden="1">'dotace obecní školství'!$A$2:$L$489</definedName>
    <definedName name="Z_38809151_938C_42C2_9766_1C8AA6B139AA_.wvu.FilterData" localSheetId="0" hidden="1">'dotace obecní školství'!$A$2:$L$489</definedName>
    <definedName name="Z_3F7F7BB0_4323_4DD8_A2C5_E07EFA6A60EB_.wvu.FilterData" localSheetId="0" hidden="1">'dotace obecní školství'!$A$2:$L$489</definedName>
    <definedName name="Z_3FEE9460_7B7A_43A0_9626_A7973B6EA193_.wvu.FilterData" localSheetId="0" hidden="1">'dotace obecní školství'!$A$2:$L$489</definedName>
    <definedName name="Z_3FF17DFC_CEAF_471C_90AE_23C5EE1D089C_.wvu.FilterData" localSheetId="0" hidden="1">'dotace obecní školství'!$A$2:$L$489</definedName>
    <definedName name="Z_40D868D6_4D0E_4F62_BEEB_EE621BCE0A5E_.wvu.FilterData" localSheetId="0" hidden="1">'dotace obecní školství'!$A$2:$L$489</definedName>
    <definedName name="Z_434C1BE8_8B62_4327_AC86_A6F45361C9CF_.wvu.FilterData" localSheetId="0" hidden="1">'dotace obecní školství'!$A$2:$L$489</definedName>
    <definedName name="Z_4383C551_4215_4158_966F_0794D9FC5F58_.wvu.FilterData" localSheetId="0" hidden="1">'dotace obecní školství'!$A$2:$L$489</definedName>
    <definedName name="Z_44CB7EE4_1BF4_43BF_8BF6_D97AE3670276_.wvu.FilterData" localSheetId="0" hidden="1">'dotace obecní školství'!$A$2:$L$489</definedName>
    <definedName name="Z_45EF46B5_D48E_4350_9561_3065E0010642_.wvu.FilterData" localSheetId="0" hidden="1">'dotace obecní školství'!$A$2:$L$489</definedName>
    <definedName name="Z_4A6EAA48_9E3C_4C92_BF1A_6D82A4E947E9_.wvu.Cols" localSheetId="0" hidden="1">'dotace obecní školství'!$A:$A,'dotace obecní školství'!#REF!</definedName>
    <definedName name="Z_4A6EAA48_9E3C_4C92_BF1A_6D82A4E947E9_.wvu.FilterData" localSheetId="0" hidden="1">'dotace obecní školství'!$A$1:$L$489</definedName>
    <definedName name="Z_4A6EAA48_9E3C_4C92_BF1A_6D82A4E947E9_.wvu.PrintArea" localSheetId="0" hidden="1">'dotace obecní školství'!$B$1:$L$493</definedName>
    <definedName name="Z_4A6EAA48_9E3C_4C92_BF1A_6D82A4E947E9_.wvu.PrintTitles" localSheetId="0" hidden="1">'dotace obecní školství'!$A:$K,'dotace obecní školství'!$1:$2</definedName>
    <definedName name="Z_4C1F8FBA_A3F6_4FD3_8A67_35829CABA583_.wvu.FilterData" localSheetId="0" hidden="1">'dotace obecní školství'!$A$2:$L$489</definedName>
    <definedName name="Z_4C3FEBC2_E266_4BDB_A681_3888ADEAB8F5_.wvu.FilterData" localSheetId="0" hidden="1">'dotace obecní školství'!$A$2:$L$489</definedName>
    <definedName name="Z_4D971D07_AD43_465C_9FE1_FB946FF8D62F_.wvu.FilterData" localSheetId="0" hidden="1">'dotace obecní školství'!$A$2:$L$489</definedName>
    <definedName name="Z_4DFFFA7A_5475_4C56_A3C6_864E2A71E072_.wvu.FilterData" localSheetId="0" hidden="1">'dotace obecní školství'!$A$2:$L$489</definedName>
    <definedName name="Z_4EB111B8_5471_411B_8298_914CFA9D9B5A_.wvu.FilterData" localSheetId="0" hidden="1">'dotace obecní školství'!$A$2:$L$489</definedName>
    <definedName name="Z_5354A410_01D6_41C4_AF42_52ECBA0230F4_.wvu.FilterData" localSheetId="0" hidden="1">'dotace obecní školství'!$A$2:$L$489</definedName>
    <definedName name="Z_53C9ACC5_0441_4862_9377_7B02C1BC6613_.wvu.FilterData" localSheetId="0" hidden="1">'dotace obecní školství'!$A$2:$L$489</definedName>
    <definedName name="Z_552200AA_208A_439E_9015_4109788F5532_.wvu.FilterData" localSheetId="0" hidden="1">'dotace obecní školství'!$A$2:$L$489</definedName>
    <definedName name="Z_579B0728_B82C_4398_8950_7D908F7D8BB7_.wvu.FilterData" localSheetId="0" hidden="1">'dotace obecní školství'!$A$2:$L$489</definedName>
    <definedName name="Z_58BD8223_5001_4A9F_953B_4D69CF42EBAB_.wvu.FilterData" localSheetId="0" hidden="1">'dotace obecní školství'!$A$2:$L$489</definedName>
    <definedName name="Z_5B6796FA_BA3E_496E_9032_BF3C751A9013_.wvu.FilterData" localSheetId="0" hidden="1">'dotace obecní školství'!$A$2:$L$489</definedName>
    <definedName name="Z_5B6AEF76_D6F5_4452_B312_6BE0D0395709_.wvu.FilterData" localSheetId="0" hidden="1">'dotace obecní školství'!$A$2:$L$489</definedName>
    <definedName name="Z_5C0CEB6B_F73D_4BAD_A02B_48C2D81E6E50_.wvu.FilterData" localSheetId="0" hidden="1">'dotace obecní školství'!$A$1:$L$489</definedName>
    <definedName name="Z_5CFC43AF_4805_4B13_99ED_B980A478EE25_.wvu.FilterData" localSheetId="0" hidden="1">'dotace obecní školství'!$A$2:$L$489</definedName>
    <definedName name="Z_625E233B_27F1_4B97_9F57_174E73BF067F_.wvu.FilterData" localSheetId="0" hidden="1">'dotace obecní školství'!$A$2:$L$489</definedName>
    <definedName name="Z_630ACDDF_BBAA_41AC_B725_CA5DEE92F210_.wvu.FilterData" localSheetId="0" hidden="1">'dotace obecní školství'!$A$2:$L$489</definedName>
    <definedName name="Z_639DEFCB_B661_45E0_ACAC_89CD96DD1BE2_.wvu.FilterData" localSheetId="0" hidden="1">'dotace obecní školství'!$A$2:$L$489</definedName>
    <definedName name="Z_6655316F_B3A0_488F_B022_A7E8447B21CF_.wvu.FilterData" localSheetId="0" hidden="1">'dotace obecní školství'!$A$2:$L$489</definedName>
    <definedName name="Z_674AD397_3121_4058_973F_5359C521D4B7_.wvu.FilterData" localSheetId="0" hidden="1">'dotace obecní školství'!$A$2:$L$489</definedName>
    <definedName name="Z_6810699D_8CE1_4455_936B_DFDDAA7248CD_.wvu.FilterData" localSheetId="0" hidden="1">'dotace obecní školství'!$A$2:$L$489</definedName>
    <definedName name="Z_68C48775_C249_4CBD_ACA1_B8FEF87C04DA_.wvu.FilterData" localSheetId="0" hidden="1">'dotace obecní školství'!$A$2:$L$489</definedName>
    <definedName name="Z_69CCFCD4_17A1_4A00_9AE9_99376BD8F1E8_.wvu.FilterData" localSheetId="0" hidden="1">'dotace obecní školství'!$A$2:$L$489</definedName>
    <definedName name="Z_6A0DBF5B_C05E_4741_83AB_B16CB37E54FA_.wvu.FilterData" localSheetId="0" hidden="1">'dotace obecní školství'!$A$2:$L$489</definedName>
    <definedName name="Z_6ACA2B93_147F_4807_BD8B_0B493260F13D_.wvu.FilterData" localSheetId="0" hidden="1">'dotace obecní školství'!$A$2:$L$489</definedName>
    <definedName name="Z_6D8AA95F_F7E4_449E_BFF0_92290617476B_.wvu.FilterData" localSheetId="0" hidden="1">'dotace obecní školství'!$A$2:$L$489</definedName>
    <definedName name="Z_6EB5188B_216D_41D6_BFBF_6EBF538042D1_.wvu.FilterData" localSheetId="0" hidden="1">'dotace obecní školství'!$A$2:$L$489</definedName>
    <definedName name="Z_6EEDB9C7_6F9D_474B_826C_D186F0666769_.wvu.FilterData" localSheetId="0" hidden="1">'dotace obecní školství'!$A$2:$L$489</definedName>
    <definedName name="Z_6FD7BE35_0F22_4521_80DF_02FEF97DE779_.wvu.FilterData" localSheetId="0" hidden="1">'dotace obecní školství'!$A$1:$L$489</definedName>
    <definedName name="Z_718B8756_E81A_499D_8E8B_6B635E287B28_.wvu.FilterData" localSheetId="0" hidden="1">'dotace obecní školství'!$A$2:$L$489</definedName>
    <definedName name="Z_71ACC73D_EAB3_4A4F_9D00_C997F7A2CAC4_.wvu.FilterData" localSheetId="0" hidden="1">'dotace obecní školství'!$A$2:$L$489</definedName>
    <definedName name="Z_726A8E18_45C3_456C_9597_A4F000EDE41B_.wvu.FilterData" localSheetId="0" hidden="1">'dotace obecní školství'!$A$2:$L$489</definedName>
    <definedName name="Z_737F41B4_598A_449B_9FF5_054B6EDA662C_.wvu.FilterData" localSheetId="0" hidden="1">'dotace obecní školství'!$A$2:$L$489</definedName>
    <definedName name="Z_738D3942_D3C5_40AD_A674_859443872783_.wvu.FilterData" localSheetId="0" hidden="1">'dotace obecní školství'!$A$2:$L$489</definedName>
    <definedName name="Z_76F8CD4B_D096_461D_AB2B_E08D21093A16_.wvu.FilterData" localSheetId="0" hidden="1">'dotace obecní školství'!$A$2:$L$489</definedName>
    <definedName name="Z_77AD45B4_D262_4BAC_8376_0FE136DC36B9_.wvu.FilterData" localSheetId="0" hidden="1">'dotace obecní školství'!$A$2:$L$489</definedName>
    <definedName name="Z_797C67C8_687D_4610_83E2_34FB0D63A2F7_.wvu.FilterData" localSheetId="0" hidden="1">'dotace obecní školství'!$A$2:$L$489</definedName>
    <definedName name="Z_79CEA328_E874_444E_B07B_9A16AE741205_.wvu.Cols" localSheetId="0" hidden="1">'dotace obecní školství'!$C:$C</definedName>
    <definedName name="Z_79CEA328_E874_444E_B07B_9A16AE741205_.wvu.FilterData" localSheetId="0" hidden="1">'dotace obecní školství'!$A$2:$L$489</definedName>
    <definedName name="Z_79CEA328_E874_444E_B07B_9A16AE741205_.wvu.PrintTitles" localSheetId="0" hidden="1">'dotace obecní školství'!$B:$I,'dotace obecní školství'!$1:$2</definedName>
    <definedName name="Z_79D5D545_9AD1_4254_B518_6FB4F82756F1_.wvu.FilterData" localSheetId="0" hidden="1">'dotace obecní školství'!$A$2:$L$489</definedName>
    <definedName name="Z_7AE57D3E_BE97_476C_8B57_E833721681C8_.wvu.FilterData" localSheetId="0" hidden="1">'dotace obecní školství'!$A$2:$L$489</definedName>
    <definedName name="Z_7B85D329_3219_4C6A_8AFB_C7075656AA5B_.wvu.FilterData" localSheetId="0" hidden="1">'dotace obecní školství'!$A$2:$L$489</definedName>
    <definedName name="Z_7D240272_FF05_46AB_A9FD_8C05322FD0FE_.wvu.FilterData" localSheetId="0" hidden="1">'dotace obecní školství'!$A$2:$L$489</definedName>
    <definedName name="Z_810D0682_20C9_40C7_A065_88556EA6997F_.wvu.FilterData" localSheetId="0" hidden="1">'dotace obecní školství'!$A$2:$L$489</definedName>
    <definedName name="Z_81577429_7FC7_435B_B94A_6FA0F8E01EAA_.wvu.FilterData" localSheetId="0" hidden="1">'dotace obecní školství'!$A$2:$L$489</definedName>
    <definedName name="Z_819831C4_2C02_42AB_A4A3_2A165D1D2DAE_.wvu.FilterData" localSheetId="0" hidden="1">'dotace obecní školství'!$A$2:$L$489</definedName>
    <definedName name="Z_82C66D76_648E_4EA0_917D_67269698DBE3_.wvu.FilterData" localSheetId="0" hidden="1">'dotace obecní školství'!$A$2:$L$489</definedName>
    <definedName name="Z_85CCFEFC_6677_4AE4_BFC6_389E5ABB05FE_.wvu.FilterData" localSheetId="0" hidden="1">'dotace obecní školství'!$A$2:$L$489</definedName>
    <definedName name="Z_86C7695E_F1FA_4905_856E_96DFD4A22C47_.wvu.FilterData" localSheetId="0" hidden="1">'dotace obecní školství'!$A$2:$L$489</definedName>
    <definedName name="Z_894157B0_55A2_47E3_B57A_F52CE343E21C_.wvu.FilterData" localSheetId="0" hidden="1">'dotace obecní školství'!$A$2:$L$489</definedName>
    <definedName name="Z_8CB8BBF8_8200_4F3D_8D0A_21B45D9B2C94_.wvu.FilterData" localSheetId="0" hidden="1">'dotace obecní školství'!$A$2:$L$489</definedName>
    <definedName name="Z_8DC6FE45_EE8C_4439_BA11_2BCD324B915F_.wvu.FilterData" localSheetId="0" hidden="1">'dotace obecní školství'!$A$2:$L$489</definedName>
    <definedName name="Z_96977C13_C426_48D8_867D_CB5FDCCF8039_.wvu.FilterData" localSheetId="0" hidden="1">'dotace obecní školství'!$A$2:$L$489</definedName>
    <definedName name="Z_9724D090_AE94_414D_9913_4129D222D1C4_.wvu.FilterData" localSheetId="0" hidden="1">'dotace obecní školství'!$A$2:$L$489</definedName>
    <definedName name="Z_985A8475_8513_4257_9F79_511BBC1ADC83_.wvu.FilterData" localSheetId="0" hidden="1">'dotace obecní školství'!$A$2:$L$489</definedName>
    <definedName name="Z_98761F5E_5478_4DF7_B1DA_9A04A29AEC8B_.wvu.FilterData" localSheetId="0" hidden="1">'dotace obecní školství'!$A$2:$L$489</definedName>
    <definedName name="Z_9A3EF374_026F_4D5E_B1D6_234BB9F7D24D_.wvu.FilterData" localSheetId="0" hidden="1">'dotace obecní školství'!$A$2:$L$489</definedName>
    <definedName name="Z_9BFDC01B_33E8_410E_9B67_5779B00EE09C_.wvu.FilterData" localSheetId="0" hidden="1">'dotace obecní školství'!$A$2:$L$489</definedName>
    <definedName name="Z_9C9B2F27_D63C_4EF7_9883_A7CB0B53A268_.wvu.FilterData" localSheetId="0" hidden="1">'dotace obecní školství'!$A$2:$L$489</definedName>
    <definedName name="Z_9CDB29CA_ADBC_4AC4_8A0C_1496EEB310FE_.wvu.FilterData" localSheetId="0" hidden="1">'dotace obecní školství'!$A$2:$L$489</definedName>
    <definedName name="Z_9D7B9B9D_204D_44D3_84F4_6FDB1C309DD5_.wvu.FilterData" localSheetId="0" hidden="1">'dotace obecní školství'!$A$2:$L$489</definedName>
    <definedName name="Z_A0EA626B_9810_444B_BDF4_AD27474E386B_.wvu.FilterData" localSheetId="0" hidden="1">'dotace obecní školství'!$A$1:$L$489</definedName>
    <definedName name="Z_A3A63443_ACCC_453B_A830_82F87331E79C_.wvu.FilterData" localSheetId="0" hidden="1">'dotace obecní školství'!$A$2:$L$489</definedName>
    <definedName name="Z_A4BA941F_71C0_4E44_93E3_B51DEA98A5FF_.wvu.FilterData" localSheetId="0" hidden="1">'dotace obecní školství'!$A$2:$L$489</definedName>
    <definedName name="Z_A65EED2A_185B_4892_B3CE_88C69A403B34_.wvu.FilterData" localSheetId="0" hidden="1">'dotace obecní školství'!$A$2:$L$489</definedName>
    <definedName name="Z_A676F77C_47F2_4C0A_BEF3_F08BD1141BAF_.wvu.FilterData" localSheetId="0" hidden="1">'dotace obecní školství'!$A$2:$L$489</definedName>
    <definedName name="Z_A7C3A100_769B_49FB_B946_D8BF0B440708_.wvu.FilterData" localSheetId="0" hidden="1">'dotace obecní školství'!$A$2:$L$489</definedName>
    <definedName name="Z_A908CADE_E709_4716_BBB4_5BF24E168B5C_.wvu.FilterData" localSheetId="0" hidden="1">'dotace obecní školství'!$A$2:$L$489</definedName>
    <definedName name="Z_AA547803_FF6B_451E_91F5_E3C0DA29DADF_.wvu.FilterData" localSheetId="0" hidden="1">'dotace obecní školství'!$A$2:$L$489</definedName>
    <definedName name="Z_AB79E324_9415_49D8_9B81_5A62C64C6CCB_.wvu.FilterData" localSheetId="0" hidden="1">'dotace obecní školství'!$A$2:$L$489</definedName>
    <definedName name="Z_AC4577A7_3500_41DD_931A_B62963A0A312_.wvu.FilterData" localSheetId="0" hidden="1">'dotace obecní školství'!$A$2:$L$489</definedName>
    <definedName name="Z_AC93EA56_A3BD_4178_B698_F6DEA47D076C_.wvu.FilterData" localSheetId="0" hidden="1">'dotace obecní školství'!$A$2:$L$489</definedName>
    <definedName name="Z_ACB8FA54_F2F6_4220_802B_43460C0421CA_.wvu.FilterData" localSheetId="0" hidden="1">'dotace obecní školství'!$A$1:$L$489</definedName>
    <definedName name="Z_ACC87CDE_A24D_43CC_8740_D9D886D47599_.wvu.FilterData" localSheetId="0" hidden="1">'dotace obecní školství'!$A$2:$L$489</definedName>
    <definedName name="Z_AF0508DD_05C9_4A91_8921_37664CC709F2_.wvu.FilterData" localSheetId="0" hidden="1">'dotace obecní školství'!$A$2:$L$489</definedName>
    <definedName name="Z_B2298A10_AE72_42A2_A596_AC65956F61B0_.wvu.FilterData" localSheetId="0" hidden="1">'dotace obecní školství'!$A$2:$L$489</definedName>
    <definedName name="Z_B3FB5A6A_A779_448F_908D_4F3FC813004A_.wvu.FilterData" localSheetId="0" hidden="1">'dotace obecní školství'!$A$2:$L$489</definedName>
    <definedName name="Z_B54D6273_6A92_4628_9387_BEF44F99C4B4_.wvu.FilterData" localSheetId="0" hidden="1">'dotace obecní školství'!$A$2:$L$489</definedName>
    <definedName name="Z_B994D0B1_DC9E_4320_8B30_3063CFE898F9_.wvu.FilterData" localSheetId="0" hidden="1">'dotace obecní školství'!$A$2:$L$489</definedName>
    <definedName name="Z_B9ACF3C1_FBB9_4912_AD95_811267EE4367_.wvu.FilterData" localSheetId="0" hidden="1">'dotace obecní školství'!$A$2:$L$489</definedName>
    <definedName name="Z_BCC88026_DC91_48F4_9992_9BC86420DCAD_.wvu.FilterData" localSheetId="0" hidden="1">'dotace obecní školství'!$A$2:$L$489</definedName>
    <definedName name="Z_BEFDE3E9_23A6_4F30_9E60_419806164E0A_.wvu.FilterData" localSheetId="0" hidden="1">'dotace obecní školství'!$A$2:$L$489</definedName>
    <definedName name="Z_C0411236_9BA9_4648_8397_A790715E6C28_.wvu.FilterData" localSheetId="0" hidden="1">'dotace obecní školství'!$A$2:$L$489</definedName>
    <definedName name="Z_C22EF596_8409_4CB5_9C9D_212E911AB64C_.wvu.FilterData" localSheetId="0" hidden="1">'dotace obecní školství'!$A$2:$L$489</definedName>
    <definedName name="Z_C3644EE8_C8B0_4151_9FE8_C76D3902EE76_.wvu.FilterData" localSheetId="0" hidden="1">'dotace obecní školství'!$A$2:$L$489</definedName>
    <definedName name="Z_C4909464_52D9_4AFC_BE49_5964E56C8E52_.wvu.FilterData" localSheetId="0" hidden="1">'dotace obecní školství'!$A$2:$L$489</definedName>
    <definedName name="Z_C508B8D1_79EA_4D7A_883A_185196A0AD41_.wvu.FilterData" localSheetId="0" hidden="1">'dotace obecní školství'!$A$2:$L$489</definedName>
    <definedName name="Z_C73FF056_9673_4526_B1DA_061DC0CB6FCA_.wvu.FilterData" localSheetId="0" hidden="1">'dotace obecní školství'!$A$2:$L$489</definedName>
    <definedName name="Z_C7508BFA_7A0D_4D91_9804_4E314879DB0E_.wvu.FilterData" localSheetId="0" hidden="1">'dotace obecní školství'!$A$2:$L$489</definedName>
    <definedName name="Z_C88581D5_E8FD_4B23_9EAD_6CEC26180589_.wvu.FilterData" localSheetId="0" hidden="1">'dotace obecní školství'!$A$2:$L$489</definedName>
    <definedName name="Z_C8953F9F_78AD_45FA_8A05_E9B73A7E10B8_.wvu.FilterData" localSheetId="0" hidden="1">'dotace obecní školství'!$A$2:$L$489</definedName>
    <definedName name="Z_C8A72F90_88D5_4C07_B9EA_9CB14E7BA0F4_.wvu.FilterData" localSheetId="0" hidden="1">'dotace obecní školství'!$A$2:$L$489</definedName>
    <definedName name="Z_C960ED22_495C_4851_B99F_B119EB0EB838_.wvu.FilterData" localSheetId="0" hidden="1">'dotace obecní školství'!$A$2:$L$489</definedName>
    <definedName name="Z_C9E385EF_D069_4E4C_BC4E_4BAA3E951E8D_.wvu.FilterData" localSheetId="0" hidden="1">'dotace obecní školství'!$A$2:$L$489</definedName>
    <definedName name="Z_CB9CCAAC_6726_4436_B183_6502591EBE71_.wvu.FilterData" localSheetId="0" hidden="1">'dotace obecní školství'!$A$2:$L$489</definedName>
    <definedName name="Z_CBC5FF00_3339_4F13_9676_98987B867D0B_.wvu.FilterData" localSheetId="0" hidden="1">'dotace obecní školství'!$A$2:$L$489</definedName>
    <definedName name="Z_CC703B9D_CE8A_4385_ABCB_5F8FA14DD9CC_.wvu.FilterData" localSheetId="0" hidden="1">'dotace obecní školství'!$A$2:$L$489</definedName>
    <definedName name="Z_CDB5B1B6_C0C3_4654_B80B_B0CDB34BFB55_.wvu.FilterData" localSheetId="0" hidden="1">'dotace obecní školství'!$A$2:$L$489</definedName>
    <definedName name="Z_CDE7BF8B_83A1_47C2_A50B_C99627E10221_.wvu.FilterData" localSheetId="0" hidden="1">'dotace obecní školství'!$A$1:$L$489</definedName>
    <definedName name="Z_CFA1F8E5_4830_49AB_BC1A_34707BED71ED_.wvu.FilterData" localSheetId="0" hidden="1">'dotace obecní školství'!$A$2:$L$489</definedName>
    <definedName name="Z_D0980172_D6F4_4879_84EB_EF453225D2CA_.wvu.FilterData" localSheetId="0" hidden="1">'dotace obecní školství'!$A$2:$L$489</definedName>
    <definedName name="Z_D1FE5545_B465_4CCA_9460_D385C3896F4F_.wvu.FilterData" localSheetId="0" hidden="1">'dotace obecní školství'!$A$2:$L$489</definedName>
    <definedName name="Z_D6BCF27A_5200_42FB_95E1_5F04022AF4A8_.wvu.FilterData" localSheetId="0" hidden="1">'dotace obecní školství'!$A$2:$L$489</definedName>
    <definedName name="Z_D85914BD_092A_4AE3_8799_8D8140E13359_.wvu.FilterData" localSheetId="0" hidden="1">'dotace obecní školství'!$A$2:$L$489</definedName>
    <definedName name="Z_D8D83D3C_B659_468F_93E5_A12BC259C40D_.wvu.FilterData" localSheetId="0" hidden="1">'dotace obecní školství'!$A$2:$L$489</definedName>
    <definedName name="Z_D95B1626_EC09_4086_9E09_849556AD425B_.wvu.FilterData" localSheetId="0" hidden="1">'dotace obecní školství'!$A$2:$L$489</definedName>
    <definedName name="Z_D9F2E4F9_8341_448D_B3E8_D0B306AC5C8B_.wvu.FilterData" localSheetId="0" hidden="1">'dotace obecní školství'!$A$2:$L$489</definedName>
    <definedName name="Z_DCE93B89_B897_4E84_8399_DB0026CD8557_.wvu.FilterData" localSheetId="0" hidden="1">'dotace obecní školství'!$A$2:$L$489</definedName>
    <definedName name="Z_E0749DBF_733C_4595_B215_E5B0A6C127D9_.wvu.FilterData" localSheetId="0" hidden="1">'dotace obecní školství'!$A$2:$L$489</definedName>
    <definedName name="Z_E128C27A_ADC5_4C77_BD22_FA3B3A3C4FF1_.wvu.FilterData" localSheetId="0" hidden="1">'dotace obecní školství'!$A$2:$L$487</definedName>
    <definedName name="Z_E23BB34C_2196_41E7_9027_B8BD401A6CFC_.wvu.FilterData" localSheetId="0" hidden="1">'dotace obecní školství'!$A$2:$L$489</definedName>
    <definedName name="Z_E3536B08_09A8_44C6_9380_0425B4181946_.wvu.FilterData" localSheetId="0" hidden="1">'dotace obecní školství'!$A$2:$L$489</definedName>
    <definedName name="Z_E4114AB2_207D_4190_A7E8_20BED84C1C5D_.wvu.FilterData" localSheetId="0" hidden="1">'dotace obecní školství'!$A$2:$L$489</definedName>
    <definedName name="Z_E4C3A39B_5336_429F_8CA7_DA4204437FD2_.wvu.FilterData" localSheetId="0" hidden="1">'dotace obecní školství'!$A$2:$L$489</definedName>
    <definedName name="Z_E4E612DE_CA87_4D36_A6B0_49ECC8A59EB3_.wvu.FilterData" localSheetId="0" hidden="1">'dotace obecní školství'!$A$2:$L$489</definedName>
    <definedName name="Z_E6B81B63_6E29_4464_B860_93468DBBD2D4_.wvu.FilterData" localSheetId="0" hidden="1">'dotace obecní školství'!$A$2:$L$489</definedName>
    <definedName name="Z_E7F41081_E530_4E37_A841_B545FA4791D0_.wvu.FilterData" localSheetId="0" hidden="1">'dotace obecní školství'!$A$2:$L$489</definedName>
    <definedName name="Z_E8F80C10_CACF_4C05_A3E6_8DBF67464EC6_.wvu.FilterData" localSheetId="0" hidden="1">'dotace obecní školství'!$A$2:$L$489</definedName>
    <definedName name="Z_EA187333_679E_4031_B426_6FD09AD6596F_.wvu.FilterData" localSheetId="0" hidden="1">'dotace obecní školství'!$A$2:$L$489</definedName>
    <definedName name="Z_EAAD0325_57D3_4F67_95A0_9E5D40F6BE50_.wvu.FilterData" localSheetId="0" hidden="1">'dotace obecní školství'!$A$2:$L$489</definedName>
    <definedName name="Z_EB8D8E45_4327_402C_8763_BE9E7824015E_.wvu.FilterData" localSheetId="0" hidden="1">'dotace obecní školství'!$A$2:$L$489</definedName>
    <definedName name="Z_ED06C22A_F0E0_45B0_8B41_3DF5CE4FACEA_.wvu.FilterData" localSheetId="0" hidden="1">'dotace obecní školství'!$A$2:$L$489</definedName>
    <definedName name="Z_F1EDBA46_E6B8_4DCD_9267_16D1654542D1_.wvu.FilterData" localSheetId="0" hidden="1">'dotace obecní školství'!$A$2:$L$489</definedName>
    <definedName name="Z_F2494EE5_7BA5_42F5_83CE_7733A47AC702_.wvu.FilterData" localSheetId="0" hidden="1">'dotace obecní školství'!$A$2:$L$489</definedName>
    <definedName name="Z_F38557C8_0BB3_4AEE_B0F3_B01CA9679AA3_.wvu.FilterData" localSheetId="0" hidden="1">'dotace obecní školství'!$A$2:$L$489</definedName>
    <definedName name="Z_F44D11CD_D7B2_4E75_AA92_3590AD6C4812_.wvu.FilterData" localSheetId="0" hidden="1">'dotace obecní školství'!$A$2:$L$489</definedName>
    <definedName name="Z_F570254A_06C5_4B89_BB03_170FA7109DDD_.wvu.FilterData" localSheetId="0" hidden="1">'dotace obecní školství'!$A$2:$L$489</definedName>
    <definedName name="Z_F92FEAAC_664B_4F88_B985_FE9A9924996B_.wvu.FilterData" localSheetId="0" hidden="1">'dotace obecní školství'!$A$2:$L$489</definedName>
    <definedName name="Z_FA5F3161_11A8_4161_B1A1_C64C8A7DD503_.wvu.FilterData" localSheetId="0" hidden="1">'dotace obecní školství'!$A$2:$L$489</definedName>
    <definedName name="Z_FB3A4933_BB32_4032_9458_F6430A888EF4_.wvu.FilterData" localSheetId="0" hidden="1">'dotace obecní školství'!$A$2:$L$489</definedName>
    <definedName name="Z_FD336754_250E_43C8_8F4D_13AC4C91CAE8_.wvu.FilterData" localSheetId="0" hidden="1">'dotace obecní školství'!$A$2:$L$489</definedName>
    <definedName name="Z_FF9D3E1E_FE4B_4CF2_BDF7_3DBF0FEF76E1_.wvu.FilterData" localSheetId="0" hidden="1">'dotace obecní školství'!$A$2:$L$489</definedName>
    <definedName name="Základní_seznam">#REF!</definedName>
    <definedName name="Zřizovačky">#REF!</definedName>
  </definedNames>
  <calcPr fullCalcOnLoad="1"/>
</workbook>
</file>

<file path=xl/comments1.xml><?xml version="1.0" encoding="utf-8"?>
<comments xmlns="http://schemas.openxmlformats.org/spreadsheetml/2006/main">
  <authors>
    <author>SM413</author>
  </authors>
  <commentList>
    <comment ref="E303" authorId="0">
      <text>
        <r>
          <rPr>
            <b/>
            <sz val="8"/>
            <rFont val="Tahoma"/>
            <family val="0"/>
          </rPr>
          <t>SM413:</t>
        </r>
        <r>
          <rPr>
            <sz val="8"/>
            <rFont val="Tahoma"/>
            <family val="0"/>
          </rPr>
          <t xml:space="preserve">
od 1.1.2005 MŠ Dobruška  Za Univerzitou se ruší, bude sučástí MŠ Komenského Dobruška 
rozpočet MŠ Komenského obsahuje ukazatele MŠ Dobruška Za Univerzitou k 8.12.2004 
</t>
        </r>
      </text>
    </comment>
  </commentList>
</comments>
</file>

<file path=xl/sharedStrings.xml><?xml version="1.0" encoding="utf-8"?>
<sst xmlns="http://schemas.openxmlformats.org/spreadsheetml/2006/main" count="3383" uniqueCount="2015">
  <si>
    <t>Babice 1</t>
  </si>
  <si>
    <t>503 51  Chlumec nad Cidlinou</t>
  </si>
  <si>
    <t>Hlušice 144</t>
  </si>
  <si>
    <t>503 56  Hlušice</t>
  </si>
  <si>
    <t>Lužec nad Cidlinou 46</t>
  </si>
  <si>
    <t>503 62  Lužec nad Cidlinou</t>
  </si>
  <si>
    <t>Měník 16</t>
  </si>
  <si>
    <t>503 64  Měník</t>
  </si>
  <si>
    <t>Nepolisy 246</t>
  </si>
  <si>
    <t xml:space="preserve">503 63  Nepolisy </t>
  </si>
  <si>
    <t>Nepolisy 142</t>
  </si>
  <si>
    <t>Ohnišťany 42</t>
  </si>
  <si>
    <t>503 54  Ohnišťany</t>
  </si>
  <si>
    <t>Petrovice 52</t>
  </si>
  <si>
    <t>503 55  Petrovice</t>
  </si>
  <si>
    <t>Prasek 157</t>
  </si>
  <si>
    <t>503 52  Skřivany</t>
  </si>
  <si>
    <t>Sloupno 69</t>
  </si>
  <si>
    <t>503 53  Smidary</t>
  </si>
  <si>
    <t>Komenského 326</t>
  </si>
  <si>
    <t>Starý Bydžov 13</t>
  </si>
  <si>
    <t>503 57  Starý Bydžov</t>
  </si>
  <si>
    <t>název školy</t>
  </si>
  <si>
    <t>ulice</t>
  </si>
  <si>
    <t>místo</t>
  </si>
  <si>
    <t>poř. 
číslo</t>
  </si>
  <si>
    <t xml:space="preserve">Krajka - středisko pro volný čas, Vamberk </t>
  </si>
  <si>
    <t>Jugoslávská 607</t>
  </si>
  <si>
    <t>1246265329/0800</t>
  </si>
  <si>
    <t>Základní škola Na Daliborce</t>
  </si>
  <si>
    <t>Žižkova 866</t>
  </si>
  <si>
    <t>508 01  Hořice</t>
  </si>
  <si>
    <t>Základní škola Na Habru</t>
  </si>
  <si>
    <t>Jablonského 865</t>
  </si>
  <si>
    <t>Komenského 338</t>
  </si>
  <si>
    <t>Základní škola K.J.Erbena</t>
  </si>
  <si>
    <t>Na Parkáni 107</t>
  </si>
  <si>
    <t>507 71  Miletín</t>
  </si>
  <si>
    <t>Základní škola E. Štorcha</t>
  </si>
  <si>
    <t>Školní 315</t>
  </si>
  <si>
    <t>507 52  Ostroměř</t>
  </si>
  <si>
    <t>Jeřice 28</t>
  </si>
  <si>
    <t>507 76  Jeřice</t>
  </si>
  <si>
    <t>Milovice u Hořic 8</t>
  </si>
  <si>
    <t>Cerekvice nad Bystřicí 1</t>
  </si>
  <si>
    <t>507 77  Cerekvice nad Bystřicí</t>
  </si>
  <si>
    <t>Chomutice 162</t>
  </si>
  <si>
    <t>507 53  Chomutice</t>
  </si>
  <si>
    <t>Dobrá Voda u Hořic 86</t>
  </si>
  <si>
    <t>507 73  Dobrá Voda u Hořic</t>
  </si>
  <si>
    <t>Chodovice 2</t>
  </si>
  <si>
    <t xml:space="preserve">Podhorní Újezd a Vojice 108 </t>
  </si>
  <si>
    <t>Mateřská škola, Nový Bydžov, Palackého 1241</t>
  </si>
  <si>
    <t>Základní škola, Nový Bydžov, Karla IV. 209, okres Hradec Králové</t>
  </si>
  <si>
    <t>Karla IV. 209</t>
  </si>
  <si>
    <t>Základní škola, Nový Bydžov, V.Kl.Klicpery 561, okres Hradec Králové</t>
  </si>
  <si>
    <t>V.Kl.Klicpery 561</t>
  </si>
  <si>
    <t>Mateřská škola Na Habru</t>
  </si>
  <si>
    <t>Jablonského 1108</t>
  </si>
  <si>
    <t>Husova 2166</t>
  </si>
  <si>
    <t>Pod Lipou 1773</t>
  </si>
  <si>
    <t>Jeřice 19</t>
  </si>
  <si>
    <t>Mateřská škola Korálka</t>
  </si>
  <si>
    <t>Bidlova 297</t>
  </si>
  <si>
    <t>Školní 342</t>
  </si>
  <si>
    <t>Rohoznice 145</t>
  </si>
  <si>
    <t>Sobčice 58</t>
  </si>
  <si>
    <t>Havlíčkova 1107</t>
  </si>
  <si>
    <t>Dům dětí a mládeže</t>
  </si>
  <si>
    <t>Čs. Armády 1821</t>
  </si>
  <si>
    <t>Školní jídelna základní školy</t>
  </si>
  <si>
    <t>Přemyslova 401</t>
  </si>
  <si>
    <t>Školní jídelna</t>
  </si>
  <si>
    <t>Bystřice 23</t>
  </si>
  <si>
    <t>507 23  Libáň</t>
  </si>
  <si>
    <t>Horní Nová Ves 112</t>
  </si>
  <si>
    <t>507 81  Lázně Bělohrad</t>
  </si>
  <si>
    <t>506 01  Jičín</t>
  </si>
  <si>
    <t>Mateřská škola Máj</t>
  </si>
  <si>
    <t>Pod Koželuhy 171</t>
  </si>
  <si>
    <t>J.Š.Kubína 465</t>
  </si>
  <si>
    <t>Mateřská škola Větrov</t>
  </si>
  <si>
    <t>Hradecká 898</t>
  </si>
  <si>
    <t>Jinolice 40</t>
  </si>
  <si>
    <t>Kacákova Lhota 48</t>
  </si>
  <si>
    <t>Kněžnice 95</t>
  </si>
  <si>
    <t>Konecchlumí 61</t>
  </si>
  <si>
    <t>507 05  Konecchlumí</t>
  </si>
  <si>
    <t>T.G.Masaryka 300</t>
  </si>
  <si>
    <t>Libošovice 71</t>
  </si>
  <si>
    <t>507 44  Libošovice</t>
  </si>
  <si>
    <t>Markvartice 105</t>
  </si>
  <si>
    <t>507 42  Markvartice</t>
  </si>
  <si>
    <t>Milíčeves 71</t>
  </si>
  <si>
    <t>Mladějov 85</t>
  </si>
  <si>
    <t>507 45  Mladějov</t>
  </si>
  <si>
    <t>Novopacká 2</t>
  </si>
  <si>
    <t>507 58  Mlázovice</t>
  </si>
  <si>
    <t>Ostružno 5</t>
  </si>
  <si>
    <t>Jičínská 435</t>
  </si>
  <si>
    <t>507 43  Sobotka</t>
  </si>
  <si>
    <t>Školní 144</t>
  </si>
  <si>
    <t>507 11  Valdice</t>
  </si>
  <si>
    <t>Veliš 40</t>
  </si>
  <si>
    <t>507 21  Veliš</t>
  </si>
  <si>
    <t>Volanice 130</t>
  </si>
  <si>
    <t>507 03  Vysoké Veselí</t>
  </si>
  <si>
    <t>Tyršova 389</t>
  </si>
  <si>
    <t>507 13  Železnice</t>
  </si>
  <si>
    <t>Žlunice 145</t>
  </si>
  <si>
    <t>507 34  Žlunice</t>
  </si>
  <si>
    <t>17. listopadu 109</t>
  </si>
  <si>
    <t>Husova 170</t>
  </si>
  <si>
    <t>Poděbradova 18</t>
  </si>
  <si>
    <t>Železnická 460</t>
  </si>
  <si>
    <t>Tomáše Svobody 297</t>
  </si>
  <si>
    <t>507 32  Kopidlno</t>
  </si>
  <si>
    <t>Základní škola K.V.Raise</t>
  </si>
  <si>
    <t>Komenského 95</t>
  </si>
  <si>
    <t>Základní škola a Zvláštní škola</t>
  </si>
  <si>
    <t>Školní 11</t>
  </si>
  <si>
    <t>Jičínská 136</t>
  </si>
  <si>
    <t>K.H. Borovského 39</t>
  </si>
  <si>
    <t>Dr. Vojtěcha 100</t>
  </si>
  <si>
    <t>Rasošky 172</t>
  </si>
  <si>
    <t xml:space="preserve">552 21  Rasošky </t>
  </si>
  <si>
    <t>Masarykova Základní škola</t>
  </si>
  <si>
    <t>Tyršova 336</t>
  </si>
  <si>
    <t>Běchary</t>
  </si>
  <si>
    <t>Dětenice 81</t>
  </si>
  <si>
    <t>507 24  Dětenice</t>
  </si>
  <si>
    <t>Jičíněves 44</t>
  </si>
  <si>
    <t>507 31  Jičíněves</t>
  </si>
  <si>
    <t>Kozojedy 11</t>
  </si>
  <si>
    <t>Libuň 33</t>
  </si>
  <si>
    <t>507 15  Libuň</t>
  </si>
  <si>
    <t>Lužany155</t>
  </si>
  <si>
    <t>507 06  Lužany</t>
  </si>
  <si>
    <t>Nemyčeves 77</t>
  </si>
  <si>
    <t>507 01  Slatiny</t>
  </si>
  <si>
    <t>Radim 74</t>
  </si>
  <si>
    <t>507 12  Radim</t>
  </si>
  <si>
    <t>Slatiny 17</t>
  </si>
  <si>
    <t>Jičínská 30</t>
  </si>
  <si>
    <t>Základní umělecká škola J.B.Foerstera</t>
  </si>
  <si>
    <t>Valdštejnovo nám. 1</t>
  </si>
  <si>
    <t>K-klub - středisko pro volný čas</t>
  </si>
  <si>
    <t>Valdštejnovo nám. 99</t>
  </si>
  <si>
    <t>506 01 Jičřn</t>
  </si>
  <si>
    <t>Mateřská škola Čtyřlístek</t>
  </si>
  <si>
    <t>Švendova 1127</t>
  </si>
  <si>
    <t>500 03  Hradec Králové</t>
  </si>
  <si>
    <t>Mateřská škola Kamarád</t>
  </si>
  <si>
    <t>Veverkova 1495</t>
  </si>
  <si>
    <t>500 02  Hradec Králové</t>
  </si>
  <si>
    <t>Kampanova 1488</t>
  </si>
  <si>
    <t>Sloučená ZŠ, Hradec Králové</t>
  </si>
  <si>
    <t>Mateřská škola Klíček</t>
  </si>
  <si>
    <t>Urxova 342</t>
  </si>
  <si>
    <t>500 06  Hradec Králové</t>
  </si>
  <si>
    <t>Lužická 842</t>
  </si>
  <si>
    <t>M.Horákové 1143</t>
  </si>
  <si>
    <t>Štefánikova 373</t>
  </si>
  <si>
    <t>500 11  Hradec Králové</t>
  </si>
  <si>
    <t>Třebechovická 837</t>
  </si>
  <si>
    <t>K Sokolovně 349</t>
  </si>
  <si>
    <t xml:space="preserve">503 41  Hradec Králové </t>
  </si>
  <si>
    <t>Mateřská škola Zvoneček</t>
  </si>
  <si>
    <t>Čajkovského 1093</t>
  </si>
  <si>
    <t>500 09  Hradec Králové</t>
  </si>
  <si>
    <t>Čibuz 20</t>
  </si>
  <si>
    <t>503 03  Smiřice</t>
  </si>
  <si>
    <t>Dobřenice 32</t>
  </si>
  <si>
    <t>503 25  Dobřenice</t>
  </si>
  <si>
    <t>Školní 124</t>
  </si>
  <si>
    <t>503 03  Holohlavy</t>
  </si>
  <si>
    <t>Mateřská škola Beruška</t>
  </si>
  <si>
    <t>Pod Loretou 460</t>
  </si>
  <si>
    <t>503 51  Chlumec nad Cidlinou IV</t>
  </si>
  <si>
    <t>Mateřská škola U Zámku</t>
  </si>
  <si>
    <t>Poděbradova 636</t>
  </si>
  <si>
    <t>Chudeřice 51</t>
  </si>
  <si>
    <t>Jeníkovice 25</t>
  </si>
  <si>
    <t>503 46  Třebechovice p. Orebem</t>
  </si>
  <si>
    <t>Kosice 69</t>
  </si>
  <si>
    <t>Jos. Košťála 70</t>
  </si>
  <si>
    <t>503 12  Neděliště</t>
  </si>
  <si>
    <t>Převýšov 67</t>
  </si>
  <si>
    <t>Roudnice 100</t>
  </si>
  <si>
    <t>503 27  Lhota pod Libčany</t>
  </si>
  <si>
    <t>Kršovka 478</t>
  </si>
  <si>
    <t>Spojovací 232</t>
  </si>
  <si>
    <t>503 21  Stěžery</t>
  </si>
  <si>
    <t>Stračov 15</t>
  </si>
  <si>
    <t>503 14  Stračov</t>
  </si>
  <si>
    <t>Těchlovice 120</t>
  </si>
  <si>
    <t>Tyršova 1032</t>
  </si>
  <si>
    <t>195391266/0300</t>
  </si>
  <si>
    <t>Třesovice 74</t>
  </si>
  <si>
    <t>503 15  Nechanice</t>
  </si>
  <si>
    <t>Komenského 437</t>
  </si>
  <si>
    <t>Vysoká nad Labem 22</t>
  </si>
  <si>
    <t>503 31  Vysoká nad Labem</t>
  </si>
  <si>
    <t>Habrmanova 130</t>
  </si>
  <si>
    <t>Na Střezině 1042</t>
  </si>
  <si>
    <t>Klicperovo nám. 1/I</t>
  </si>
  <si>
    <t>Jiráskova 363</t>
  </si>
  <si>
    <t>Kozinova 9</t>
  </si>
  <si>
    <t>9. května E-64</t>
  </si>
  <si>
    <t>U Stadionu 15</t>
  </si>
  <si>
    <t>Smetanova 115</t>
  </si>
  <si>
    <t>Lhotecká 39</t>
  </si>
  <si>
    <t>Boharyně 10</t>
  </si>
  <si>
    <t>v tis. Kč</t>
  </si>
  <si>
    <t>Školy a školská zařízení zřizované obcemi</t>
  </si>
  <si>
    <t>502 23  Boharyně</t>
  </si>
  <si>
    <t>503 04  Černožice nad Labem</t>
  </si>
  <si>
    <t>Dohalice 30</t>
  </si>
  <si>
    <t>503 13  Dohalice</t>
  </si>
  <si>
    <t>Hořiněves 4</t>
  </si>
  <si>
    <t>503 06  Hořiněves</t>
  </si>
  <si>
    <t>Kosičky 82</t>
  </si>
  <si>
    <t>503 65  Kosičky</t>
  </si>
  <si>
    <t>Kratonohy 98</t>
  </si>
  <si>
    <t>503 24  Kratonohy</t>
  </si>
  <si>
    <t>Lhota pod Libčany 99</t>
  </si>
  <si>
    <t>Librantice 119</t>
  </si>
  <si>
    <t>Lovčice 73</t>
  </si>
  <si>
    <t>503 61  Lovčice</t>
  </si>
  <si>
    <t>Mžany 62</t>
  </si>
  <si>
    <t>Nové Město 1</t>
  </si>
  <si>
    <t>Praskačka 60</t>
  </si>
  <si>
    <t>503 33  Praskačka</t>
  </si>
  <si>
    <t>Probluz 27</t>
  </si>
  <si>
    <t>Lipová 32</t>
  </si>
  <si>
    <t>Bezručova 1468</t>
  </si>
  <si>
    <t>Jiráskovo nám. 1166</t>
  </si>
  <si>
    <t>K Sokolovně 452</t>
  </si>
  <si>
    <t>503 41  Hradec Králové - Pouchov</t>
  </si>
  <si>
    <t>Základní škola JIH</t>
  </si>
  <si>
    <t>Luční 838</t>
  </si>
  <si>
    <t>Základní škola SEVER</t>
  </si>
  <si>
    <t>Lužická 1208</t>
  </si>
  <si>
    <t>Mandysova 1434</t>
  </si>
  <si>
    <t>500 12  Hradec Králové</t>
  </si>
  <si>
    <t>M.Horákové 258</t>
  </si>
  <si>
    <t>Pešinova 146</t>
  </si>
  <si>
    <t>500 08  Hradec Králové</t>
  </si>
  <si>
    <t>Masarykova základní škola</t>
  </si>
  <si>
    <t>P.Jilemnického 420</t>
  </si>
  <si>
    <t>503 01  Hradec Králové - Plotiště</t>
  </si>
  <si>
    <t>Pražská 198</t>
  </si>
  <si>
    <t>500 04  Hradec Králové - Kukleny</t>
  </si>
  <si>
    <t>tř. SNP 694</t>
  </si>
  <si>
    <t>Spojovací 66</t>
  </si>
  <si>
    <t>503 11  Hradec Králové - Svobodné Dvory</t>
  </si>
  <si>
    <t>Štefánikova 566</t>
  </si>
  <si>
    <t>Štefcova 1092</t>
  </si>
  <si>
    <t>Úprkova 1</t>
  </si>
  <si>
    <t>V Lipkách 692</t>
  </si>
  <si>
    <t>Základní škola Zálabí</t>
  </si>
  <si>
    <t>Tylovo nábřeží 1140</t>
  </si>
  <si>
    <t>Masarykova jubilejní základní škola</t>
  </si>
  <si>
    <t>Školská 380</t>
  </si>
  <si>
    <t>503 43  Černilov</t>
  </si>
  <si>
    <t>Kozelkova 123/IV</t>
  </si>
  <si>
    <t>503 22  Libčany</t>
  </si>
  <si>
    <t>Základní škola a Speciální škola</t>
  </si>
  <si>
    <t>Pražská 2</t>
  </si>
  <si>
    <t>Základní škola Františka Škroupa</t>
  </si>
  <si>
    <t>Osice 42</t>
  </si>
  <si>
    <t>503 26  Osice</t>
  </si>
  <si>
    <t>Školská 279</t>
  </si>
  <si>
    <t>503 02  Předměřice nad Labem</t>
  </si>
  <si>
    <t>Jiráskova 206</t>
  </si>
  <si>
    <t>Na Stavě 1079</t>
  </si>
  <si>
    <t>Všestary 57</t>
  </si>
  <si>
    <t>503 12  Všestary</t>
  </si>
  <si>
    <t>Husitská 1695</t>
  </si>
  <si>
    <t>509 01  Nová Paka</t>
  </si>
  <si>
    <t>Komenského 555</t>
  </si>
  <si>
    <t>509 20  Nová Paka</t>
  </si>
  <si>
    <t>Revoluční 355</t>
  </si>
  <si>
    <t>507 91  Stará Paka</t>
  </si>
  <si>
    <t>Pecka 38</t>
  </si>
  <si>
    <t>507 82  Pecka</t>
  </si>
  <si>
    <t>Vidochov 66</t>
  </si>
  <si>
    <t>1. mateřská škola</t>
  </si>
  <si>
    <t>Husitská 217</t>
  </si>
  <si>
    <t>2.mateřská škola</t>
  </si>
  <si>
    <t>Školní 1257</t>
  </si>
  <si>
    <t>3.mateřská škola Motýlek</t>
  </si>
  <si>
    <t>Svatojánská 494</t>
  </si>
  <si>
    <t>Komenského 466</t>
  </si>
  <si>
    <t>Dům dětí a mládeže Stonožka</t>
  </si>
  <si>
    <t>U Teplárny 1258</t>
  </si>
  <si>
    <t>Příčná 227</t>
  </si>
  <si>
    <t>550 01  Broumov</t>
  </si>
  <si>
    <t>Lidická 174</t>
  </si>
  <si>
    <t>550 01  Broumov - Velká Ves</t>
  </si>
  <si>
    <t>Cihlářská 156</t>
  </si>
  <si>
    <t>550 01  Broumov - Olivětín</t>
  </si>
  <si>
    <t>Komenského 312</t>
  </si>
  <si>
    <t>V Kopečku 89</t>
  </si>
  <si>
    <t>Dům dětí a mládeže Ulita</t>
  </si>
  <si>
    <t>Komenského 245</t>
  </si>
  <si>
    <t>5. května 115</t>
  </si>
  <si>
    <t>549 81  Meziměstí</t>
  </si>
  <si>
    <t>Vižňov 356</t>
  </si>
  <si>
    <t>549 83  Meziměstí</t>
  </si>
  <si>
    <t>Školní 236</t>
  </si>
  <si>
    <t>Rooseveltova 106</t>
  </si>
  <si>
    <t>549 57  Teplice nad Metují</t>
  </si>
  <si>
    <t>Horní Adršpach 115</t>
  </si>
  <si>
    <t>549 52  Horní Adršpach</t>
  </si>
  <si>
    <t>Dolní Adršpach 71</t>
  </si>
  <si>
    <t>Božanov 111</t>
  </si>
  <si>
    <t>549 74 Božanov</t>
  </si>
  <si>
    <t>Hejtmánkovice 203</t>
  </si>
  <si>
    <t>Heřmánkovice 263</t>
  </si>
  <si>
    <t>549 84  Heřmánkovice</t>
  </si>
  <si>
    <t>549 83  Jetřichov</t>
  </si>
  <si>
    <t>Martínkovice 240</t>
  </si>
  <si>
    <t>549 73  Martínkovice</t>
  </si>
  <si>
    <t>Šonov 318</t>
  </si>
  <si>
    <t>549 71  Šonov</t>
  </si>
  <si>
    <t>Vernéřovice 201</t>
  </si>
  <si>
    <t>549 82  Vernéřovice</t>
  </si>
  <si>
    <t>Dolany 84</t>
  </si>
  <si>
    <t>552 01  Dolany</t>
  </si>
  <si>
    <t>Mateřská škol.a</t>
  </si>
  <si>
    <t>Heřmanice 4</t>
  </si>
  <si>
    <t>552 12  Heřmanice</t>
  </si>
  <si>
    <t>Chvalkovice 104</t>
  </si>
  <si>
    <t>552 04  Chvalkovice</t>
  </si>
  <si>
    <t>Základní škola Boženy Němcové</t>
  </si>
  <si>
    <t>Husovo náměstí 352</t>
  </si>
  <si>
    <t>551 01  Jaroměř</t>
  </si>
  <si>
    <t>Na Ostrově 4</t>
  </si>
  <si>
    <t>1085853399/0800</t>
  </si>
  <si>
    <t>551 02  Jaroměř - Josefov</t>
  </si>
  <si>
    <t>Lužická 321</t>
  </si>
  <si>
    <t>Na Karlově 181</t>
  </si>
  <si>
    <t>551 02 Jaroměř - Josefov</t>
  </si>
  <si>
    <t>Jasenná 215</t>
  </si>
  <si>
    <t>552 22   Jasenná</t>
  </si>
  <si>
    <t>Zvole 78</t>
  </si>
  <si>
    <t xml:space="preserve">552 25  Rychnovek </t>
  </si>
  <si>
    <t>Jaroměřská 73</t>
  </si>
  <si>
    <t>552 11   Velichovky</t>
  </si>
  <si>
    <t>Nová čtvrť 118</t>
  </si>
  <si>
    <t>552 11  Velichovky</t>
  </si>
  <si>
    <t>Velký Třebešov 2</t>
  </si>
  <si>
    <t>552 02  Velký Třebešov</t>
  </si>
  <si>
    <t>Na Obci 142</t>
  </si>
  <si>
    <t>Dům dětí a mládeže Klíč</t>
  </si>
  <si>
    <t>Školní 95</t>
  </si>
  <si>
    <t>1. Máje 100</t>
  </si>
  <si>
    <t>549 01  Nové Město nad Metují</t>
  </si>
  <si>
    <t>Na Františku 845</t>
  </si>
  <si>
    <t>Rašínova 600</t>
  </si>
  <si>
    <t>Komenského 15</t>
  </si>
  <si>
    <t>Školní 1000</t>
  </si>
  <si>
    <t>Žižkovo náměstí 1</t>
  </si>
  <si>
    <t>Základní umělecká škola B. Smetany</t>
  </si>
  <si>
    <t>Husovo náměsti 1209</t>
  </si>
  <si>
    <t>Malecí 588</t>
  </si>
  <si>
    <t>Školní jídelna Střed</t>
  </si>
  <si>
    <t>Čes. Legií 17</t>
  </si>
  <si>
    <t>Školní jídelna Malecí</t>
  </si>
  <si>
    <t>Žižkovo náměstí 152</t>
  </si>
  <si>
    <t>Bohuslavice n.M. 354</t>
  </si>
  <si>
    <t>549 06  Bohuslavice n.M.</t>
  </si>
  <si>
    <t>Bohuslavice n. M. 175</t>
  </si>
  <si>
    <t>Černčice 22</t>
  </si>
  <si>
    <t>Základní škola a Mateřská škola</t>
  </si>
  <si>
    <t>Nahořany 63</t>
  </si>
  <si>
    <t>549 07  Nahořany</t>
  </si>
  <si>
    <t>Provodov - Šonov 6</t>
  </si>
  <si>
    <t>549 08  Provodov - Šonov</t>
  </si>
  <si>
    <t>Slavoňov 23</t>
  </si>
  <si>
    <t>Bačetín 86</t>
  </si>
  <si>
    <t>518 01  Dobruška</t>
  </si>
  <si>
    <t>Osvobození 250</t>
  </si>
  <si>
    <t>517 71  České Meziříčí</t>
  </si>
  <si>
    <t>Dobré 139</t>
  </si>
  <si>
    <t>517 93  Dobré</t>
  </si>
  <si>
    <t>Mateřská škola J.A. Komenského</t>
  </si>
  <si>
    <t>Komenského 577</t>
  </si>
  <si>
    <t>Jana Pitry 654</t>
  </si>
  <si>
    <t>517 73  Opočno</t>
  </si>
  <si>
    <t>Pohoří 76</t>
  </si>
  <si>
    <t>Rohenice 43</t>
  </si>
  <si>
    <t>Houdkovice 54</t>
  </si>
  <si>
    <t>Val 14</t>
  </si>
  <si>
    <t>Ohnišov 182</t>
  </si>
  <si>
    <t>517 84  Ohnišov</t>
  </si>
  <si>
    <t>Podbřezí 3</t>
  </si>
  <si>
    <t>518 03  Podbřezí</t>
  </si>
  <si>
    <t>Pohoří 96</t>
  </si>
  <si>
    <t>Přepychy 69</t>
  </si>
  <si>
    <t>517 32  Přepychy</t>
  </si>
  <si>
    <t>Jana Výravy 219</t>
  </si>
  <si>
    <t>517 71 České Meziříčí</t>
  </si>
  <si>
    <t>Deštné v Orl.h. 125</t>
  </si>
  <si>
    <t>517 91  Deštné v Orl.horách</t>
  </si>
  <si>
    <t>Dobré 110</t>
  </si>
  <si>
    <t>Základní škola F. Kupky</t>
  </si>
  <si>
    <t>Františka Kupky 350</t>
  </si>
  <si>
    <t>Pulická 378</t>
  </si>
  <si>
    <t>Olešnice v Orl.h. 120</t>
  </si>
  <si>
    <t>517 83  Olešnice v Orl.horách</t>
  </si>
  <si>
    <t>Nádražní 313</t>
  </si>
  <si>
    <t>Domašínská 363</t>
  </si>
  <si>
    <t>Kostelní 428</t>
  </si>
  <si>
    <t>518 01 Dobruška</t>
  </si>
  <si>
    <t>Tyršovo nám. 10</t>
  </si>
  <si>
    <t>517 73 Opočno</t>
  </si>
  <si>
    <t>Základní škola T.G.Masaryka</t>
  </si>
  <si>
    <t>T.G.Masaryka 396</t>
  </si>
  <si>
    <t>517 24  Borohrádek</t>
  </si>
  <si>
    <t>Komenského 209</t>
  </si>
  <si>
    <t>517 50  Častolovice</t>
  </si>
  <si>
    <t>Dukelská 52</t>
  </si>
  <si>
    <t>517 42  Doudleby nad Orlicí</t>
  </si>
  <si>
    <t>Komenského 80</t>
  </si>
  <si>
    <t>517 41  Kostelec nad Orlicí</t>
  </si>
  <si>
    <t>Palackého náměstí 45</t>
  </si>
  <si>
    <t>Komenského 828</t>
  </si>
  <si>
    <t>517 21  Týniště nad Orlicí</t>
  </si>
  <si>
    <t>1. Máje 48</t>
  </si>
  <si>
    <t>517 22  Albrechtice nad Orlicí</t>
  </si>
  <si>
    <t>Bolehošť 21</t>
  </si>
  <si>
    <t>517 31  Bolehošť</t>
  </si>
  <si>
    <t>Malá Čermná 140</t>
  </si>
  <si>
    <t>517 25  Čermná nad Orlicí</t>
  </si>
  <si>
    <t>Čestice 20</t>
  </si>
  <si>
    <t>Chleny 43</t>
  </si>
  <si>
    <t>517 45  Chleny</t>
  </si>
  <si>
    <t>Kostelecká Lhota 47</t>
  </si>
  <si>
    <t>Lípa nad Orlicí 79</t>
  </si>
  <si>
    <t>Olešnice 63</t>
  </si>
  <si>
    <t>517 36  Olešnice</t>
  </si>
  <si>
    <t>Žďár nad Orlicí 148</t>
  </si>
  <si>
    <t>517 23  Žďár nad Orlicí</t>
  </si>
  <si>
    <t xml:space="preserve">Husova 530 </t>
  </si>
  <si>
    <t>Krupkova 1411</t>
  </si>
  <si>
    <t>Mánesova 987</t>
  </si>
  <si>
    <t>Mateřská škola- U Dubu</t>
  </si>
  <si>
    <t>Družstevní 938</t>
  </si>
  <si>
    <t>Mateřská škola - Město</t>
  </si>
  <si>
    <t>Lipská 259</t>
  </si>
  <si>
    <t>Tyršova 17</t>
  </si>
  <si>
    <t>517 41 Kostelec nad Orlicí</t>
  </si>
  <si>
    <t>Tyršovo nám. 235</t>
  </si>
  <si>
    <t>517 21 Týniště nad Orlicí</t>
  </si>
  <si>
    <t>Žižkova 367</t>
  </si>
  <si>
    <t>Mírové náměstí 271</t>
  </si>
  <si>
    <t>Javornice 2</t>
  </si>
  <si>
    <t>517 11  Javornice</t>
  </si>
  <si>
    <t>Lhoty u Potštejna 45</t>
  </si>
  <si>
    <t>Školní 232</t>
  </si>
  <si>
    <t>517 61  Rokytnice v Orl.h.</t>
  </si>
  <si>
    <t>Javornická 1596</t>
  </si>
  <si>
    <t>516 01  Rychnov nad Kněžnou</t>
  </si>
  <si>
    <t>Masarykova 563</t>
  </si>
  <si>
    <t>Skuhrov nad Bělou 71</t>
  </si>
  <si>
    <t>517 03  Skuhrov nad Bělou</t>
  </si>
  <si>
    <t>Slatina nad Zdobnicí 45</t>
  </si>
  <si>
    <t>517 56  Slatina nad Zdobnicí</t>
  </si>
  <si>
    <t>Dobrušská 81</t>
  </si>
  <si>
    <t>517 01   Solnice</t>
  </si>
  <si>
    <t>517 54  Vamberk</t>
  </si>
  <si>
    <t>Voděrady 2</t>
  </si>
  <si>
    <t>517 34  Voděrady</t>
  </si>
  <si>
    <t>Bílý Újezd 47</t>
  </si>
  <si>
    <t>Černíkovice 5</t>
  </si>
  <si>
    <t>517 04  Černíkovice</t>
  </si>
  <si>
    <t>Kvasiny 142</t>
  </si>
  <si>
    <t>517 02  Kvasiny</t>
  </si>
  <si>
    <t>Lično 43</t>
  </si>
  <si>
    <t>517 35  Lično</t>
  </si>
  <si>
    <t>Lukavice 43</t>
  </si>
  <si>
    <t>516 03  Lukavice</t>
  </si>
  <si>
    <t>Orlické Záhoří 22</t>
  </si>
  <si>
    <t>517 64  Orlické Záhoří</t>
  </si>
  <si>
    <t>Pěčín 42</t>
  </si>
  <si>
    <t>517 57  Pěčín</t>
  </si>
  <si>
    <t>Školní 88</t>
  </si>
  <si>
    <t xml:space="preserve">517 43 Potštejn </t>
  </si>
  <si>
    <t>Roveň 60</t>
  </si>
  <si>
    <t>Rybná nad Zdobnicí 60</t>
  </si>
  <si>
    <t>517 55  Rybná nad Zdobnicí</t>
  </si>
  <si>
    <t>Slemeno 36</t>
  </si>
  <si>
    <t>516 01   Rychnov nad Kněžnou</t>
  </si>
  <si>
    <t>Záměl 126</t>
  </si>
  <si>
    <t>Bartošovice v Orl.h. 23</t>
  </si>
  <si>
    <t>Javornice 106</t>
  </si>
  <si>
    <t>517 11 Javornice</t>
  </si>
  <si>
    <t>Liberk 4</t>
  </si>
  <si>
    <t>517 12  Liberk</t>
  </si>
  <si>
    <t>Horská 172</t>
  </si>
  <si>
    <t>Mateřská škola Kytička</t>
  </si>
  <si>
    <t>B. Němcové 648</t>
  </si>
  <si>
    <t>Mateřská škola Láň</t>
  </si>
  <si>
    <t>Českých bratří 1387</t>
  </si>
  <si>
    <t>Javornická 1379</t>
  </si>
  <si>
    <t>Mírová 1487</t>
  </si>
  <si>
    <t>Na Drahách 129</t>
  </si>
  <si>
    <t>Skuhrov nad Bělou 138</t>
  </si>
  <si>
    <t>Slatina nad Zdobnicí 270</t>
  </si>
  <si>
    <t>Kvasinská 553</t>
  </si>
  <si>
    <t>517 01  Solnice</t>
  </si>
  <si>
    <t>Jugoslávská 751</t>
  </si>
  <si>
    <t>Tyršova 280</t>
  </si>
  <si>
    <t>Karla Poláčka 88</t>
  </si>
  <si>
    <t>516 01 Rychnov nad Kněžnou</t>
  </si>
  <si>
    <t>Krajka - Středisko pro volný čas</t>
  </si>
  <si>
    <t>517 54 Vamberk</t>
  </si>
  <si>
    <t>Panská 1492</t>
  </si>
  <si>
    <t>Náchodská 270</t>
  </si>
  <si>
    <t>549 41  Červený Kostelec</t>
  </si>
  <si>
    <t>Větrník 999</t>
  </si>
  <si>
    <t>Bratří Čapků 138</t>
  </si>
  <si>
    <t>Horní 182</t>
  </si>
  <si>
    <t>Olešnice 190</t>
  </si>
  <si>
    <t>Základní škola V. Hejny</t>
  </si>
  <si>
    <t>Komenského 540</t>
  </si>
  <si>
    <t>Nerudova 511</t>
  </si>
  <si>
    <t>Mateřská škola J.A.Komenského</t>
  </si>
  <si>
    <t>Křenkova 42</t>
  </si>
  <si>
    <t>552 03  Česká Skalice</t>
  </si>
  <si>
    <t>Mateřská škola B. Němcové</t>
  </si>
  <si>
    <t>Na Podměstí 32</t>
  </si>
  <si>
    <t>Zelená 153</t>
  </si>
  <si>
    <t>Dům dětí a mládeže Bájo</t>
  </si>
  <si>
    <t>Husovo náměstí 3</t>
  </si>
  <si>
    <t>Havlíčkova 520</t>
  </si>
  <si>
    <t>549 31  Hronov</t>
  </si>
  <si>
    <t>Havlíčkova 656</t>
  </si>
  <si>
    <t>Velký Dřevíč 20</t>
  </si>
  <si>
    <t>549 34  Hronov</t>
  </si>
  <si>
    <t xml:space="preserve">Základní škola </t>
  </si>
  <si>
    <t>Zbečník 210</t>
  </si>
  <si>
    <t>Velký Dřevíč 82</t>
  </si>
  <si>
    <t>nám. Čs.armády 15</t>
  </si>
  <si>
    <t>Hostovského 245</t>
  </si>
  <si>
    <t>Dům dětí a mládeže Domino</t>
  </si>
  <si>
    <t>Hostovského 485</t>
  </si>
  <si>
    <t>Alšova 952</t>
  </si>
  <si>
    <t>547 01  Náchod</t>
  </si>
  <si>
    <t>Březinova 669</t>
  </si>
  <si>
    <t>Komenského 301</t>
  </si>
  <si>
    <t>Vančurova 1345</t>
  </si>
  <si>
    <t>Vítkova 304</t>
  </si>
  <si>
    <t>Základní škola Náchod, Komenského 425</t>
  </si>
  <si>
    <t>Komenského 425</t>
  </si>
  <si>
    <t>Základní škola Jaroměř-Josefov, Vodárenská 370, okres Náchod</t>
  </si>
  <si>
    <t>Vodárenská 370</t>
  </si>
  <si>
    <t>Horská 130</t>
  </si>
  <si>
    <t>Havlíčkova 1848</t>
  </si>
  <si>
    <t>Myslbekova 4</t>
  </si>
  <si>
    <t>1. Máje 365</t>
  </si>
  <si>
    <t>Základní škola - Babí</t>
  </si>
  <si>
    <t>Pavlišovská 55</t>
  </si>
  <si>
    <t>Drtinovo nám. 121</t>
  </si>
  <si>
    <t>Bartoňova 1005</t>
  </si>
  <si>
    <t>547 54  Náchod</t>
  </si>
  <si>
    <t>Příkopy 1186</t>
  </si>
  <si>
    <t>547 01  Náchod - Plhov</t>
  </si>
  <si>
    <t>Komenského 265</t>
  </si>
  <si>
    <t xml:space="preserve">Dům dětí a mládeže Déčko </t>
  </si>
  <si>
    <t>Zámecká 243</t>
  </si>
  <si>
    <t xml:space="preserve">547 01 Náchod </t>
  </si>
  <si>
    <t>Fučíkova 328</t>
  </si>
  <si>
    <t>549 54  Police nad Metují</t>
  </si>
  <si>
    <t>Na Babí 190</t>
  </si>
  <si>
    <t>Komenského nám. 108</t>
  </si>
  <si>
    <t>Bezděkov nad Metují 69</t>
  </si>
  <si>
    <t>549 64  Bezděkov nad Metují</t>
  </si>
  <si>
    <t xml:space="preserve">Základní škola   </t>
  </si>
  <si>
    <t>Bukovice 47</t>
  </si>
  <si>
    <t>Červená Hora 58</t>
  </si>
  <si>
    <t>Česká Čermná 65</t>
  </si>
  <si>
    <t>549 21  Česká Čermná</t>
  </si>
  <si>
    <t>Česká Metuje 51</t>
  </si>
  <si>
    <t>549 56  Česká Metuje</t>
  </si>
  <si>
    <t>549 11  Dolní Radechová</t>
  </si>
  <si>
    <t>Horní Radechová 162</t>
  </si>
  <si>
    <t>549 46  Horní Radechová</t>
  </si>
  <si>
    <t>Hořičky 71</t>
  </si>
  <si>
    <t>552 05  Hořičky</t>
  </si>
  <si>
    <t>Kramolna 170</t>
  </si>
  <si>
    <t>Machov 103</t>
  </si>
  <si>
    <t>549 63  Machov</t>
  </si>
  <si>
    <t>Hradní 102</t>
  </si>
  <si>
    <t>549 22  Nový Hrádek</t>
  </si>
  <si>
    <t>Náchodská 288</t>
  </si>
  <si>
    <t>549 36  Stárkov</t>
  </si>
  <si>
    <t>Studnice 57</t>
  </si>
  <si>
    <t>549 48  Studnice</t>
  </si>
  <si>
    <t>Suchý Důl 24</t>
  </si>
  <si>
    <t>549 62  Suchý Důl</t>
  </si>
  <si>
    <t>Velká Jesenice 2</t>
  </si>
  <si>
    <t>552 24  Velká Jesenice</t>
  </si>
  <si>
    <t>Velké Petrovice 80</t>
  </si>
  <si>
    <t>Velké Poříčí 315</t>
  </si>
  <si>
    <t>549 32  Velké Poříčí</t>
  </si>
  <si>
    <t>Náměstí 320</t>
  </si>
  <si>
    <t>Žďár nad Metují 146</t>
  </si>
  <si>
    <t>549 55  Žďár nad Metují</t>
  </si>
  <si>
    <t>Žďár nad Metují 73</t>
  </si>
  <si>
    <t>Žďárky 137</t>
  </si>
  <si>
    <t>549 37  Žďárky</t>
  </si>
  <si>
    <t>543 71  Hostinné</t>
  </si>
  <si>
    <t>Chelčického 111</t>
  </si>
  <si>
    <t>543 01  Vrchlabí</t>
  </si>
  <si>
    <t xml:space="preserve">Mateřská škola </t>
  </si>
  <si>
    <t>Prosečné 37</t>
  </si>
  <si>
    <t>543 73  Prosečné</t>
  </si>
  <si>
    <t>proj. Hodina</t>
  </si>
  <si>
    <t>NIV
 celkem 
UZ 33368</t>
  </si>
  <si>
    <t>SIPVZ 
neinvest.
UZ 33245</t>
  </si>
  <si>
    <t>Dvořákova 96</t>
  </si>
  <si>
    <t>Jiráskova 926</t>
  </si>
  <si>
    <t>Komenského 1248</t>
  </si>
  <si>
    <t>Labská 338</t>
  </si>
  <si>
    <t>Letná 1249</t>
  </si>
  <si>
    <t>Růžová 12</t>
  </si>
  <si>
    <t>Bedřichov 86</t>
  </si>
  <si>
    <t>543 51  Špindlerův Mlýn</t>
  </si>
  <si>
    <t>Mateřská škola a Speciální MŠ</t>
  </si>
  <si>
    <t>Tyršovy sady 676</t>
  </si>
  <si>
    <t>Školní 1336</t>
  </si>
  <si>
    <t>Čistá v Krkonoších 140</t>
  </si>
  <si>
    <t>Dolní Branná 193</t>
  </si>
  <si>
    <t>543 62  Dolní Branná</t>
  </si>
  <si>
    <t>Dolní Lánov 222</t>
  </si>
  <si>
    <t>543 41  Lánov</t>
  </si>
  <si>
    <t>Dolní Kalná 7</t>
  </si>
  <si>
    <t>543 74  Dolní Kalná</t>
  </si>
  <si>
    <t>Horní Kalna 45</t>
  </si>
  <si>
    <t>Základní škola Karla Klíče</t>
  </si>
  <si>
    <t>Kunčice nad Labem 73</t>
  </si>
  <si>
    <t>543 61  Kunčice nad Labem</t>
  </si>
  <si>
    <t xml:space="preserve">Lánov 155 </t>
  </si>
  <si>
    <t>Rudník 407</t>
  </si>
  <si>
    <t>543 72  Rudník</t>
  </si>
  <si>
    <t>Špindlerův Mlýn 32</t>
  </si>
  <si>
    <t>Horská 256</t>
  </si>
  <si>
    <t>543 02  Vrchlabí 4</t>
  </si>
  <si>
    <t>Lesní 30</t>
  </si>
  <si>
    <t>543 03  Vrchlabí III. - Podhůří</t>
  </si>
  <si>
    <t xml:space="preserve">nám. Míru 283 </t>
  </si>
  <si>
    <t>Labská fortna 230</t>
  </si>
  <si>
    <t>Jiráskova 748</t>
  </si>
  <si>
    <t>Obec Rohenice</t>
  </si>
  <si>
    <t>Základní škola Rybná nad Zdobnicí, okres Rychnov nad Kněžnou</t>
  </si>
  <si>
    <t>Obec Rybná nad Zdobnicí</t>
  </si>
  <si>
    <t>Mateřská škola Skuhrov nad Bělou</t>
  </si>
  <si>
    <t>Obec Skuhrov nad Bělou</t>
  </si>
  <si>
    <t>Základní škola Skuhrov nad Bělou, okres Rychnov nad Kněžnou</t>
  </si>
  <si>
    <t>Mateřská škola Slatina nad Zdobnicí</t>
  </si>
  <si>
    <t>Obec Slatina nad Zdobnicí</t>
  </si>
  <si>
    <t>Základní škola Slatina nad Zdobnicí, okres Rychnov nad Kněžnou</t>
  </si>
  <si>
    <t>Základní škola Synkov-Slemeno, okres Rychnov nad Kněžnou</t>
  </si>
  <si>
    <t>Obec Synkov-Slemeno</t>
  </si>
  <si>
    <t>Mateřská škola Trnov-Houdkovice</t>
  </si>
  <si>
    <t>Obec Trnov</t>
  </si>
  <si>
    <t>Mateřská škola Val</t>
  </si>
  <si>
    <t>Obec Val</t>
  </si>
  <si>
    <t>Základní škola Voděrady, okres Rychnov nad Kněžnou</t>
  </si>
  <si>
    <t>Obec Voděrady</t>
  </si>
  <si>
    <t>Základní škola a mateřská škola, Záměl, okres Rychnov nad Kněžnou</t>
  </si>
  <si>
    <t>Obec Záměl</t>
  </si>
  <si>
    <t>Základní škola Žďár nad Orlicí, okres Rychnov nad Kněžnou</t>
  </si>
  <si>
    <t>Obec Žďár nad Orlicí</t>
  </si>
  <si>
    <t>Tu</t>
  </si>
  <si>
    <t>Mateřská škola, Dvůr Králové nad Labem, E. Krásnohorské 2428, okres Trutnov</t>
  </si>
  <si>
    <t>Město Dvůr Králové</t>
  </si>
  <si>
    <t>Mateřská škola, Dvůr Králové nad Labem, Drtinova 1444, okres Trutnov</t>
  </si>
  <si>
    <t>Základní škola 5. května, Dvůr Králové nad Labem, 28. října 731, okres Trutnov</t>
  </si>
  <si>
    <t>Základní škola Strž, Dvůr Králové nad Labem, E. Krásnohorské 2919, okres Trutnov</t>
  </si>
  <si>
    <t>Základní škola, Dvůr Králové nad Labem, Komenského 795, okres Trutnov</t>
  </si>
  <si>
    <t>Základní škola R. A. Dvorského, Dvůr Králové nad Labem, Legionářská 407, okres Trutnov</t>
  </si>
  <si>
    <t>Základní škola Podharť, Dvůr Králové nad Labem, Máchova 884, okres Trutnov</t>
  </si>
  <si>
    <t>Základní škola Schulzovy sady, Dvůr Králové nad Labem, Školní 1235, okres Trutnov</t>
  </si>
  <si>
    <t>Základní umělecká škola, Dvůr Králové nad Labem, okres Trutnov</t>
  </si>
  <si>
    <t>Školní jídelna, Dvůr Králové nad Labem, Školní 2433, okres Trutnov</t>
  </si>
  <si>
    <t>Základní škola Karla Klíče, Hostinné, Okres Trutnov</t>
  </si>
  <si>
    <t>Město Hostinné</t>
  </si>
  <si>
    <t>Základní umělecká škola Hostinné, Okres Trutnov</t>
  </si>
  <si>
    <t>Speciální mateřská škola pro děti s více vadami, Hostinné, Tyršovy sady 676, okres Trutnov</t>
  </si>
  <si>
    <t>Dům dětí a mládeže Hostinné</t>
  </si>
  <si>
    <t>Základní škola, Janské Lázně, okres Trutnov</t>
  </si>
  <si>
    <t>Město Janské Lázně</t>
  </si>
  <si>
    <t>Základní škola, Pec pod Sněžkou, Okres Trutnov</t>
  </si>
  <si>
    <t>Město Pec pod Sněžkou</t>
  </si>
  <si>
    <t>Mateřská škola, Rtyně v Podkrkonoší</t>
  </si>
  <si>
    <t>Město Rtyně v Podkrkonoší</t>
  </si>
  <si>
    <t>Základní škola a Základní umělecká škola, Rtyně v Podkrkonoší, Okres Trutnov</t>
  </si>
  <si>
    <t>78-8505990237/0100</t>
  </si>
  <si>
    <t>78-8505530257/0100</t>
  </si>
  <si>
    <t>163172317/0600</t>
  </si>
  <si>
    <t>162442688/0600</t>
  </si>
  <si>
    <t>1304640319/0800</t>
  </si>
  <si>
    <t>78-7549370297/0100</t>
  </si>
  <si>
    <t>1085900319/0800</t>
  </si>
  <si>
    <t>78-8854570257/0100</t>
  </si>
  <si>
    <t>182048442/0300</t>
  </si>
  <si>
    <t>181876967/0300</t>
  </si>
  <si>
    <t>1085851369/0800</t>
  </si>
  <si>
    <t>1085843369/0800</t>
  </si>
  <si>
    <t>181926127/0300</t>
  </si>
  <si>
    <t>104047567/0300</t>
  </si>
  <si>
    <t>1304628379/0800</t>
  </si>
  <si>
    <t>1304630399/0800</t>
  </si>
  <si>
    <t>1304629339/0800</t>
  </si>
  <si>
    <t>181982372/0300</t>
  </si>
  <si>
    <t>181927840/0300</t>
  </si>
  <si>
    <t>86-0304100297/0100</t>
  </si>
  <si>
    <t>31828-601/0100</t>
  </si>
  <si>
    <t>7827380277/0100</t>
  </si>
  <si>
    <t>7881690217/0100</t>
  </si>
  <si>
    <t>150412211/0600</t>
  </si>
  <si>
    <t>31625601/0100</t>
  </si>
  <si>
    <t>7827820287/0100</t>
  </si>
  <si>
    <t>130987640/0300</t>
  </si>
  <si>
    <t>1185548359/0800</t>
  </si>
  <si>
    <t>7907020247/0100</t>
  </si>
  <si>
    <t>78-8859200247/0100</t>
  </si>
  <si>
    <t>78-8859890217/0100</t>
  </si>
  <si>
    <t>78-8861520207/0100</t>
  </si>
  <si>
    <t>78-8856260287/0100</t>
  </si>
  <si>
    <t>78-8862130227/0100</t>
  </si>
  <si>
    <t>181813317/0300</t>
  </si>
  <si>
    <t>78-8859880297/0100</t>
  </si>
  <si>
    <t>78-8860470287/0100</t>
  </si>
  <si>
    <t>78-8861030267/0100</t>
  </si>
  <si>
    <t>78-8828580267/0100</t>
  </si>
  <si>
    <t>78-8827970247/0100</t>
  </si>
  <si>
    <t>78-8829780287/0100</t>
  </si>
  <si>
    <t>27-0399970227/0100</t>
  </si>
  <si>
    <t>78-8829790207/0100</t>
  </si>
  <si>
    <t>78-8829800217/0100</t>
  </si>
  <si>
    <t>181782514/0300</t>
  </si>
  <si>
    <t>181814432/0300</t>
  </si>
  <si>
    <t>78-8864490277/0100</t>
  </si>
  <si>
    <t>78-8860200287/0100</t>
  </si>
  <si>
    <t>181809035/0300</t>
  </si>
  <si>
    <t>181780957/0300</t>
  </si>
  <si>
    <t>27-0397270227/0100</t>
  </si>
  <si>
    <t>1182268319/0800</t>
  </si>
  <si>
    <t>7903080277/0100</t>
  </si>
  <si>
    <t>1085875379/0800</t>
  </si>
  <si>
    <t>181926995/0300</t>
  </si>
  <si>
    <t>1085858309/0800</t>
  </si>
  <si>
    <t>1085804319/0800</t>
  </si>
  <si>
    <t>181877572/0300</t>
  </si>
  <si>
    <t>2734649/0300</t>
  </si>
  <si>
    <t>27-1993370237/0100</t>
  </si>
  <si>
    <t>597870227/0100</t>
  </si>
  <si>
    <t>584560297/0100</t>
  </si>
  <si>
    <t>27-1993360207/0100</t>
  </si>
  <si>
    <t>565870257/0100</t>
  </si>
  <si>
    <t>78-7548300297/0100</t>
  </si>
  <si>
    <t>6015-35928511/0100</t>
  </si>
  <si>
    <t>27-1993230277/0100</t>
  </si>
  <si>
    <t>27-1993470297/0100</t>
  </si>
  <si>
    <t>78-7548540207/0100</t>
  </si>
  <si>
    <t>27-0714740297/0100</t>
  </si>
  <si>
    <t>27-2031280227/0100</t>
  </si>
  <si>
    <t>6015-36023-511/100</t>
  </si>
  <si>
    <t>78-8861210217/0100</t>
  </si>
  <si>
    <t>78-8861050217/0100</t>
  </si>
  <si>
    <t>78-8861280207/0100</t>
  </si>
  <si>
    <t>78-8861340257/0100</t>
  </si>
  <si>
    <t>78-8861260257/0100</t>
  </si>
  <si>
    <t>78-8861190287/0100</t>
  </si>
  <si>
    <t>39135551/0100</t>
  </si>
  <si>
    <t>78-8855620287/0100</t>
  </si>
  <si>
    <t>78-8855610257/0100</t>
  </si>
  <si>
    <t>78-8855600227/0100</t>
  </si>
  <si>
    <t>78-8858330277/0100</t>
  </si>
  <si>
    <t>78-8858310217/0100</t>
  </si>
  <si>
    <t>78-8858110207/0100</t>
  </si>
  <si>
    <t>78-8858140297/0100</t>
  </si>
  <si>
    <t>78-8857980227/0100</t>
  </si>
  <si>
    <t>86-0295210207/0100</t>
  </si>
  <si>
    <t>162964048/0600</t>
  </si>
  <si>
    <t>1310433594/0600</t>
  </si>
  <si>
    <t>171512334/0300</t>
  </si>
  <si>
    <t>1302701309/0800</t>
  </si>
  <si>
    <t>1304626349/0800</t>
  </si>
  <si>
    <t>1304634349/0800</t>
  </si>
  <si>
    <t>1300910369/0800</t>
  </si>
  <si>
    <t>162801863/0600</t>
  </si>
  <si>
    <t>182054092/0300</t>
  </si>
  <si>
    <t>181761238/0300</t>
  </si>
  <si>
    <t>1304608319/0800</t>
  </si>
  <si>
    <t>162859301/0600</t>
  </si>
  <si>
    <t>1302297369/0800</t>
  </si>
  <si>
    <t>86-0303080247/0100</t>
  </si>
  <si>
    <t>86-0304340207/0100</t>
  </si>
  <si>
    <t>181748500/0300</t>
  </si>
  <si>
    <t>181745908/0300</t>
  </si>
  <si>
    <t>1304655369/0800</t>
  </si>
  <si>
    <t>86-0302100277/0100</t>
  </si>
  <si>
    <t>274452813/0300</t>
  </si>
  <si>
    <t>162921865/0300</t>
  </si>
  <si>
    <t>1304620369/0800</t>
  </si>
  <si>
    <t>7907010217/0100</t>
  </si>
  <si>
    <t>7906980297/0100</t>
  </si>
  <si>
    <t>1304668389/0800</t>
  </si>
  <si>
    <t>1304667319/0800</t>
  </si>
  <si>
    <t>1304624319/0800</t>
  </si>
  <si>
    <t>597890287/0100</t>
  </si>
  <si>
    <t>78-7548130267/0100</t>
  </si>
  <si>
    <t>35821511/0100</t>
  </si>
  <si>
    <t>27-2031220267/0100</t>
  </si>
  <si>
    <t>181781749/0300</t>
  </si>
  <si>
    <t>36920-511/0100</t>
  </si>
  <si>
    <t>181952456/0300</t>
  </si>
  <si>
    <t>1082171309/0800</t>
  </si>
  <si>
    <t>181882312/0300</t>
  </si>
  <si>
    <t>181838207/0300</t>
  </si>
  <si>
    <t>1085073309/0800</t>
  </si>
  <si>
    <t>6015-36429-511/0100</t>
  </si>
  <si>
    <t>181561850/0300</t>
  </si>
  <si>
    <t>788856090257/0100</t>
  </si>
  <si>
    <t>788856170257/0100</t>
  </si>
  <si>
    <t>788856160227/0100</t>
  </si>
  <si>
    <t>40734-551/0100</t>
  </si>
  <si>
    <t>40830-551/0100</t>
  </si>
  <si>
    <t>8253920207/0100</t>
  </si>
  <si>
    <t>8216850297/0100</t>
  </si>
  <si>
    <t>788856110297/0100</t>
  </si>
  <si>
    <t>8211370227/0100</t>
  </si>
  <si>
    <t>8261350267/0100</t>
  </si>
  <si>
    <t>788856060277/0100</t>
  </si>
  <si>
    <t>181807777/0300</t>
  </si>
  <si>
    <t>181807152/0300</t>
  </si>
  <si>
    <t>78-8856980217/0100</t>
  </si>
  <si>
    <t>78-8857940217/0100</t>
  </si>
  <si>
    <t>78-8855400217/0100</t>
  </si>
  <si>
    <t>78-8860410217/0100</t>
  </si>
  <si>
    <t>78-8857900207/0100</t>
  </si>
  <si>
    <t>8225590247/0100</t>
  </si>
  <si>
    <t>8272590207/0100</t>
  </si>
  <si>
    <t>78-8859390247/0100</t>
  </si>
  <si>
    <t>78-8859130277/0100</t>
  </si>
  <si>
    <t>78-8859360267/0100</t>
  </si>
  <si>
    <t>78-8859100297/0100</t>
  </si>
  <si>
    <t>78-8859110217/0100</t>
  </si>
  <si>
    <t>78-8859160257/0100</t>
  </si>
  <si>
    <t>78-8859410287/0100</t>
  </si>
  <si>
    <t>78-8859170287/0100</t>
  </si>
  <si>
    <t>78-8996560257/0100</t>
  </si>
  <si>
    <t>78-8859180207/0100</t>
  </si>
  <si>
    <t>78-8859590257/0100</t>
  </si>
  <si>
    <t>14503653/0300</t>
  </si>
  <si>
    <t>27-1516190217/0100</t>
  </si>
  <si>
    <t>27-1516170267/0100</t>
  </si>
  <si>
    <t>274272003/0300</t>
  </si>
  <si>
    <t>78-8859920287/0100</t>
  </si>
  <si>
    <t>8270700257/0100</t>
  </si>
  <si>
    <t>31635-551/0100</t>
  </si>
  <si>
    <t>78-8862190297/0100</t>
  </si>
  <si>
    <t>78-8858720267/0100</t>
  </si>
  <si>
    <t>78-8860720207/0100</t>
  </si>
  <si>
    <t>78-8858580217/0100</t>
  </si>
  <si>
    <t>182037874/0300</t>
  </si>
  <si>
    <t>182036724/0300</t>
  </si>
  <si>
    <t>108829857/0300</t>
  </si>
  <si>
    <t>273878193/0300</t>
  </si>
  <si>
    <t>7937460227/0100</t>
  </si>
  <si>
    <t>7937480287/0100</t>
  </si>
  <si>
    <t>7937470257/0100</t>
  </si>
  <si>
    <t>273400253/0300</t>
  </si>
  <si>
    <t>1305148369/0800</t>
  </si>
  <si>
    <t>86-0301510207/0100</t>
  </si>
  <si>
    <t>78-8505750217/0100</t>
  </si>
  <si>
    <t>181792245/0300</t>
  </si>
  <si>
    <t>181882582/0300</t>
  </si>
  <si>
    <t>86-0301120217/0100</t>
  </si>
  <si>
    <t>181266755/0300</t>
  </si>
  <si>
    <t>181883606/0300</t>
  </si>
  <si>
    <t>181770345/0300</t>
  </si>
  <si>
    <t>86-0302910237/0100</t>
  </si>
  <si>
    <t>86-0303290287/0100</t>
  </si>
  <si>
    <t>181709616/0300</t>
  </si>
  <si>
    <t>1244231379/0800</t>
  </si>
  <si>
    <t>1244227329/0800</t>
  </si>
  <si>
    <t>1244229359/0800</t>
  </si>
  <si>
    <t>1244223379/0800</t>
  </si>
  <si>
    <t>1244228399/0800</t>
  </si>
  <si>
    <t>1244220389/0800</t>
  </si>
  <si>
    <t>1244230309/0800</t>
  </si>
  <si>
    <t>1244221349/0800</t>
  </si>
  <si>
    <t>1244222309/0800</t>
  </si>
  <si>
    <t>101107210/0300</t>
  </si>
  <si>
    <t>78-8860000277/0100</t>
  </si>
  <si>
    <t>78-8857290277/0100</t>
  </si>
  <si>
    <t>78-8861170227/0100</t>
  </si>
  <si>
    <t>1183756349/0800</t>
  </si>
  <si>
    <t>78-8860090217/0100</t>
  </si>
  <si>
    <t>181795542/0300</t>
  </si>
  <si>
    <t>181833609/0300</t>
  </si>
  <si>
    <t>101296533/0300</t>
  </si>
  <si>
    <t>78-8858200237/0100</t>
  </si>
  <si>
    <t>181847349/0300</t>
  </si>
  <si>
    <t>78-8855820297/0100</t>
  </si>
  <si>
    <t>78-8853380267/0100</t>
  </si>
  <si>
    <t>78-8853340257/0100</t>
  </si>
  <si>
    <t>78-8861330227/0100</t>
  </si>
  <si>
    <t>78-8861860287/0100</t>
  </si>
  <si>
    <t>78-8861620267/0100</t>
  </si>
  <si>
    <t>19-1244278329/0800</t>
  </si>
  <si>
    <t>180812232/0300</t>
  </si>
  <si>
    <t>1244224339/0800</t>
  </si>
  <si>
    <t>78-9379910287/0100</t>
  </si>
  <si>
    <t>1244264349/0800</t>
  </si>
  <si>
    <t>162457820/0600</t>
  </si>
  <si>
    <t>181406930/0300</t>
  </si>
  <si>
    <t>1244282379/0800</t>
  </si>
  <si>
    <t>162920512/0600</t>
  </si>
  <si>
    <t>1244248349/0800</t>
  </si>
  <si>
    <t>1244216339/0800</t>
  </si>
  <si>
    <t>1244213349/0800</t>
  </si>
  <si>
    <t>1244212389/0800</t>
  </si>
  <si>
    <t>1244210359/0800</t>
  </si>
  <si>
    <t>1244242369/0800</t>
  </si>
  <si>
    <t>180197700/0300</t>
  </si>
  <si>
    <t>180446885/0300</t>
  </si>
  <si>
    <t>78-9378180227/0100</t>
  </si>
  <si>
    <t>78-9378110237/0100</t>
  </si>
  <si>
    <t>181205549/0300</t>
  </si>
  <si>
    <t>1244211319/0800</t>
  </si>
  <si>
    <t>1244274379/0800</t>
  </si>
  <si>
    <t>180848876/0300</t>
  </si>
  <si>
    <t>1244237359/0800</t>
  </si>
  <si>
    <t>1244257309/0800</t>
  </si>
  <si>
    <t>1244226369/0800</t>
  </si>
  <si>
    <t>181333030/0300</t>
  </si>
  <si>
    <t>181871234/0300</t>
  </si>
  <si>
    <t>1244232339/0800</t>
  </si>
  <si>
    <t>1244218369/0800</t>
  </si>
  <si>
    <t>180459344/0300</t>
  </si>
  <si>
    <t>78-9377900237/0100</t>
  </si>
  <si>
    <t>27-6310080277/0100</t>
  </si>
  <si>
    <t>181576382/0300</t>
  </si>
  <si>
    <t>1244207379/0800</t>
  </si>
  <si>
    <t>181332572/0300</t>
  </si>
  <si>
    <t>170219558/0300</t>
  </si>
  <si>
    <t>78-9380390207/0100</t>
  </si>
  <si>
    <t>1244279399/0800</t>
  </si>
  <si>
    <t>78-9380370257/0100</t>
  </si>
  <si>
    <t>78-9380340277/0100</t>
  </si>
  <si>
    <t>1244273309/0800</t>
  </si>
  <si>
    <t>78-9380040207/0100</t>
  </si>
  <si>
    <t>27-0811510207/0100</t>
  </si>
  <si>
    <t>19-1403100297/0100</t>
  </si>
  <si>
    <t>78-9378740247/0100</t>
  </si>
  <si>
    <t>180849457/0300</t>
  </si>
  <si>
    <t>188414669/0300</t>
  </si>
  <si>
    <t>180847937/0300</t>
  </si>
  <si>
    <t>188415004/0300</t>
  </si>
  <si>
    <t>78-9379600297/0100</t>
  </si>
  <si>
    <t>78-9378290207/0100</t>
  </si>
  <si>
    <t>SIPVZ 
investice
UZ 33625</t>
  </si>
  <si>
    <t>PILOT 1 UZ 33383</t>
  </si>
  <si>
    <t>180937369/0300</t>
  </si>
  <si>
    <t>181728382/0300</t>
  </si>
  <si>
    <t>1244293369/0800</t>
  </si>
  <si>
    <t>78-9378280287/0100</t>
  </si>
  <si>
    <t>27-0811500287/0100</t>
  </si>
  <si>
    <t>1183567329/0800</t>
  </si>
  <si>
    <t>1244280349/0800</t>
  </si>
  <si>
    <t>162600631/0600</t>
  </si>
  <si>
    <t>181729959/0300</t>
  </si>
  <si>
    <t>180812267/0300</t>
  </si>
  <si>
    <t>Mateřská škola Čtyřlístek, Hradec Králové, Švendova 1127</t>
  </si>
  <si>
    <t>Mateřská škola Kamarád, Hradec Králové, Veverkova 1495</t>
  </si>
  <si>
    <t>Mateřská škola, Číbuz</t>
  </si>
  <si>
    <t>Mateřská škola U Zámku,, Chlumec nad Cidlinou, Poděbradova 636/IV</t>
  </si>
  <si>
    <t>180846387/0300</t>
  </si>
  <si>
    <t>162113323/0600</t>
  </si>
  <si>
    <t>78-9379900257/0100</t>
  </si>
  <si>
    <t>78-9379890247/0100</t>
  </si>
  <si>
    <t>181620144/0300</t>
  </si>
  <si>
    <t>1244269369/0800</t>
  </si>
  <si>
    <t>1241555319/0800</t>
  </si>
  <si>
    <t xml:space="preserve">Město Dobruška </t>
  </si>
  <si>
    <t>1243910329/0800</t>
  </si>
  <si>
    <t>Mateřská škola, Svoboda nad Úpou, 5. května 402, okres Trutnov</t>
  </si>
  <si>
    <t>Město Svoboda nad Úpou</t>
  </si>
  <si>
    <t>Základní škola, Svoboda nad Úpou, okres Trutnov</t>
  </si>
  <si>
    <t>27-0385440217/0100</t>
  </si>
  <si>
    <t>Školní jídelna, Svoboda nad Úpou, Kostelní 169, okres Trutnov</t>
  </si>
  <si>
    <t>Mateřská škola, Špindlerův Mlýn, Okres Trutnov</t>
  </si>
  <si>
    <t>Město Špindlerův Mlýn</t>
  </si>
  <si>
    <t>Základní škola, Špindlerův Mlýn, Okres Trutnov</t>
  </si>
  <si>
    <t>Mateřská škola, Trutnov</t>
  </si>
  <si>
    <t>Město Trutnov</t>
  </si>
  <si>
    <t>Základní škola, Trutnov, Rudolfa Frimla 816</t>
  </si>
  <si>
    <t>Základní škola, Trutnov, V Domcích 488</t>
  </si>
  <si>
    <t>Základní škola, Trutnov, Komenského 399</t>
  </si>
  <si>
    <t>Základní škola kpt. Jaroše, Trutnov, Gorkého 70</t>
  </si>
  <si>
    <t>Základní škola, Trutnov 2, Mládežnická 536</t>
  </si>
  <si>
    <t>Základní škola, Trutnov 3, Náchodská 18</t>
  </si>
  <si>
    <t>Základní umělecká škola, Trutnov</t>
  </si>
  <si>
    <t>Speciální základní škola pro žáky se specifickými  poruchami učení, Trutnov 3, Voletiny 1</t>
  </si>
  <si>
    <t>Dům dětí a mládeže, Trutnov, R. Frimla 816</t>
  </si>
  <si>
    <t>Mateřská škola Jaromír, Úpice, Plickova 781</t>
  </si>
  <si>
    <t>Město Úpice</t>
  </si>
  <si>
    <t>Základní škola Bratří Čapků, Úpice, Komenského 151, Okres Trutnov</t>
  </si>
  <si>
    <t>Základní škola Úpice-Lány, Úpice, Palackého 793, okres Trutnov</t>
  </si>
  <si>
    <t>Základní umělecká škola, Úpice, Okres Trutnov</t>
  </si>
  <si>
    <t>Mateřská škola, Vrchlabí, Dvořákova 96, okres Trutnov</t>
  </si>
  <si>
    <t>Město Vrchlabí</t>
  </si>
  <si>
    <t>Mateřská škola, Vrchlabí, Jiráskova 926, okres Trutnov</t>
  </si>
  <si>
    <t>Mateřská škola, Vrchlabí, Komenského 1248, okres Trutnov</t>
  </si>
  <si>
    <t>Mateřská škola, Vrchlabí, Labská 338, okres Trutnov</t>
  </si>
  <si>
    <t>Mateřská škola, Vrchlabí, Letná 1249, okres Trutnov</t>
  </si>
  <si>
    <t>Základní škola, Vrchlabí, Horská 256, Okres Trutnov</t>
  </si>
  <si>
    <t>Základní škola, Vrchlabí, Lesní 30, Okres Trutnov</t>
  </si>
  <si>
    <t>Základní škola Vrchlabí, nám. Míru 283, okres Trutnov</t>
  </si>
  <si>
    <t>Základní škola, Vrchlabí, Školní 1336, Okres Trutnov</t>
  </si>
  <si>
    <t>Základní umělecká škola, Vrchlabí, Okres Trutnov</t>
  </si>
  <si>
    <t>Dům dětí a mládeže, Vrchlabí, Okres Trutnov</t>
  </si>
  <si>
    <t>Školní jídelna, Vrchlabí, Školní 1336, Okres Trutnov</t>
  </si>
  <si>
    <t>Mateřská škola, Žacléř, Boženy Němcové 373, Okres Trutnov</t>
  </si>
  <si>
    <t>Město Žacléř</t>
  </si>
  <si>
    <t>Mateřská škola, Žacléř, Na Pilíři 204, Okres Trutnov</t>
  </si>
  <si>
    <t>Základní škola, Žacléř, Okres Trutnov</t>
  </si>
  <si>
    <t>Základní umělecká škola, Žacléř, Okres Trutnov</t>
  </si>
  <si>
    <t>Základní škola, Batňovice, okres Trutnov</t>
  </si>
  <si>
    <t>Obec Batňovice</t>
  </si>
  <si>
    <t>Mateřská škola Mlázovice, Novopacká 2</t>
  </si>
  <si>
    <t>Mateřská škola, Borovnice, Okres Trutnov</t>
  </si>
  <si>
    <t>Mateřská škola Bartošovice v Orlických horách, okres Rychnov nad Kněžnou</t>
  </si>
  <si>
    <t>K - klub - středisko pro volný čas, Jičín, Valdštejnovo nám. 99</t>
  </si>
  <si>
    <t>Dům dětí a mládeže Kostelec nad Orlicí, Žižkova 367</t>
  </si>
  <si>
    <t>Dům dětí a mládeže, Rychnov nad Kněžnou, Karla Poláčka 88</t>
  </si>
  <si>
    <t>350347330287/0100</t>
  </si>
  <si>
    <t>35-0347610297/0100</t>
  </si>
  <si>
    <t>107466812/0300</t>
  </si>
  <si>
    <t>35127-511/0100</t>
  </si>
  <si>
    <t>151098228/0300</t>
  </si>
  <si>
    <t>1085823309/0800</t>
  </si>
  <si>
    <t>181563004/0300</t>
  </si>
  <si>
    <t>1085829399/0800</t>
  </si>
  <si>
    <t>1085833339/0800</t>
  </si>
  <si>
    <t>182144442/0300</t>
  </si>
  <si>
    <t>182145277/0300</t>
  </si>
  <si>
    <t>1085837399/0800</t>
  </si>
  <si>
    <t>1085839319/0800</t>
  </si>
  <si>
    <t>78-7770600207/0100</t>
  </si>
  <si>
    <t>78-7769870277/0100</t>
  </si>
  <si>
    <t>181700507/0300</t>
  </si>
  <si>
    <t>78-7770030267/0100</t>
  </si>
  <si>
    <t>185991460/0300</t>
  </si>
  <si>
    <t>35-1163752359/0800</t>
  </si>
  <si>
    <t>381460237/0100</t>
  </si>
  <si>
    <t>1163742329/0800</t>
  </si>
  <si>
    <t>1163798349/0800</t>
  </si>
  <si>
    <t>181120051/0300</t>
  </si>
  <si>
    <t>181600987/0300</t>
  </si>
  <si>
    <t>181165292/0300</t>
  </si>
  <si>
    <t>78-8505410247/0100</t>
  </si>
  <si>
    <t>180992261/0300</t>
  </si>
  <si>
    <t>1163754389/0800</t>
  </si>
  <si>
    <t>1163784369/0800</t>
  </si>
  <si>
    <t>78-8506060277/0100</t>
  </si>
  <si>
    <t>3434541/0100</t>
  </si>
  <si>
    <t>23435541/0100</t>
  </si>
  <si>
    <t>78-8504610247/0100</t>
  </si>
  <si>
    <t>17035-541/0100</t>
  </si>
  <si>
    <t>78-8507090267/0100</t>
  </si>
  <si>
    <t>78-8504970277/0100</t>
  </si>
  <si>
    <t>78-8505600227/0100</t>
  </si>
  <si>
    <t>181621016/0300</t>
  </si>
  <si>
    <t>181779585/0300</t>
  </si>
  <si>
    <t>1163799309/0800</t>
  </si>
  <si>
    <t>1163781379/0800</t>
  </si>
  <si>
    <t>1163807399/0800</t>
  </si>
  <si>
    <t>1163808359/0800</t>
  </si>
  <si>
    <t>270825-774/0600</t>
  </si>
  <si>
    <t>1302102349/0800</t>
  </si>
  <si>
    <t>30015-1304596389/0800</t>
  </si>
  <si>
    <t>19-1302038359/0800</t>
  </si>
  <si>
    <t>1304650349/0800</t>
  </si>
  <si>
    <t>187773491/0300</t>
  </si>
  <si>
    <t>163172245/0600</t>
  </si>
  <si>
    <t>181997689/0300</t>
  </si>
  <si>
    <t>163178938/0600</t>
  </si>
  <si>
    <t>181998761/0300</t>
  </si>
  <si>
    <t>182038076/0300</t>
  </si>
  <si>
    <t>163172990/0600</t>
  </si>
  <si>
    <t>86-0304160257/0100</t>
  </si>
  <si>
    <t>174945362/0300</t>
  </si>
  <si>
    <t>320129-524/0600</t>
  </si>
  <si>
    <t>1303541319/0800</t>
  </si>
  <si>
    <t>1304139399/0800</t>
  </si>
  <si>
    <t>250525-774/0600</t>
  </si>
  <si>
    <t>86-0303400247/0100</t>
  </si>
  <si>
    <t>86-0302600247/0100</t>
  </si>
  <si>
    <t>163026352/0600</t>
  </si>
  <si>
    <t>163069002/0600</t>
  </si>
  <si>
    <t>5534-511/0100</t>
  </si>
  <si>
    <t>78-7772680247/0100</t>
  </si>
  <si>
    <t>78-7772600227/0100</t>
  </si>
  <si>
    <t>78-7772800237/0100</t>
  </si>
  <si>
    <t>78-7772720237/0100</t>
  </si>
  <si>
    <t>78-7772730267/0100</t>
  </si>
  <si>
    <t>19135-511/0100</t>
  </si>
  <si>
    <t>78-7772900297/0100</t>
  </si>
  <si>
    <t>78-7772650267/0100</t>
  </si>
  <si>
    <t>78-7772620287/0100</t>
  </si>
  <si>
    <t>1085847319/0800</t>
  </si>
  <si>
    <t>181624057/0300</t>
  </si>
  <si>
    <t>1085805389/0800</t>
  </si>
  <si>
    <t>19-1085856389/0800</t>
  </si>
  <si>
    <t>19-1085794309/0800</t>
  </si>
  <si>
    <t>1085828329/0800</t>
  </si>
  <si>
    <t>78-7773750227/0100</t>
  </si>
  <si>
    <t>1085838359/0800</t>
  </si>
  <si>
    <t>181897258/0300</t>
  </si>
  <si>
    <t>1085836329/0800</t>
  </si>
  <si>
    <t>1085841339/0800</t>
  </si>
  <si>
    <t>1085855319/0800</t>
  </si>
  <si>
    <t>181881600/0300</t>
  </si>
  <si>
    <t>181874566/0300</t>
  </si>
  <si>
    <t>181563637/0300</t>
  </si>
  <si>
    <t>78-7772710207/0100</t>
  </si>
  <si>
    <t>181895180/0300</t>
  </si>
  <si>
    <t>1085859379/0800</t>
  </si>
  <si>
    <t>596010217/0100</t>
  </si>
  <si>
    <t>593630277/0100</t>
  </si>
  <si>
    <t>1082425399/0800</t>
  </si>
  <si>
    <t>8600109524/0600</t>
  </si>
  <si>
    <t>602320247/0100</t>
  </si>
  <si>
    <t>605560297/0100</t>
  </si>
  <si>
    <t>107228435/0300</t>
  </si>
  <si>
    <t>108108128/2400</t>
  </si>
  <si>
    <t>107229059/0300</t>
  </si>
  <si>
    <t>19-1085799329/0800</t>
  </si>
  <si>
    <t>86-0302760267/0100</t>
  </si>
  <si>
    <t>162879601/0600</t>
  </si>
  <si>
    <t>163014802/0600</t>
  </si>
  <si>
    <t>163021113/0600</t>
  </si>
  <si>
    <t>270526-774/0600</t>
  </si>
  <si>
    <t>180981431/0300</t>
  </si>
  <si>
    <t>1163756309/0800</t>
  </si>
  <si>
    <t>1163813369/0800</t>
  </si>
  <si>
    <t>1163817319/0800</t>
  </si>
  <si>
    <t>78-8504700277/0100</t>
  </si>
  <si>
    <t>35-1161306339/0800</t>
  </si>
  <si>
    <t>1161153379/0800</t>
  </si>
  <si>
    <t>182-1163794399/0800</t>
  </si>
  <si>
    <t>78-8503940287/0100</t>
  </si>
  <si>
    <t>78-8505930277/0100</t>
  </si>
  <si>
    <t>1163790339/0800</t>
  </si>
  <si>
    <t>78-8505390207/0100</t>
  </si>
  <si>
    <t>78-8505150297/0100</t>
  </si>
  <si>
    <t>78-8504400207/0100</t>
  </si>
  <si>
    <t>181038605/0300</t>
  </si>
  <si>
    <t>181164468/0300</t>
  </si>
  <si>
    <t>1163786399/0800</t>
  </si>
  <si>
    <t>181117098/0300</t>
  </si>
  <si>
    <t>27-3205200237/100</t>
  </si>
  <si>
    <t>463830297/0100</t>
  </si>
  <si>
    <t>78-8509130277/0100</t>
  </si>
  <si>
    <t>6015-32323-541/0100</t>
  </si>
  <si>
    <t>1163800349/0800</t>
  </si>
  <si>
    <t>390770237/0100</t>
  </si>
  <si>
    <t>1163819349/0800</t>
  </si>
  <si>
    <t>78-8504790217/0100</t>
  </si>
  <si>
    <t>181286596/0300</t>
  </si>
  <si>
    <t>1163785329/0800</t>
  </si>
  <si>
    <t>1164085359/0800</t>
  </si>
  <si>
    <t>1163755349/0800</t>
  </si>
  <si>
    <t>181586628/0300</t>
  </si>
  <si>
    <t>181290560/0300</t>
  </si>
  <si>
    <t>78-8506680257/0100</t>
  </si>
  <si>
    <t>1163792369/0800</t>
  </si>
  <si>
    <t>1163763349/0800</t>
  </si>
  <si>
    <t>181394626/0300</t>
  </si>
  <si>
    <t>78-8505570267/0100</t>
  </si>
  <si>
    <t>78-8504450247/0100</t>
  </si>
  <si>
    <t>19-1161847389/0800</t>
  </si>
  <si>
    <t>27-3194190247/0100</t>
  </si>
  <si>
    <t>78-8505010227/0100</t>
  </si>
  <si>
    <t>1163581369/0800</t>
  </si>
  <si>
    <t>1160418339/0800</t>
  </si>
  <si>
    <t>1160776339/0800</t>
  </si>
  <si>
    <t>19-1163363329/0800</t>
  </si>
  <si>
    <t>1163013329/0800</t>
  </si>
  <si>
    <t>1163796319/0800</t>
  </si>
  <si>
    <t>182-1163772309/0800</t>
  </si>
  <si>
    <t>182-1163773379/0800</t>
  </si>
  <si>
    <t>182-1163770389/0800</t>
  </si>
  <si>
    <t>182-1163743399/0800</t>
  </si>
  <si>
    <t>182-1163764309/0800</t>
  </si>
  <si>
    <t>182-1163766339/0800</t>
  </si>
  <si>
    <t>1163147319/0800</t>
  </si>
  <si>
    <t>78-8863200207/0100</t>
  </si>
  <si>
    <t>78-8858540207/0100</t>
  </si>
  <si>
    <t>78-8860530227/0100</t>
  </si>
  <si>
    <t>8241920277/0100</t>
  </si>
  <si>
    <t>limit počtu
zam.</t>
  </si>
  <si>
    <t>122406594/0600</t>
  </si>
  <si>
    <t>78-8752740227/0100</t>
  </si>
  <si>
    <t>78-8854840237/0100</t>
  </si>
  <si>
    <t>78-8854830207/0100</t>
  </si>
  <si>
    <t>1163801309/0800</t>
  </si>
  <si>
    <t>Základní škola, Bernartice, okres Trutnov</t>
  </si>
  <si>
    <t>Obec Bernartice</t>
  </si>
  <si>
    <t>Základní škola, Bílá Třemešná, okres Trutnov</t>
  </si>
  <si>
    <t>Obec Bílá Třemešná</t>
  </si>
  <si>
    <t>Obec Borovnice</t>
  </si>
  <si>
    <t>Základní škola, Čistá v Krkonoších, okres Trutnov</t>
  </si>
  <si>
    <t>Obec Černý Důl</t>
  </si>
  <si>
    <t>Základní škola, Dolní Branná, Okres Trutnov</t>
  </si>
  <si>
    <t>Obec Dolní Branná</t>
  </si>
  <si>
    <t>78-9381200217/0100</t>
  </si>
  <si>
    <t>Základní škola, Dolní Kalná, okres Trutnov</t>
  </si>
  <si>
    <t>Obec Dolní Kalná</t>
  </si>
  <si>
    <t>Základní škola, Dolní Lánov, Okres Trutnov</t>
  </si>
  <si>
    <t>Obec Dolní Lánov</t>
  </si>
  <si>
    <t>Základní škola, Dolní Olešnice, okres Trutnov</t>
  </si>
  <si>
    <t>Obec Dolní Olešnice</t>
  </si>
  <si>
    <t>Základní škola Dukelských bojovníků, Dubenec, okres Trutnov</t>
  </si>
  <si>
    <t>Obec Dubenec</t>
  </si>
  <si>
    <t>Základní škola, Hajnice, okres Trutnov</t>
  </si>
  <si>
    <t>Obec Hajnice</t>
  </si>
  <si>
    <t>Základní škola, Havlovice nad Úpou, okres Trutnov</t>
  </si>
  <si>
    <t>Obec Havlovice nad Úpou</t>
  </si>
  <si>
    <t>Základní škola, Horní Brusnice, okres Trutnov</t>
  </si>
  <si>
    <t>Obec Horní Brusnice</t>
  </si>
  <si>
    <t>Základní škola, Horní Kalná, okres Trutnov</t>
  </si>
  <si>
    <t>Obec Horní Kalná</t>
  </si>
  <si>
    <t>273747353/0300</t>
  </si>
  <si>
    <t>194470229/0300</t>
  </si>
  <si>
    <t>Základní škola, Horní Maršov, Okres Trutnov</t>
  </si>
  <si>
    <t>Obec Horní Maršov</t>
  </si>
  <si>
    <t>Základní škola, Chotěvice, okres Trutnov</t>
  </si>
  <si>
    <t>Obec Chotěvice</t>
  </si>
  <si>
    <t>Základní škola, Choustníkovo Hradiště, okres Trutnov</t>
  </si>
  <si>
    <t>Obec Choustníkovo Hradiště</t>
  </si>
  <si>
    <t>Základní škola, Chvaleč, okres Trutnov</t>
  </si>
  <si>
    <t>Obec Chvaleč</t>
  </si>
  <si>
    <t>Mateřská škola, Jívka, Okres Trutnov</t>
  </si>
  <si>
    <t>Obec Jívka</t>
  </si>
  <si>
    <t>Základní škola, Kocbeře, okres Trutnov</t>
  </si>
  <si>
    <t>Obec Kocbeře</t>
  </si>
  <si>
    <t>Základní škola, Kunčice nad Labem, okres Trutnov</t>
  </si>
  <si>
    <t>Obec Kunčice nad Labem</t>
  </si>
  <si>
    <t>Základní škola, Lánov, Okres Trutnov</t>
  </si>
  <si>
    <t>Obec Lánov</t>
  </si>
  <si>
    <t>Mateřská škola, Lanžov, okres Trutnov</t>
  </si>
  <si>
    <t>Obec Lanžov</t>
  </si>
  <si>
    <t>Mateřská škola, Libňatov, Okres Trutnov</t>
  </si>
  <si>
    <t>Obec Libňatov</t>
  </si>
  <si>
    <t>Mateřská škola, Libotov, Okres Trutnov</t>
  </si>
  <si>
    <t>Obec Libotov</t>
  </si>
  <si>
    <t>Základní škola a Mateřská škola, Malá Úpa, Okres Trutnov</t>
  </si>
  <si>
    <t>Obec Malá Úpa</t>
  </si>
  <si>
    <t>Mateřská škola, Malé Svatoňovice, Okres Trutnov</t>
  </si>
  <si>
    <t>Obec Malé Svatoňovice</t>
  </si>
  <si>
    <t>Základní škola, Malé Svatoňovice, Okres Trutnov</t>
  </si>
  <si>
    <t>Základní škola, Mladé Buky, okres Trutnov</t>
  </si>
  <si>
    <t>Obec Mladé Buky</t>
  </si>
  <si>
    <t>příspěvková organizace</t>
  </si>
  <si>
    <t>Základní škola, Mostek, okres Trutnov</t>
  </si>
  <si>
    <t>Obec Mostek</t>
  </si>
  <si>
    <t>Základní škola Nemojov, okres Trutnov</t>
  </si>
  <si>
    <t>Obec Nemojov</t>
  </si>
  <si>
    <t>Základní škola, Pilníkov, okres Trutnov</t>
  </si>
  <si>
    <t>Obec Pilníkov</t>
  </si>
  <si>
    <t>Mateřská škola, Prosečné</t>
  </si>
  <si>
    <t>Obec Prosečné</t>
  </si>
  <si>
    <t>Základní škola, Radvanice, Okres Trutnov</t>
  </si>
  <si>
    <t>Obec Radvanice v Čechách</t>
  </si>
  <si>
    <t>Základní škola, Rudník, Okres Trutnov</t>
  </si>
  <si>
    <t>Obec Rudník</t>
  </si>
  <si>
    <t>Mateřská škola Suchovršice</t>
  </si>
  <si>
    <t>Obec Suchovršice</t>
  </si>
  <si>
    <t>Mateřská škola, Třebihošť, Okres Trutnov</t>
  </si>
  <si>
    <t>Obec Třebihošť</t>
  </si>
  <si>
    <t>Mateřská škola, Velké Svatoňovice</t>
  </si>
  <si>
    <t>Obec Velké Svatoňovice</t>
  </si>
  <si>
    <t>Základní škola, Velké Svatoňovice, okres Trutnov</t>
  </si>
  <si>
    <t>Základní škola, Vítězná, okres Trutnov</t>
  </si>
  <si>
    <t>Obec Vítězná-Kocléřov</t>
  </si>
  <si>
    <t>Základní škola Vlčice, okres Trutnov</t>
  </si>
  <si>
    <t>Obec Vlčice</t>
  </si>
  <si>
    <t>okr.</t>
  </si>
  <si>
    <t>č. org.</t>
  </si>
  <si>
    <t>IČO PO</t>
  </si>
  <si>
    <t>obec III</t>
  </si>
  <si>
    <t>obec (zřizovatel)</t>
  </si>
  <si>
    <t>platy</t>
  </si>
  <si>
    <t>OON</t>
  </si>
  <si>
    <t>odvody</t>
  </si>
  <si>
    <t>FKSP</t>
  </si>
  <si>
    <t>ONIV</t>
  </si>
  <si>
    <t>NIV celkem</t>
  </si>
  <si>
    <t>HK</t>
  </si>
  <si>
    <t>Mateřská škola, Hradec Králové, Kampanova 1488</t>
  </si>
  <si>
    <t>Město Hradec Králové</t>
  </si>
  <si>
    <t>Mateřská škola, Hradec Králové, Lužická 842</t>
  </si>
  <si>
    <t>Mateřská škola, Hradec Králové, Třebechovická 837</t>
  </si>
  <si>
    <t>Mateřská škola, Hradec Králové, M. Horákové 1143</t>
  </si>
  <si>
    <t>Mateřská škola Klíček, Hradec Králové, Urxova 342</t>
  </si>
  <si>
    <t>Mateřská škola Zvoneček, Hradec Králové, Čajkovského 1093</t>
  </si>
  <si>
    <t>Mateřská škola, Hradec Králové, Štefánikova 373</t>
  </si>
  <si>
    <t>Mateřská škola, Hradec Králové-Věkoše, K Sokolovně 349</t>
  </si>
  <si>
    <t>Základní škola, Hradec Králové-Malšova Lhota, Lhotecká 39</t>
  </si>
  <si>
    <t>Základní škola, Hradec Králové, Bezručova 1468</t>
  </si>
  <si>
    <t>Základní škola, Hradec Králové, Habrmanova 130</t>
  </si>
  <si>
    <t>Základní škola, Hradec Králové, Jiráskovo nám. 1166</t>
  </si>
  <si>
    <t>Základní škola, Hradec Králové, Mandysova 1434</t>
  </si>
  <si>
    <t>Základní škola ZÁLABÍ, Hradec Králové, Tylovo nábř. 1140</t>
  </si>
  <si>
    <t>Masarykova základní škola, Hradec Králové, V Lipkách 692</t>
  </si>
  <si>
    <t>Základní škola JIH, Hradec Králové, Luční 838</t>
  </si>
  <si>
    <t>Základní škola SEVER, Hradec Králové, Lužická 1208</t>
  </si>
  <si>
    <t>Základní škola, Hradec Králové, tř. SNP 694</t>
  </si>
  <si>
    <t>Základní škola, Hradec Králové, M. Horákové 258</t>
  </si>
  <si>
    <t>Základní škola, Nový Hradec Králové, Pešinova 146</t>
  </si>
  <si>
    <t>Základní škola, Hradec Králové, Štefcova 1092</t>
  </si>
  <si>
    <t>Základní škola, Hradec Králové, Úprkova 1</t>
  </si>
  <si>
    <t>Základní škola, Hradec Králové-Kukleny, Pražská 198</t>
  </si>
  <si>
    <t>Masarykova základní škola, Hradec Králové-Plotiště, P. Jilemnického 420</t>
  </si>
  <si>
    <t>Základní škola, Hradec Králové-Pouchov, K Sokolovně 452</t>
  </si>
  <si>
    <t>Základní škola, Hradec Králové-Svobodné Dvory, Spojovací 66</t>
  </si>
  <si>
    <t>Základní umělecká škola, Hradec Králové, Habrmanova 130</t>
  </si>
  <si>
    <t>Základní umělecká škola, Hradec Králové, Na Střezině 1042</t>
  </si>
  <si>
    <t>Dům dětí a mládeže, Hradec Králové, Kozinova 9</t>
  </si>
  <si>
    <t>CELKEM</t>
  </si>
  <si>
    <t>Mateřská škola Beruška, Chlumec nad Cidlinou, Pod Loretou 460/IV</t>
  </si>
  <si>
    <t>Město Chlumec nad Cidlinou</t>
  </si>
  <si>
    <t>Základní škola, Chlumec nad Cidlinou, okres Hradec Králové</t>
  </si>
  <si>
    <t>Základní umělecká škola, Chlumec nad Cidlinou</t>
  </si>
  <si>
    <t>Dům dětí a mládeže, Chlumec nad Cidlinou</t>
  </si>
  <si>
    <t>Školní jídelna základní školy Chlumec nad Cidlinou, Smetanova 115/IV</t>
  </si>
  <si>
    <t>Město Nechanice</t>
  </si>
  <si>
    <t>Město Nový Bydžov</t>
  </si>
  <si>
    <t>Mateřská škola Sluníčko, Nový Bydžov, U Plovárny 1380</t>
  </si>
  <si>
    <t>Základní umělecká škola, Nový Bydžov</t>
  </si>
  <si>
    <t>Mateřská škola,Smiřice</t>
  </si>
  <si>
    <t>Město Smiřice</t>
  </si>
  <si>
    <t>Základní škola, Smiřice, okres Hradec Králové</t>
  </si>
  <si>
    <t>Základní umělecká škola, Smiřice</t>
  </si>
  <si>
    <t>Dům dětí a mládeže, Smiřice</t>
  </si>
  <si>
    <t>Mateřská škola, Třebechovice pod Orebem, Tyršova 1032</t>
  </si>
  <si>
    <t>Město Třebechovice pod Orebem</t>
  </si>
  <si>
    <t>Základní škola, Třebechovice pod Orebem, okres Hradec Králové</t>
  </si>
  <si>
    <t>Základní umělecká škola, Třebechovice pod Orebem</t>
  </si>
  <si>
    <t>Dům dětí a mládeže, Třebechovice pod Orebem</t>
  </si>
  <si>
    <t>Mateřská škola, Babice</t>
  </si>
  <si>
    <t>Obec Babice</t>
  </si>
  <si>
    <t>Základní škola, Boharyně, okres Hradec Králové</t>
  </si>
  <si>
    <t>Obec Boharyně</t>
  </si>
  <si>
    <t>Masarykova jubilejní základní škola, Černilov, okres Hradec Králové</t>
  </si>
  <si>
    <t>Obec Černilov</t>
  </si>
  <si>
    <t>Základní škola, Černožice nad Labem, okres Hradec Králové</t>
  </si>
  <si>
    <t>Obec Černožice nad Labem</t>
  </si>
  <si>
    <t xml:space="preserve">Obec Skalice </t>
  </si>
  <si>
    <t>Mateřská škola, Dobřenice</t>
  </si>
  <si>
    <t>Obec Dobřenice</t>
  </si>
  <si>
    <t>Základní škola, Dobřenice, okres Hradec Králové</t>
  </si>
  <si>
    <t>Základní škola, Dohalice, okres Hradec Králové</t>
  </si>
  <si>
    <t>Obec Dohalice</t>
  </si>
  <si>
    <t>Základní škola, Probluz, okres Hradec Králové</t>
  </si>
  <si>
    <t>Obec Dolní Přím</t>
  </si>
  <si>
    <t>Základní škola, Hlušice, okres Hradec Králové</t>
  </si>
  <si>
    <t>Obec Hlušice</t>
  </si>
  <si>
    <t>Mateřská škola, Holohlavy</t>
  </si>
  <si>
    <t>Obec Holohlavy</t>
  </si>
  <si>
    <t>Základní škola, Hořiněves, okres Hradec Králové</t>
  </si>
  <si>
    <t>Obec Hořiněves</t>
  </si>
  <si>
    <t>Mateřská škola, Chudeřice</t>
  </si>
  <si>
    <t>Obec Chudeřice</t>
  </si>
  <si>
    <t>Mateřská škola, Jeníkovice</t>
  </si>
  <si>
    <t>Obec Jeníkovice</t>
  </si>
  <si>
    <t>Mateřská škola, Kosice</t>
  </si>
  <si>
    <t>Obec Kosice</t>
  </si>
  <si>
    <t>Základní škola, Kosičky, okres Hradec Králové</t>
  </si>
  <si>
    <t>Obec Kosičky</t>
  </si>
  <si>
    <t>Fügnerova 750</t>
  </si>
  <si>
    <t>Hradební 244</t>
  </si>
  <si>
    <t>Základní škola Broumov, Hradební 244, okres Náchod</t>
  </si>
  <si>
    <t>Jetřichov 126</t>
  </si>
  <si>
    <t>Stárkov 167</t>
  </si>
  <si>
    <t>Náchodská 85</t>
  </si>
  <si>
    <t>Rtyně v Podkrkonoší 662</t>
  </si>
  <si>
    <t>Gorkého 38</t>
  </si>
  <si>
    <t>Mateřská škola Hořice, Husova 2166</t>
  </si>
  <si>
    <t>Libčany 1</t>
  </si>
  <si>
    <t>Horská 166</t>
  </si>
  <si>
    <t>Základní škola, Kratonohy, okres Hradec Králové</t>
  </si>
  <si>
    <t>Obec Kratonohy</t>
  </si>
  <si>
    <t>Základní škola, Lhota pod Libčany, okres Hradec Králové</t>
  </si>
  <si>
    <t>Obec Lhota pod Libčany</t>
  </si>
  <si>
    <t>Základní škola, Libčany, okres Hradec Králové</t>
  </si>
  <si>
    <t>Obec Libčany</t>
  </si>
  <si>
    <t>Základní škola, Librantice, okres Hradec Králové</t>
  </si>
  <si>
    <t>Obec Librantice</t>
  </si>
  <si>
    <t>Základní škola, Lovčice, okres Hradec Králové</t>
  </si>
  <si>
    <t>Obec Lovčice</t>
  </si>
  <si>
    <t>Základní škola, Lužec nad Cidlinou, okres Hradec Králové</t>
  </si>
  <si>
    <t>Obec Lužec nad Cidlinou</t>
  </si>
  <si>
    <t>Základní škola, Měník, okres Hradec Králové</t>
  </si>
  <si>
    <t>Obec Měník</t>
  </si>
  <si>
    <t>Základní škola, Mžany, okres Hradec Králové</t>
  </si>
  <si>
    <t>Obec Mžany</t>
  </si>
  <si>
    <t>Mateřská škola, Neděliště</t>
  </si>
  <si>
    <t>Obec Neděliště</t>
  </si>
  <si>
    <t>Mateřská škola, Nepolisy</t>
  </si>
  <si>
    <t>Obec Nepolisy</t>
  </si>
  <si>
    <t>Základní škola, Nepolisy, okres Hradec Králové</t>
  </si>
  <si>
    <t>Základní škola, Nové Město, okres Hradec Králové</t>
  </si>
  <si>
    <t>Obec Nové Město</t>
  </si>
  <si>
    <t>Mateřská škola Ohnišťany</t>
  </si>
  <si>
    <t>Obec Ohnišťany</t>
  </si>
  <si>
    <t>Základní škola Františka Škroupa, Osice, okres Hradec Králové</t>
  </si>
  <si>
    <t>Obec Osice</t>
  </si>
  <si>
    <t>Mateřská škola, Petrovice</t>
  </si>
  <si>
    <t>Obec Petrovice</t>
  </si>
  <si>
    <t>Základní škola, Prasek, okres Hradec Králové</t>
  </si>
  <si>
    <t>Obec Prasek</t>
  </si>
  <si>
    <t>Základní škola, Praskačka, okres Hradec Králové</t>
  </si>
  <si>
    <t>Základní škola, Hradec Králové, Štefánikova 566</t>
  </si>
  <si>
    <t>Obec Praskačka</t>
  </si>
  <si>
    <t>Základní škola, Předměřice nad Labem, okres Hradec Králové</t>
  </si>
  <si>
    <t>Obec Předměřice nad Labem</t>
  </si>
  <si>
    <t>Mateřská škola, Převýšov</t>
  </si>
  <si>
    <t>Obec Převýšov</t>
  </si>
  <si>
    <t>Mateřská škola, Roudnice</t>
  </si>
  <si>
    <t>Obec Roudnice</t>
  </si>
  <si>
    <t>Základní škola, Skřivany, okres Hradec Králové</t>
  </si>
  <si>
    <t>Obec Skřivan y</t>
  </si>
  <si>
    <t>Mateřská škola, Sloupno</t>
  </si>
  <si>
    <t>Obec Sloupno</t>
  </si>
  <si>
    <t>Základní škola, Smidary, okres Hradec Králové</t>
  </si>
  <si>
    <t>Obec Smidary</t>
  </si>
  <si>
    <t>Mateřská škola, Starý Bydžov</t>
  </si>
  <si>
    <t>Obec Starý Bydžov</t>
  </si>
  <si>
    <t>Mateřská škola, Stěžery</t>
  </si>
  <si>
    <t>1246223399/0800</t>
  </si>
  <si>
    <t>78-8971620217/0100</t>
  </si>
  <si>
    <t>Obec Stěžery</t>
  </si>
  <si>
    <t>Základní škola, Stěžery, okres Hradec Králové</t>
  </si>
  <si>
    <t>Mateřská škola, Stračov</t>
  </si>
  <si>
    <t>Obec Stračov</t>
  </si>
  <si>
    <t>Mateřská škola, Těchlovice</t>
  </si>
  <si>
    <t>Obec Těchlovice</t>
  </si>
  <si>
    <t>Mateřská škola, Hejtmánkovice</t>
  </si>
  <si>
    <t>Mateřská škola, Třesovice</t>
  </si>
  <si>
    <t>Obec Třesovice</t>
  </si>
  <si>
    <t>Základní škola, Všestary, okres Hradec Králové</t>
  </si>
  <si>
    <t>Obec Všestary</t>
  </si>
  <si>
    <t>Mateřská škola, Vysoká nad Labem</t>
  </si>
  <si>
    <t>ukazatele přímých NIV</t>
  </si>
  <si>
    <t>Obec Vysoká nad Labem</t>
  </si>
  <si>
    <t>JN</t>
  </si>
  <si>
    <t>Město Hořice</t>
  </si>
  <si>
    <t>Mateřská škola Na Habru Hořice</t>
  </si>
  <si>
    <t>Mateřská škola Karosa Hořice, Pod lipou 1773</t>
  </si>
  <si>
    <t>Základní škola Na Habru Hořice, Jablonského 865</t>
  </si>
  <si>
    <t>Základní škola Hořice, Komenského 338</t>
  </si>
  <si>
    <t>paragraf</t>
  </si>
  <si>
    <t>Základní škola Na Daliborce Hořice, Žižkova 866</t>
  </si>
  <si>
    <t>Základní umělecká škola Hořice, Havlíčkova 1107</t>
  </si>
  <si>
    <t>Dům dětí a mládeže Hořice, Čs. armády 1821</t>
  </si>
  <si>
    <t>Školní jídelna základní školy Hořice v Podkrkonoší, Přemyslova 401</t>
  </si>
  <si>
    <t>Mateřská škola Horní Nová Ves 112</t>
  </si>
  <si>
    <t>Město Lázně Bělohrad</t>
  </si>
  <si>
    <t>Mateřská škola Lázně Bělohrad, T. G. Masaryka 300</t>
  </si>
  <si>
    <t>Základní škola K. V. Raise Lázně Bělohrad, Komenského 95</t>
  </si>
  <si>
    <t>1. mateřská škola Nová Paka, Husitská 217</t>
  </si>
  <si>
    <t>Město Nová Paka</t>
  </si>
  <si>
    <t>3. Mateřská škola Motýlek, Nová Paka, Svatojánská 494</t>
  </si>
  <si>
    <t>2. mateřská škola Nová Paka, Školní 1257</t>
  </si>
  <si>
    <t>Základní škola  Nová Paka, Husitská 1695, okres Jičín</t>
  </si>
  <si>
    <t>Základní škola a Zvláštní škola Nová Paka, Komenského 555, okres Jičín</t>
  </si>
  <si>
    <t>Dům dětí a mládeže STONOŽKA Nová Paka</t>
  </si>
  <si>
    <t>Školní jídelna základní školy Nová Paka, Husitská 1695</t>
  </si>
  <si>
    <t>Školní jídelna základní školy Nová Paka, Komenského 555</t>
  </si>
  <si>
    <t>Mateřská škola Sobotka, Jičínská 435</t>
  </si>
  <si>
    <t>Město Sobotka</t>
  </si>
  <si>
    <t>Základní škola Sobotka, Jičínská 136</t>
  </si>
  <si>
    <t>Školní jídelna mateřské školy Sobotka, Jičínská 435</t>
  </si>
  <si>
    <t>Město Jičín</t>
  </si>
  <si>
    <t>2. mateřská škola Jičín, Fügnerova 750</t>
  </si>
  <si>
    <t>3. mateřská škola Jičín, J. Š. Kubína 465</t>
  </si>
  <si>
    <t>Mateřská škola Máj Jičín, Pod Koželuhy 171</t>
  </si>
  <si>
    <t>Základní škola Jičín, 17. listopadu 109</t>
  </si>
  <si>
    <t>Základní škola Jičín, Husova 170</t>
  </si>
  <si>
    <t>Základní škola Jičín, Poděbradova 18</t>
  </si>
  <si>
    <t>Základní škola Jičín, Železnická 460</t>
  </si>
  <si>
    <t>Základní umělecká škola J. B. Foerestera Jičín, Valdštejnovo náměstí 1</t>
  </si>
  <si>
    <t>Základní škola Běchary 5</t>
  </si>
  <si>
    <t>Obec Běchary</t>
  </si>
  <si>
    <t>Mateřská škola Bystřice 23</t>
  </si>
  <si>
    <t>Obec Bystřice</t>
  </si>
  <si>
    <t>Základní škola Cerekvice nad Bystřicí 1</t>
  </si>
  <si>
    <t>Obec Cerekvice nad Bystřicí</t>
  </si>
  <si>
    <t>Základní škola Dětenice 81</t>
  </si>
  <si>
    <t>Obec Dětenice</t>
  </si>
  <si>
    <t>Mateřská škola Větrov Jičín, Hradecká 898</t>
  </si>
  <si>
    <t>Mateřská škola Milíčeves 71</t>
  </si>
  <si>
    <t>Základní škola, Dobrá Voda u Hořic, okres Jičín</t>
  </si>
  <si>
    <t>Obec Dobrá Voda u Hořic</t>
  </si>
  <si>
    <t>Základní škola Chodovice 2</t>
  </si>
  <si>
    <t>Obec Holovousy</t>
  </si>
  <si>
    <t>Základní škola Chomutice 162</t>
  </si>
  <si>
    <t>Obec Chomutice</t>
  </si>
  <si>
    <t>Mateřská škola Jeřice 19</t>
  </si>
  <si>
    <t>Obec Jeřice</t>
  </si>
  <si>
    <t>Základní škola  Jeřice 28</t>
  </si>
  <si>
    <t>Základní škola Jičíněves 44</t>
  </si>
  <si>
    <t>Obec Jičíněves</t>
  </si>
  <si>
    <t>Mateřská škola Jinolice 40</t>
  </si>
  <si>
    <t>Obec Jinolice</t>
  </si>
  <si>
    <t>Mateřská škola Kacákova Lhota 48</t>
  </si>
  <si>
    <t>Obec Kacákova Lhota</t>
  </si>
  <si>
    <t>Mateřská škola Kněžnice 20</t>
  </si>
  <si>
    <t>Obec Kněžnice</t>
  </si>
  <si>
    <t>Mateřská škola Konecchlumí 61</t>
  </si>
  <si>
    <t>Obec Konecchlumí</t>
  </si>
  <si>
    <t>Základní škola Kopidlno, Tomáše Svobody 297</t>
  </si>
  <si>
    <t>Obec Kopidlno</t>
  </si>
  <si>
    <t>Základní škola Kozojedy 11</t>
  </si>
  <si>
    <t>Obec Kozojedy</t>
  </si>
  <si>
    <t>Základní škola Libáň, Školní 11</t>
  </si>
  <si>
    <t>Obec Libáň</t>
  </si>
  <si>
    <t>Mateřská škola Libošovice 71</t>
  </si>
  <si>
    <t>Obec Libošovice</t>
  </si>
  <si>
    <t>Základní škola Libuň 33</t>
  </si>
  <si>
    <t>Obec Libuň</t>
  </si>
  <si>
    <t>Základní škola Lužany 155</t>
  </si>
  <si>
    <t>Obec Lužany</t>
  </si>
  <si>
    <t>Mateřská škola Markvartice</t>
  </si>
  <si>
    <t>Obec Markvartice</t>
  </si>
  <si>
    <t>Mateřská škola Korálka Miletín, Bidlova 297</t>
  </si>
  <si>
    <t>Obec Miletín</t>
  </si>
  <si>
    <t>Základní škola Karla Jaromíra Erbena Miletín, Na Parkáni 107</t>
  </si>
  <si>
    <t>Základní škola Milovice u Hořic, okres Jičín</t>
  </si>
  <si>
    <t>Obec Milovice u Hořic</t>
  </si>
  <si>
    <t>Mateřská škola Mladějov</t>
  </si>
  <si>
    <t>Obec Mladějov</t>
  </si>
  <si>
    <t>Obec Mlázovice</t>
  </si>
  <si>
    <t>Základní škola Nemyčeves 77</t>
  </si>
  <si>
    <t>Obec Nemyčeves</t>
  </si>
  <si>
    <t>Mateřská škola Ostroměř, Školní 342</t>
  </si>
  <si>
    <t>Obec Ostroměř</t>
  </si>
  <si>
    <t>Základní škola Eduarda Štorcha Ostroměř, Školní 315</t>
  </si>
  <si>
    <t>Školní jídelna, Ostroměř</t>
  </si>
  <si>
    <t>Mateřská škola Ostružno 5</t>
  </si>
  <si>
    <t>Obec Ostružno</t>
  </si>
  <si>
    <t>Základní škola Pecka 38</t>
  </si>
  <si>
    <t>Obec Pecka</t>
  </si>
  <si>
    <t>Základní škola Podhorní Újezd a Vojice</t>
  </si>
  <si>
    <t>Obec Podhorní Újezd a Vojice</t>
  </si>
  <si>
    <t>Základní škola Radim 74</t>
  </si>
  <si>
    <t>Obec Radim</t>
  </si>
  <si>
    <t>Mateřská škola Rohoznice 145</t>
  </si>
  <si>
    <t>Obec Rohoznice</t>
  </si>
  <si>
    <t>Obec Slatiny</t>
  </si>
  <si>
    <t>Základní škola Slatiny 17</t>
  </si>
  <si>
    <t>Mateřská škola Sobčice 58</t>
  </si>
  <si>
    <t>Obec Sobčice</t>
  </si>
  <si>
    <t>Mateřská škola , Stará Paka, Komenského 466</t>
  </si>
  <si>
    <t>Obec Stará Paka</t>
  </si>
  <si>
    <t>Masarykova základní škola Stará Paka, Revoluční 355</t>
  </si>
  <si>
    <t>Mateřská škola Valdice</t>
  </si>
  <si>
    <t>Obec Valdice</t>
  </si>
  <si>
    <t>Základní škola Valdice, okres Jičín</t>
  </si>
  <si>
    <t>Mateřská škola Veliš 40</t>
  </si>
  <si>
    <t>Obec Veliš</t>
  </si>
  <si>
    <t>Základní škola Vidochov 66</t>
  </si>
  <si>
    <t>Obec Vidochov</t>
  </si>
  <si>
    <t>Mateřská škola Volanice 130</t>
  </si>
  <si>
    <t>Obec Volanice</t>
  </si>
  <si>
    <t>Základní škola Vysoké Veselí, K. H. Borovského 99</t>
  </si>
  <si>
    <t>Obec Vysoké Veselí</t>
  </si>
  <si>
    <t>Mateřská škola Sluníčko, Železnice</t>
  </si>
  <si>
    <t>Obec Železnice</t>
  </si>
  <si>
    <t>Masarykova základní škola Železnice, okres Jičín</t>
  </si>
  <si>
    <t>Školní jídelna Jaroměř-Josefov, Vodárenská 370, okres Náchod</t>
  </si>
  <si>
    <t>Mateřská škola Žlunice 145</t>
  </si>
  <si>
    <t>Obec Žlunice</t>
  </si>
  <si>
    <t>Ná</t>
  </si>
  <si>
    <t>Mateřská škola, Broumov</t>
  </si>
  <si>
    <t>Město Broumov</t>
  </si>
  <si>
    <t>Základní škola, Broumov, Lidická 174, okres Náchod</t>
  </si>
  <si>
    <t>Základní škola, Broumov, Cihlářská 156, okres Náchod</t>
  </si>
  <si>
    <t>Masarykova základní škola Broumov, Komenského 312, okres Náchod</t>
  </si>
  <si>
    <t>Základní umělecká škola Broumov</t>
  </si>
  <si>
    <t>Dům dětí a mládeže Ulita Broumov, okres Náchod</t>
  </si>
  <si>
    <t>Mateřská škola Červený Kostelec, Náchodská 270, okres Náchod</t>
  </si>
  <si>
    <t>Město Červený Kostelec</t>
  </si>
  <si>
    <t>Mateřská škola Červený Kostelec, Větrník 999, okres Náchod</t>
  </si>
  <si>
    <t>Základní škola Červený Kostelec-Lhota 138, okres Náchod</t>
  </si>
  <si>
    <t>Základní škola Horní 182</t>
  </si>
  <si>
    <t>Základní škola Červený Kostelec-Olešnice 190, okres Náchod</t>
  </si>
  <si>
    <t>Základní škola V. Hejny Červený Kostelec, Komenského 540, okres Náchod</t>
  </si>
  <si>
    <t>Základní umělecká škola Červený Kostelec, okres Náchod</t>
  </si>
  <si>
    <t>Mateřská škola J. A. Komenského Česká Skalice, Křenkova 42</t>
  </si>
  <si>
    <t>Město Česká Skalice</t>
  </si>
  <si>
    <t>Mateřská škola Boženy Němcové Česká Skalice, Na Podměstí 32</t>
  </si>
  <si>
    <t>.</t>
  </si>
  <si>
    <t>Základní škola Česká Skalice, okres Náchod</t>
  </si>
  <si>
    <t>Dům dětí a mládeže Bájo Česká Skalice, okres Náchod</t>
  </si>
  <si>
    <t>Mateřská škola Velox Hronov, Havlíčkova 520</t>
  </si>
  <si>
    <t>Město Hronov</t>
  </si>
  <si>
    <t>Mateřská škola Hronov, Havlíčkova 656</t>
  </si>
  <si>
    <t>Mateřská škola Hronov-Velký Dřevíč</t>
  </si>
  <si>
    <t>Základní škola Hronov-Zbečník, okres Náchod</t>
  </si>
  <si>
    <t>Základní škola Hronov-Velký Dřevíč, okres Náchod</t>
  </si>
  <si>
    <t>Základní škola Hronov, okres Náchod</t>
  </si>
  <si>
    <t>Základní umělecká škola Hronov, okres Náchod</t>
  </si>
  <si>
    <t>Dům dětí a mládeže Domino Hronov, okres Náchod</t>
  </si>
  <si>
    <t>Mateřská škola Jaroměř, Lužická 321, okres Náchod</t>
  </si>
  <si>
    <t>Město Jaroměř</t>
  </si>
  <si>
    <t>Základní škola Boženy Němcové Jaroměř, Husovo náměstí 352, okres Náchod</t>
  </si>
  <si>
    <t>Základní škola Jaroměř, Na Ostrově 4, okres Náchod</t>
  </si>
  <si>
    <t>Základní umělecká škola Jaroměř, okres Náchod</t>
  </si>
  <si>
    <t>Dům dětí a mládeže Klíč Jaroměř-Josefov, okres Náchod</t>
  </si>
  <si>
    <t>Školní jídelna Jaroměř, Na Karlově 181, okres Náchod</t>
  </si>
  <si>
    <t>Mateřská škola Meziměstí</t>
  </si>
  <si>
    <t>Město Meziměstí</t>
  </si>
  <si>
    <t>Mateřská škola Vižňov</t>
  </si>
  <si>
    <t>Základní škola Meziměstí, okres Náchod</t>
  </si>
  <si>
    <t>Mateřská škola Náchod, Alšova ul. 952</t>
  </si>
  <si>
    <t>Město Náchod</t>
  </si>
  <si>
    <t>1085867379/0800</t>
  </si>
  <si>
    <t>Mateřská škola Náchod, Březinova ul. 669</t>
  </si>
  <si>
    <t>Mateřská škola Náchod, Komenského ul. 301</t>
  </si>
  <si>
    <t>Mateřská škola Náchod, Vančurova ul. 1345</t>
  </si>
  <si>
    <t>Masarykovo náměstí 1</t>
  </si>
  <si>
    <t>Základní umělecká škola Nová Paka, Masarykovo náměstí 1</t>
  </si>
  <si>
    <t>Základní umělecká škola Kostelec nad Orlicí, Tyršova 17</t>
  </si>
  <si>
    <t>Mateřská škola Náchod, Vítkova ul. 304</t>
  </si>
  <si>
    <t>Mateřská škola Náchod, Havlíčkova ul. 1848</t>
  </si>
  <si>
    <t>Mateřská škola Náchod, Myslbekova ul. 4</t>
  </si>
  <si>
    <t>Základní škola Náchod, 1. Máje 365</t>
  </si>
  <si>
    <t xml:space="preserve">Dům dětí a mládeže Déčko, Náchod , Zámecká 243 </t>
  </si>
  <si>
    <t>Základní škola Náchod, Pavlišovská 55</t>
  </si>
  <si>
    <t>Základní škola Náchod, Drtinovo náměstí 121</t>
  </si>
  <si>
    <t>Základní škola T. G. Masaryka Náchod, Bartoňova 1005</t>
  </si>
  <si>
    <t>Základní škola Náchod-Plhov, Příkopy 1186</t>
  </si>
  <si>
    <t>Základní umělecká škola Náchod, Komenského 265</t>
  </si>
  <si>
    <t>Mateřská škola Nové Město nad Metují, 1. máje 100, okres Náchod</t>
  </si>
  <si>
    <t>Město Nové Město nad Metují</t>
  </si>
  <si>
    <t>Mateřská škola Nové Město nad Metují, Na Františku 845, okres Náchod</t>
  </si>
  <si>
    <t>Mateřská škola Nové Město nad Metují, Rašínova 600, okres Náchod</t>
  </si>
  <si>
    <t>Základní škola Nové Město nad Metují, Komenského 15, okres Náchod</t>
  </si>
  <si>
    <t>Základní škola Nové Město nad Metují, Žižkovo náměstí 1, okres Náchod</t>
  </si>
  <si>
    <t>Základní škola Nové Město nad Metují, Školní 1000, okres Náchod</t>
  </si>
  <si>
    <t>Základní umělecká škola Bedřicha Smetany Nové Město nad Metují, Husovo nám. 1209,  okres Náchod</t>
  </si>
  <si>
    <t>Dům dětí a mládeže Stonožka, Nové Město nad Metují, Malecí 588, okres Náchod</t>
  </si>
  <si>
    <t>Školní jídlna Střed, Nové Město nad Metují, Čes. legií 17, okres Náchod</t>
  </si>
  <si>
    <t>Školní jídelna Malecí, Nové Město nad Metují, Školní 1000, okres Náchod</t>
  </si>
  <si>
    <t>Školní jídelna Nové Město nad Metují, Žižkovo nám. 152, okres Náchod</t>
  </si>
  <si>
    <t>Mateřská škola Police nad Metují, okres Náchod</t>
  </si>
  <si>
    <t>Město Police nad Metují</t>
  </si>
  <si>
    <t>Základní škola Police nad Metují, okres Náchod</t>
  </si>
  <si>
    <t>Základní umělecká škola Police nad Metují, okres Náchod</t>
  </si>
  <si>
    <t>Základní škola Teplice nad Metují, okres Náchod</t>
  </si>
  <si>
    <t>Město Teplice nad Metují</t>
  </si>
  <si>
    <t>Mateřská škola, Adršpach</t>
  </si>
  <si>
    <t>Obec Adršpach</t>
  </si>
  <si>
    <t>Základní škola Adršpach, okres Náchod</t>
  </si>
  <si>
    <t>Základní umělecká škola, Týniště nad Orlicí</t>
  </si>
  <si>
    <t>Dům dětí a mládeže, Týniště nad Orlicí</t>
  </si>
  <si>
    <t>Základní škola R.A.Dvorského</t>
  </si>
  <si>
    <t>Legionářská 407</t>
  </si>
  <si>
    <t>544 01  Dvůr Králové nad Labem</t>
  </si>
  <si>
    <t>Základní škola Podharť</t>
  </si>
  <si>
    <t>Máchova 884</t>
  </si>
  <si>
    <t>Komenského 795</t>
  </si>
  <si>
    <t>Základní škola Schulzovy sady</t>
  </si>
  <si>
    <t>Školní 1235</t>
  </si>
  <si>
    <t>Základní škola Strž</t>
  </si>
  <si>
    <t>E. Krásnohorské 2919</t>
  </si>
  <si>
    <t>Základní škola 5. května</t>
  </si>
  <si>
    <t>28. října 731</t>
  </si>
  <si>
    <t>Kocbeře 126</t>
  </si>
  <si>
    <t>544 64  Kocbeře</t>
  </si>
  <si>
    <t>Lanžov 2</t>
  </si>
  <si>
    <t>Školní 2433</t>
  </si>
  <si>
    <t>Drtinova 1444</t>
  </si>
  <si>
    <t>Elišky Krásnohorské 2428</t>
  </si>
  <si>
    <t>Vítězná 12</t>
  </si>
  <si>
    <t>544 62  Vítězná</t>
  </si>
  <si>
    <t>Nemojov 101</t>
  </si>
  <si>
    <t>544 61  Nemojov</t>
  </si>
  <si>
    <t>Mateřská škola Radost</t>
  </si>
  <si>
    <t>Třebihošť 106</t>
  </si>
  <si>
    <t>Bílá Třemešná 313</t>
  </si>
  <si>
    <t>544 72  Bílá Třemešná</t>
  </si>
  <si>
    <t>Choustníkovo Hradiště 12</t>
  </si>
  <si>
    <t>544 42  Choustníkovo Hradiště</t>
  </si>
  <si>
    <t>Borovnice 39</t>
  </si>
  <si>
    <t>544 77  Borovnice</t>
  </si>
  <si>
    <t>Libotov 11</t>
  </si>
  <si>
    <t>Mostek 202</t>
  </si>
  <si>
    <t>544 75  Mostek</t>
  </si>
  <si>
    <t>Horní Brusnice 101</t>
  </si>
  <si>
    <t>544 74  Horní Brusnice</t>
  </si>
  <si>
    <t>Základní škola a Mateřská škola Černý Důl</t>
  </si>
  <si>
    <t>543 44  Černý Důl</t>
  </si>
  <si>
    <t>Základní škola Dukelských bojovníků</t>
  </si>
  <si>
    <t>Dubenec 156</t>
  </si>
  <si>
    <t>544 55  Dubenec</t>
  </si>
  <si>
    <t xml:space="preserve">Dům dětí a mládeže Jednička </t>
  </si>
  <si>
    <t>Spojených národů 1620</t>
  </si>
  <si>
    <t xml:space="preserve">544 01 Dvůr Králové n. L. </t>
  </si>
  <si>
    <t>78-8862580287/0100</t>
  </si>
  <si>
    <t>181808374/0300</t>
  </si>
  <si>
    <t>Školní 81</t>
  </si>
  <si>
    <t>542 25  Janské Lázně</t>
  </si>
  <si>
    <t>Pec pod Sněžkou 144</t>
  </si>
  <si>
    <t>542 21  Pec pod Sněžkou</t>
  </si>
  <si>
    <t>Na Drahách 736</t>
  </si>
  <si>
    <t>542 33  Rtyně v Podkrkonoší</t>
  </si>
  <si>
    <t>Základní škola a Základní umělecká škola</t>
  </si>
  <si>
    <t>5. května 402</t>
  </si>
  <si>
    <t>542 24  Svoboda nad Úpou</t>
  </si>
  <si>
    <t>Kostelní 560</t>
  </si>
  <si>
    <t>Kostelní 169</t>
  </si>
  <si>
    <t>Komenského 485</t>
  </si>
  <si>
    <t>541 01  Trutnov</t>
  </si>
  <si>
    <t>Rudolfa Frimla 816</t>
  </si>
  <si>
    <t>V Domcích 488</t>
  </si>
  <si>
    <t>Komenského 399</t>
  </si>
  <si>
    <t>Základní škola kpt. Jaroše</t>
  </si>
  <si>
    <t>Mládežnická 536</t>
  </si>
  <si>
    <t>541 02  Trutnov 2</t>
  </si>
  <si>
    <t>Náchodská 18</t>
  </si>
  <si>
    <t>541 03  Trutnov 3</t>
  </si>
  <si>
    <t>Krakonošovo nám. 73</t>
  </si>
  <si>
    <t>Speciální ZŠ pro děti se spec.poruchami učení</t>
  </si>
  <si>
    <t>Voletiny 1</t>
  </si>
  <si>
    <t>R. Frimla 816</t>
  </si>
  <si>
    <t>Plickova 781</t>
  </si>
  <si>
    <t>542 32  Úpice</t>
  </si>
  <si>
    <t>Základní škola Bratří Čapků</t>
  </si>
  <si>
    <t>Komenského 151</t>
  </si>
  <si>
    <t>Palackého 793</t>
  </si>
  <si>
    <t>542 32  Úpice - Lány</t>
  </si>
  <si>
    <t>Tyršova 351</t>
  </si>
  <si>
    <t>Boženy Němcové 373</t>
  </si>
  <si>
    <t>542 01  Žacléř</t>
  </si>
  <si>
    <t>Na Pilíři 204</t>
  </si>
  <si>
    <t>Komenského 339</t>
  </si>
  <si>
    <t>Nádražní 308</t>
  </si>
  <si>
    <t>Batňovice 181</t>
  </si>
  <si>
    <t>Bernartice 166</t>
  </si>
  <si>
    <t>542 04  Bernartice</t>
  </si>
  <si>
    <t>Dolní Olešnice 41</t>
  </si>
  <si>
    <t>Hajnice 123</t>
  </si>
  <si>
    <t>544 66  Hajnice</t>
  </si>
  <si>
    <t>Havlovice nad Úpou 38</t>
  </si>
  <si>
    <t>542 38  Havlovice nad Úpou</t>
  </si>
  <si>
    <t>Horní Maršov 89</t>
  </si>
  <si>
    <t>542 26  Horní Maršov</t>
  </si>
  <si>
    <t>Chotěvice 74</t>
  </si>
  <si>
    <t>543 76  Chotěvice</t>
  </si>
  <si>
    <t>Chvaleč 66</t>
  </si>
  <si>
    <t>542 11  Chvaleč</t>
  </si>
  <si>
    <t>Jívka 65</t>
  </si>
  <si>
    <t>542 13 Jívka</t>
  </si>
  <si>
    <t>Libňatov 40</t>
  </si>
  <si>
    <t>542 36  Libňatov</t>
  </si>
  <si>
    <t>Malá Úpa 47</t>
  </si>
  <si>
    <t>542 27  Malá Úpa</t>
  </si>
  <si>
    <t>17. listopadu 259</t>
  </si>
  <si>
    <t>542 34  Malé Svatoňovice</t>
  </si>
  <si>
    <t>17. listopadu 178</t>
  </si>
  <si>
    <t>Mladé Buky 160</t>
  </si>
  <si>
    <t>542 23  Mladé Buky</t>
  </si>
  <si>
    <t>Náměstí 35</t>
  </si>
  <si>
    <t>542 42  Pilníkov</t>
  </si>
  <si>
    <t>Radvanice v Čechách 171</t>
  </si>
  <si>
    <t>542 12  Radvanice v Čechách</t>
  </si>
  <si>
    <t>Suchovršice 122</t>
  </si>
  <si>
    <t>Velké Svatoňovice 326</t>
  </si>
  <si>
    <t>542 35  Velké Svatoňovice</t>
  </si>
  <si>
    <t>Velké Svatoňovice 198</t>
  </si>
  <si>
    <t>Vlčice 193</t>
  </si>
  <si>
    <t>542 41  Vlčice</t>
  </si>
  <si>
    <t xml:space="preserve">Základní umělecká škola, Dobruška, Kostelní 428 </t>
  </si>
  <si>
    <t>Základní umělecká škola, Rychnov nad Kněžnou, Panská 1492</t>
  </si>
  <si>
    <t>78-8971020297/0100</t>
  </si>
  <si>
    <t>22733-571/0100</t>
  </si>
  <si>
    <t>18633551/0100</t>
  </si>
  <si>
    <t>78-8970890207/0100</t>
  </si>
  <si>
    <t>78-8971070227/0100</t>
  </si>
  <si>
    <t>Dům dětí a mládeže JEDNIČKA, Dvůr Králové nad Labem, Spojených národů 1620</t>
  </si>
  <si>
    <t xml:space="preserve">Základní umělecká škola, Opočno, Trčkovo náměstí 10 </t>
  </si>
  <si>
    <t>Obec Vamberk</t>
  </si>
  <si>
    <t>Základní škola a Mateřská škola Bezděkov nad Metují, okres Náchod</t>
  </si>
  <si>
    <t>Obec Bezděkov nad Metují</t>
  </si>
  <si>
    <t>Mateřská škola, Bohuslavice</t>
  </si>
  <si>
    <t>Obec Bohuslavice</t>
  </si>
  <si>
    <t>Základní škola, Bohuslavice, okres Náchod</t>
  </si>
  <si>
    <t>Mateřská škola Božanov</t>
  </si>
  <si>
    <t>Obec Božanov</t>
  </si>
  <si>
    <t>Základní škola Bukovice, okres Náchod</t>
  </si>
  <si>
    <t>Obec Bukovice</t>
  </si>
  <si>
    <t>Základní škola, Černčice, okres Náchod</t>
  </si>
  <si>
    <t>Obec Černčice</t>
  </si>
  <si>
    <t>Mateřská škola Červená Hora</t>
  </si>
  <si>
    <t>Obec Červená Hora</t>
  </si>
  <si>
    <t>Základní škola Česká Čermná, okres Náchod</t>
  </si>
  <si>
    <t>Obec Česká Čermná</t>
  </si>
  <si>
    <t>Mateřská škola Česká Metuje</t>
  </si>
  <si>
    <t>Obec Česká Metuje</t>
  </si>
  <si>
    <t>Základní škola, Dolany, okres Náchod</t>
  </si>
  <si>
    <t>Obec Dolany</t>
  </si>
  <si>
    <t>Základní škola Dolní Radechová, okres Náchod</t>
  </si>
  <si>
    <t>Obec Dolní Radechová</t>
  </si>
  <si>
    <t>Obec Hejtmánkovice</t>
  </si>
  <si>
    <t>Mateřská škola Heřmanice</t>
  </si>
  <si>
    <t>Obec Heřmanice</t>
  </si>
  <si>
    <t>Mateřská škola Heřmánkovice</t>
  </si>
  <si>
    <t>Obec Heřmánkovice</t>
  </si>
  <si>
    <t>Mateřská škola Horní Radechová</t>
  </si>
  <si>
    <t>Obec Horní Radechová</t>
  </si>
  <si>
    <t>Základní škola Hořičky, okres Náchod</t>
  </si>
  <si>
    <t>Obec Hořičky</t>
  </si>
  <si>
    <t>Základní škola Chvalkovice, okres Náchod</t>
  </si>
  <si>
    <t>Obec Chvalkovice</t>
  </si>
  <si>
    <t>Základní škola Jasenná, okres Náchod</t>
  </si>
  <si>
    <t>Obec Jasenná</t>
  </si>
  <si>
    <t>Základní škola Jetřichov, okres Náchod</t>
  </si>
  <si>
    <t>Obec Jetřichov</t>
  </si>
  <si>
    <t>Mateřská škola Kramolna</t>
  </si>
  <si>
    <t>Obec Kramolna</t>
  </si>
  <si>
    <t>Základní škola Machov, okres Náchod</t>
  </si>
  <si>
    <t>Obec Machov</t>
  </si>
  <si>
    <t>Základní škola Martínkovice, okres Náchod</t>
  </si>
  <si>
    <t>Obec Martínkovice</t>
  </si>
  <si>
    <t>Základní škola a Mateřská škola Nahořany, okres Náchod</t>
  </si>
  <si>
    <t>Obec Nahořany</t>
  </si>
  <si>
    <t>Mateřská škola Nový Hrádek</t>
  </si>
  <si>
    <t>Obec Nový Hrádek</t>
  </si>
  <si>
    <t>Základní škola Nový Hrádek, okres Náchod</t>
  </si>
  <si>
    <t>Základní škola Provodov-Šonov, okres Náchod</t>
  </si>
  <si>
    <t>Obec Provodov-Šonov</t>
  </si>
  <si>
    <t>Základní škola Rasošky, okres Náchod</t>
  </si>
  <si>
    <t>Obec Rasošky</t>
  </si>
  <si>
    <t>Základní škola Rychnovek-Zvole, okres Náchod</t>
  </si>
  <si>
    <t>Obec Rychnovek</t>
  </si>
  <si>
    <t>Mateřská škola Slavoňov</t>
  </si>
  <si>
    <t>Obec Slavoňov</t>
  </si>
  <si>
    <t>Základní škola Stárkov, okres Náchod</t>
  </si>
  <si>
    <t>Obec Stárkov</t>
  </si>
  <si>
    <t>Základní škola Studnice, okres Náchod</t>
  </si>
  <si>
    <t>Obec Studnice</t>
  </si>
  <si>
    <t>Základní škola a Mateřská škola Suchý Důl, okres Náchod</t>
  </si>
  <si>
    <t>Obec Suchý Důl</t>
  </si>
  <si>
    <t>Mateřská škola Šonov</t>
  </si>
  <si>
    <t>Obec Šonov</t>
  </si>
  <si>
    <t>Mateřská škola Velichovky</t>
  </si>
  <si>
    <t>Obec Velichovky</t>
  </si>
  <si>
    <t>Základní škola Velichovky, okres Náchod</t>
  </si>
  <si>
    <t>Základní škola Velká Jesenice, okres Náchod</t>
  </si>
  <si>
    <t>Obec Velká Jesenice</t>
  </si>
  <si>
    <t>Mateřská škola Velké Petrovice</t>
  </si>
  <si>
    <t>Obec Velké Petrovice</t>
  </si>
  <si>
    <t>Mateřská škola Velké Poříčí</t>
  </si>
  <si>
    <t>Obec Velké Poříčí</t>
  </si>
  <si>
    <t>Základní škola Velké Poříčí, okres Náchod</t>
  </si>
  <si>
    <t>Základní škola Velký Třebešov, okres Náchod</t>
  </si>
  <si>
    <t>Obec Velký Třebešov</t>
  </si>
  <si>
    <t>Základní škola Vernéřovice, okres Náchod</t>
  </si>
  <si>
    <t>Obec Vernéřovice</t>
  </si>
  <si>
    <t>Mateřská škola Žďár nad Metují</t>
  </si>
  <si>
    <t>Obec Žďár nad Metují</t>
  </si>
  <si>
    <t>Základní škola Žďár nad Metují, okres Náchod</t>
  </si>
  <si>
    <t>Základní škola Žďárky, okres Náchod</t>
  </si>
  <si>
    <t>Obec Žďárky</t>
  </si>
  <si>
    <t>RK</t>
  </si>
  <si>
    <t>Mateřská škola Borohrádek</t>
  </si>
  <si>
    <t>Město Borohrádek</t>
  </si>
  <si>
    <t>Základní škola T. G. Masaryka Borohrádek, okres Rychnov nad Kněžnou</t>
  </si>
  <si>
    <t>Mateřská škola J. A. Komenského Dobruška, Komenského 577</t>
  </si>
  <si>
    <t>Město Dobruška</t>
  </si>
  <si>
    <t>Základní škola Františka Kupky Dobruška, Františka Kupky 350, okres Rychnov nad Kněžnou</t>
  </si>
  <si>
    <t>Základní škola Dobruška, Pulická 378, okres Rychnov nad Kněžnou</t>
  </si>
  <si>
    <t>Dům dětí a mládeže Dobruška, Domašínská 363</t>
  </si>
  <si>
    <t>Mateřská škola Kostelec nad Orlicí, Krupkova 1411</t>
  </si>
  <si>
    <t>Město Kostelec nad Orlicí</t>
  </si>
  <si>
    <t>Mateřská škola Kostelec nad Orlicí, Mánesova 987</t>
  </si>
  <si>
    <t>Základní škola Kostelecká Lhota, okres Rychnov nad Kněžnou</t>
  </si>
  <si>
    <t>Základní škola Kostelec nad Orlicí, Komenského 80, okres Rychnov nad Kněžnou</t>
  </si>
  <si>
    <t>Základní škola Kostelec nad Orlicí, Palackého náměstí 45, okres Rychnov nad Kněžnou</t>
  </si>
  <si>
    <t>Mateřská škola Opočno</t>
  </si>
  <si>
    <t>Město Opočno</t>
  </si>
  <si>
    <t>Základní škola Opočno, okres Rychnov nad Kněžnou</t>
  </si>
  <si>
    <t>Mateřská škola Rokytnice v Orlických horách, okres Rychnov nad Kněžnou</t>
  </si>
  <si>
    <t>Město Rokytnice v Orlických horách</t>
  </si>
  <si>
    <t>Základní škola Rokytnice v Orlických horách, okres Rychnov nad Kněžnou</t>
  </si>
  <si>
    <t>vyčleněný objem dotací</t>
  </si>
  <si>
    <t>celkem rozděleno</t>
  </si>
  <si>
    <t>celkem rozděleno kontr. souč</t>
  </si>
  <si>
    <t>zůstává v rezervě</t>
  </si>
  <si>
    <t>Základní škola a Speciální škola, Nechanice, okres Hradec Králové</t>
  </si>
  <si>
    <t>Mateřská škola Rychnov nad Kněžnou, Boženy Němcové 648</t>
  </si>
  <si>
    <t>Město Rychnov nad Kněžnou</t>
  </si>
  <si>
    <t>Mateřská škola Rychnov nad Kněžnou, Českých bratří 1387</t>
  </si>
  <si>
    <t>Mateřská škola Rychnov nad Kněžnou, Javornická 1379</t>
  </si>
  <si>
    <t>78-8947860237/0100</t>
  </si>
  <si>
    <t>Mateřská škola Rychnov nad Kněžnou, Mírová 1487</t>
  </si>
  <si>
    <t>zbývá</t>
  </si>
  <si>
    <t>Mateřská škola Rychnov nad Kněžnou, Na Drahách 129</t>
  </si>
  <si>
    <t>rozepsat</t>
  </si>
  <si>
    <t>Základní škola Rychnov nad Kněžnou, Roveň 60</t>
  </si>
  <si>
    <t>Základní škola Rychnov nad Kněžnou, Javornická</t>
  </si>
  <si>
    <t>Základní škola Rychnov nad Kněžnou, Masarykova 563</t>
  </si>
  <si>
    <t>Mateřská škola Solnice, Kvasinská 553</t>
  </si>
  <si>
    <t>Město Solnice</t>
  </si>
  <si>
    <t>Základní škola Solnice, okres Rychnov nad Kněžnou</t>
  </si>
  <si>
    <t/>
  </si>
  <si>
    <t>Mateřská škola Týniště nad Orlicí, Družstevní 938</t>
  </si>
  <si>
    <t>Město Týniště nad Orlicí</t>
  </si>
  <si>
    <t>Mateřská škola Týniště nad Orlicí, Lipská 259</t>
  </si>
  <si>
    <t>Základní škola Týniště nad Orlicí, okres Rychnov nad Kněžnou</t>
  </si>
  <si>
    <t>Mateřská škola Vamberk, Jugoslávská 751, okres Rychnov nad Kněžnou</t>
  </si>
  <si>
    <t>Město Vamberk</t>
  </si>
  <si>
    <t>Mateřská škola Vamberk, Tyršova 280, okres Rychnov nad Kněžnou</t>
  </si>
  <si>
    <t>Základní škola Vamberk, okres Rychnov nad Kněžnou</t>
  </si>
  <si>
    <t>Základní škola Albrechtice nad Orlicí, okres Rychnov nad Kněžnou</t>
  </si>
  <si>
    <t>Obec Albrechtice nad Orlicí</t>
  </si>
  <si>
    <t>Mateřská škola Bačetín</t>
  </si>
  <si>
    <t>Obec Bačetín</t>
  </si>
  <si>
    <t>Obec Bartošovice v Orlických horách</t>
  </si>
  <si>
    <t>Základní škola Bílý Újezd, okres Rychnov nad Kněžnou</t>
  </si>
  <si>
    <t>Obec Bílý Újezd</t>
  </si>
  <si>
    <t>Základní škola Bolehošť, okres Rychnov nad Kněžnou</t>
  </si>
  <si>
    <t>Obec Bolehošť</t>
  </si>
  <si>
    <t>Mateřská škola Častolovice</t>
  </si>
  <si>
    <t>Obec Častolovice</t>
  </si>
  <si>
    <t>Základní škola Častolovice, okres Rychnov nad Kněžnou</t>
  </si>
  <si>
    <t>Školní jídelna Častolovice</t>
  </si>
  <si>
    <t>Masarykova základní škola, Čermná nad Orlicí, okres Rychnov nad Kněžnou</t>
  </si>
  <si>
    <t>Obec Čermná nad Orlicí</t>
  </si>
  <si>
    <t>Základní škola a mateřská škola, Černíkovice, okres Rychnov nad Kněžnou</t>
  </si>
  <si>
    <t>1304622399/0800</t>
  </si>
  <si>
    <t>Obec Černíkovice</t>
  </si>
  <si>
    <t>Mateřská škola České Meziříčí, okres Rychnov nad Kněžnou</t>
  </si>
  <si>
    <t>Obec České Meziříčí</t>
  </si>
  <si>
    <t>Základní škola České Meziříčí, okres Rychnov nad Kněžnou</t>
  </si>
  <si>
    <t>Základní škola Čestice, okres Rychnov nad Kněžnou</t>
  </si>
  <si>
    <t>Obec Čestice</t>
  </si>
  <si>
    <t>Základní škola Děštné v Orlických horách, okres Rychnov nad Kněžnou</t>
  </si>
  <si>
    <t xml:space="preserve">číslo účtu školy,
škol.zařízení </t>
  </si>
  <si>
    <t>78-8860380257/0100</t>
  </si>
  <si>
    <t>Obec Deštné v Orlických horách</t>
  </si>
  <si>
    <t>Mateřská škola Dobré</t>
  </si>
  <si>
    <t>Obec Dobré</t>
  </si>
  <si>
    <t>Základní škola Dobré, okres Rychnov nad Kněžnou</t>
  </si>
  <si>
    <t>Základní škola Doudleby nad Orlicí, okres Rychnov nad Kněžnou</t>
  </si>
  <si>
    <t>Obec Doudleby nad Orlicí</t>
  </si>
  <si>
    <t>Základní škola a mateřská škola Chleny, okres Rychnov nad Kněžnou</t>
  </si>
  <si>
    <t>Obec Chleny</t>
  </si>
  <si>
    <t>Mateřská škola Javornice 106</t>
  </si>
  <si>
    <t>Obec Javornice</t>
  </si>
  <si>
    <t>Základní škola Javornice, okres Rychnov nad Kněžnou</t>
  </si>
  <si>
    <t>Základní škola Kvasiny, okres Rychnov nad Kněžnou</t>
  </si>
  <si>
    <t>Obec Kvasiny</t>
  </si>
  <si>
    <t>Základní škola Lhoty u Potštejna, okres Rychnov nad Kněžnou</t>
  </si>
  <si>
    <t>Obec Lhoty u Potštejna</t>
  </si>
  <si>
    <t>Mateřská škola Liberk 4</t>
  </si>
  <si>
    <t>Obec Liberk</t>
  </si>
  <si>
    <t>Základní škola a mateřská škola Lično 43, okres Rychnov nad Kněžnou</t>
  </si>
  <si>
    <t>Obec Lično</t>
  </si>
  <si>
    <t>Základní škola Lípa nad Orlicí, okres Rychnov nad Kněžnou</t>
  </si>
  <si>
    <t>Obec Lípa nad Orlicí</t>
  </si>
  <si>
    <t>Základní škola Lukavice, okres Rychnov nad Kněžnou</t>
  </si>
  <si>
    <t>Obec Lukavice</t>
  </si>
  <si>
    <t>Základní škola Ohnišov, okres Rychnov nad Kněžnou</t>
  </si>
  <si>
    <t>Obec Ohnišov</t>
  </si>
  <si>
    <t>Základní škola Olešnice, okres Rychnov nad Kněžnou</t>
  </si>
  <si>
    <t>Obec Olešnice</t>
  </si>
  <si>
    <t>Základní škola Olešnice v Orlických horách, okres Rychnov nad Kněžnou</t>
  </si>
  <si>
    <t>Obec Olešnice v Orlických horách</t>
  </si>
  <si>
    <t>Základní škola Orlické Záhoří, okres Rychnov nad Kněžnou</t>
  </si>
  <si>
    <t>Obec Orlické Záhoří</t>
  </si>
  <si>
    <t>Základní škola Pěčín, okres Rychnov nad Kněžnou</t>
  </si>
  <si>
    <t>Obec Pěčín</t>
  </si>
  <si>
    <t>Základní škola Podbřezí, okres Rychnov nad Kněžnou</t>
  </si>
  <si>
    <t>Obec Podbřezí</t>
  </si>
  <si>
    <t>Základní škola Pohoří, okres Rychnov nad Kněžnou</t>
  </si>
  <si>
    <t>Obec Pohoří</t>
  </si>
  <si>
    <t>Mateřská škola Pohoří</t>
  </si>
  <si>
    <t>Základní a mateřská škola Potštejn, okres Rychnov nad Kněžnou</t>
  </si>
  <si>
    <t>Obec Potštejn</t>
  </si>
  <si>
    <t>Základní škola Přepychy, okres Rychnov nad Kněžnou</t>
  </si>
  <si>
    <t>Obec Přepychy</t>
  </si>
  <si>
    <t>Mateřská škola Rohenice</t>
  </si>
  <si>
    <t>78-8971100297/0100</t>
  </si>
  <si>
    <t>Mateřská škola</t>
  </si>
  <si>
    <t>Palackého 1241</t>
  </si>
  <si>
    <t>504 01  Nový Bydžov</t>
  </si>
  <si>
    <t>Mateřská škola Sluníčko</t>
  </si>
  <si>
    <t>U Plovárny 1380</t>
  </si>
  <si>
    <t>Základní škola</t>
  </si>
  <si>
    <t>Základní umělecká škola</t>
  </si>
  <si>
    <t>Na Valech 78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</si>
</sst>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#"/>
    <numFmt numFmtId="165" formatCode="[$-405]d\.\ mmmm\ yyyy"/>
    <numFmt numFmtId="166" formatCode="0.0"/>
    <numFmt numFmtId="167" formatCode="#,##0.0\ &quot;Kč&quot;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0.0000"/>
    <numFmt numFmtId="174" formatCode="0.00000"/>
    <numFmt numFmtId="175" formatCode="0.000000"/>
    <numFmt numFmtId="176" formatCode="0.0E+00"/>
    <numFmt numFmtId="177" formatCode="0E+00"/>
    <numFmt numFmtId="178" formatCode="0.0%"/>
    <numFmt numFmtId="179" formatCode="0.000%"/>
    <numFmt numFmtId="180" formatCode="0.0000%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5" fillId="0" borderId="5" xfId="0" applyNumberFormat="1" applyFont="1" applyBorder="1" applyAlignment="1">
      <alignment/>
    </xf>
    <xf numFmtId="0" fontId="12" fillId="0" borderId="5" xfId="0" applyFont="1" applyFill="1" applyBorder="1" applyAlignment="1">
      <alignment horizontal="left" vertical="center" wrapText="1"/>
    </xf>
    <xf numFmtId="166" fontId="4" fillId="0" borderId="6" xfId="0" applyNumberFormat="1" applyFont="1" applyBorder="1" applyAlignment="1">
      <alignment/>
    </xf>
    <xf numFmtId="0" fontId="9" fillId="0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" fontId="0" fillId="0" borderId="0" xfId="0" applyNumberFormat="1" applyAlignment="1">
      <alignment/>
    </xf>
    <xf numFmtId="166" fontId="8" fillId="0" borderId="7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6" fontId="5" fillId="0" borderId="18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wrapText="1"/>
    </xf>
    <xf numFmtId="0" fontId="17" fillId="0" borderId="20" xfId="21" applyFont="1" applyBorder="1">
      <alignment/>
      <protection/>
    </xf>
    <xf numFmtId="0" fontId="17" fillId="0" borderId="22" xfId="21" applyFont="1" applyBorder="1">
      <alignment/>
      <protection/>
    </xf>
    <xf numFmtId="0" fontId="17" fillId="0" borderId="5" xfId="21" applyFont="1" applyBorder="1">
      <alignment/>
      <protection/>
    </xf>
    <xf numFmtId="0" fontId="18" fillId="0" borderId="23" xfId="0" applyFont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17" fillId="0" borderId="22" xfId="21" applyFont="1" applyBorder="1" applyAlignment="1">
      <alignment horizontal="left" vertical="center"/>
      <protection/>
    </xf>
    <xf numFmtId="0" fontId="17" fillId="0" borderId="15" xfId="21" applyFont="1" applyBorder="1">
      <alignment/>
      <protection/>
    </xf>
    <xf numFmtId="0" fontId="17" fillId="0" borderId="11" xfId="21" applyFont="1" applyBorder="1">
      <alignment/>
      <protection/>
    </xf>
    <xf numFmtId="0" fontId="17" fillId="0" borderId="24" xfId="21" applyFont="1" applyBorder="1">
      <alignment/>
      <protection/>
    </xf>
    <xf numFmtId="0" fontId="17" fillId="0" borderId="17" xfId="21" applyFont="1" applyBorder="1">
      <alignment/>
      <protection/>
    </xf>
    <xf numFmtId="0" fontId="17" fillId="0" borderId="5" xfId="21" applyFont="1" applyBorder="1" applyAlignment="1">
      <alignment horizontal="left" vertical="center"/>
      <protection/>
    </xf>
    <xf numFmtId="0" fontId="16" fillId="0" borderId="22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2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5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22" xfId="21" applyFont="1" applyBorder="1">
      <alignment/>
      <protection/>
    </xf>
    <xf numFmtId="0" fontId="17" fillId="0" borderId="25" xfId="21" applyFont="1" applyBorder="1">
      <alignment/>
      <protection/>
    </xf>
    <xf numFmtId="0" fontId="17" fillId="0" borderId="6" xfId="21" applyFont="1" applyBorder="1">
      <alignment/>
      <protection/>
    </xf>
    <xf numFmtId="0" fontId="17" fillId="0" borderId="26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17" xfId="21" applyFont="1" applyBorder="1" applyAlignment="1">
      <alignment horizontal="left" vertical="center"/>
      <protection/>
    </xf>
    <xf numFmtId="0" fontId="17" fillId="0" borderId="27" xfId="21" applyFont="1" applyBorder="1">
      <alignment/>
      <protection/>
    </xf>
    <xf numFmtId="0" fontId="17" fillId="0" borderId="22" xfId="20" applyFont="1" applyBorder="1" applyAlignment="1">
      <alignment horizontal="left"/>
      <protection/>
    </xf>
    <xf numFmtId="0" fontId="17" fillId="0" borderId="5" xfId="20" applyFont="1" applyBorder="1" applyAlignment="1">
      <alignment horizontal="left"/>
      <protection/>
    </xf>
    <xf numFmtId="0" fontId="17" fillId="0" borderId="4" xfId="20" applyFont="1" applyBorder="1" applyAlignment="1">
      <alignment horizontal="left"/>
      <protection/>
    </xf>
    <xf numFmtId="0" fontId="17" fillId="0" borderId="5" xfId="20" applyFont="1" applyBorder="1">
      <alignment/>
      <protection/>
    </xf>
    <xf numFmtId="0" fontId="17" fillId="0" borderId="4" xfId="20" applyFont="1" applyBorder="1">
      <alignment/>
      <protection/>
    </xf>
    <xf numFmtId="0" fontId="17" fillId="0" borderId="22" xfId="20" applyFont="1" applyBorder="1">
      <alignment/>
      <protection/>
    </xf>
    <xf numFmtId="0" fontId="17" fillId="0" borderId="24" xfId="20" applyFont="1" applyBorder="1">
      <alignment/>
      <protection/>
    </xf>
    <xf numFmtId="0" fontId="17" fillId="0" borderId="20" xfId="20" applyFont="1" applyBorder="1" applyAlignment="1">
      <alignment horizontal="left"/>
      <protection/>
    </xf>
    <xf numFmtId="0" fontId="17" fillId="0" borderId="19" xfId="20" applyFont="1" applyBorder="1" applyAlignment="1">
      <alignment horizontal="left"/>
      <protection/>
    </xf>
    <xf numFmtId="0" fontId="17" fillId="0" borderId="2" xfId="20" applyFont="1" applyBorder="1" applyAlignment="1">
      <alignment horizontal="left"/>
      <protection/>
    </xf>
    <xf numFmtId="0" fontId="17" fillId="0" borderId="6" xfId="20" applyFont="1" applyBorder="1">
      <alignment/>
      <protection/>
    </xf>
    <xf numFmtId="0" fontId="17" fillId="0" borderId="16" xfId="20" applyFont="1" applyBorder="1">
      <alignment/>
      <protection/>
    </xf>
    <xf numFmtId="0" fontId="9" fillId="0" borderId="4" xfId="0" applyFont="1" applyFill="1" applyBorder="1" applyAlignment="1">
      <alignment horizontal="left" vertical="center" wrapText="1"/>
    </xf>
    <xf numFmtId="0" fontId="17" fillId="0" borderId="2" xfId="20" applyFont="1" applyBorder="1">
      <alignment/>
      <protection/>
    </xf>
    <xf numFmtId="0" fontId="17" fillId="0" borderId="3" xfId="20" applyFont="1" applyBorder="1">
      <alignment/>
      <protection/>
    </xf>
    <xf numFmtId="0" fontId="9" fillId="0" borderId="22" xfId="20" applyFont="1" applyBorder="1" applyAlignment="1">
      <alignment horizontal="left"/>
      <protection/>
    </xf>
    <xf numFmtId="0" fontId="9" fillId="0" borderId="5" xfId="20" applyFont="1" applyBorder="1" applyAlignment="1">
      <alignment horizontal="left"/>
      <protection/>
    </xf>
    <xf numFmtId="0" fontId="9" fillId="0" borderId="4" xfId="20" applyFont="1" applyBorder="1" applyAlignment="1">
      <alignment horizontal="left"/>
      <protection/>
    </xf>
    <xf numFmtId="0" fontId="9" fillId="0" borderId="5" xfId="20" applyFont="1" applyBorder="1">
      <alignment/>
      <protection/>
    </xf>
    <xf numFmtId="0" fontId="9" fillId="0" borderId="4" xfId="20" applyFont="1" applyBorder="1">
      <alignment/>
      <protection/>
    </xf>
    <xf numFmtId="0" fontId="9" fillId="0" borderId="17" xfId="21" applyFont="1" applyBorder="1">
      <alignment/>
      <protection/>
    </xf>
    <xf numFmtId="0" fontId="9" fillId="0" borderId="22" xfId="21" applyFont="1" applyBorder="1">
      <alignment/>
      <protection/>
    </xf>
    <xf numFmtId="0" fontId="9" fillId="0" borderId="22" xfId="21" applyFont="1" applyBorder="1" applyAlignment="1">
      <alignment horizontal="left" vertical="center"/>
      <protection/>
    </xf>
    <xf numFmtId="0" fontId="9" fillId="0" borderId="5" xfId="0" applyFont="1" applyFill="1" applyBorder="1" applyAlignment="1">
      <alignment/>
    </xf>
    <xf numFmtId="0" fontId="17" fillId="0" borderId="20" xfId="21" applyFont="1" applyBorder="1" applyAlignment="1">
      <alignment horizontal="left" vertical="center"/>
      <protection/>
    </xf>
    <xf numFmtId="0" fontId="17" fillId="0" borderId="28" xfId="21" applyFont="1" applyBorder="1" applyAlignment="1">
      <alignment horizontal="left" vertical="center"/>
      <protection/>
    </xf>
    <xf numFmtId="0" fontId="17" fillId="0" borderId="3" xfId="21" applyFont="1" applyBorder="1" applyAlignment="1">
      <alignment horizontal="left" vertical="center"/>
      <protection/>
    </xf>
    <xf numFmtId="0" fontId="17" fillId="0" borderId="19" xfId="21" applyFont="1" applyBorder="1">
      <alignment/>
      <protection/>
    </xf>
    <xf numFmtId="0" fontId="9" fillId="0" borderId="5" xfId="21" applyFont="1" applyBorder="1">
      <alignment/>
      <protection/>
    </xf>
    <xf numFmtId="0" fontId="9" fillId="0" borderId="5" xfId="21" applyFont="1" applyBorder="1" applyAlignment="1">
      <alignment horizontal="left" vertical="center"/>
      <protection/>
    </xf>
    <xf numFmtId="0" fontId="17" fillId="0" borderId="17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29" xfId="20" applyFont="1" applyBorder="1" applyAlignment="1">
      <alignment/>
      <protection/>
    </xf>
    <xf numFmtId="0" fontId="17" fillId="0" borderId="30" xfId="20" applyFont="1" applyBorder="1" applyAlignment="1">
      <alignment/>
      <protection/>
    </xf>
    <xf numFmtId="0" fontId="17" fillId="0" borderId="31" xfId="20" applyFont="1" applyBorder="1" applyAlignment="1">
      <alignment/>
      <protection/>
    </xf>
    <xf numFmtId="0" fontId="17" fillId="0" borderId="32" xfId="20" applyFont="1" applyBorder="1" applyAlignment="1">
      <alignment/>
      <protection/>
    </xf>
    <xf numFmtId="0" fontId="17" fillId="0" borderId="5" xfId="20" applyFont="1" applyBorder="1" applyAlignment="1">
      <alignment/>
      <protection/>
    </xf>
    <xf numFmtId="0" fontId="17" fillId="0" borderId="24" xfId="20" applyFont="1" applyBorder="1" applyAlignment="1">
      <alignment/>
      <protection/>
    </xf>
    <xf numFmtId="0" fontId="17" fillId="0" borderId="11" xfId="20" applyFont="1" applyBorder="1" applyAlignment="1">
      <alignment/>
      <protection/>
    </xf>
    <xf numFmtId="0" fontId="17" fillId="0" borderId="2" xfId="20" applyFont="1" applyBorder="1" applyAlignment="1">
      <alignment/>
      <protection/>
    </xf>
    <xf numFmtId="0" fontId="17" fillId="0" borderId="19" xfId="20" applyFont="1" applyBorder="1" applyAlignment="1">
      <alignment/>
      <protection/>
    </xf>
    <xf numFmtId="0" fontId="17" fillId="0" borderId="19" xfId="0" applyFont="1" applyFill="1" applyBorder="1" applyAlignment="1">
      <alignment/>
    </xf>
    <xf numFmtId="0" fontId="9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9" fillId="0" borderId="5" xfId="0" applyFont="1" applyBorder="1" applyAlignment="1">
      <alignment/>
    </xf>
    <xf numFmtId="0" fontId="0" fillId="0" borderId="0" xfId="0" applyFont="1" applyAlignment="1">
      <alignment horizontal="right"/>
    </xf>
    <xf numFmtId="166" fontId="8" fillId="0" borderId="16" xfId="0" applyNumberFormat="1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/>
    </xf>
    <xf numFmtId="166" fontId="4" fillId="0" borderId="34" xfId="0" applyNumberFormat="1" applyFont="1" applyBorder="1" applyAlignment="1">
      <alignment/>
    </xf>
    <xf numFmtId="166" fontId="5" fillId="0" borderId="35" xfId="0" applyNumberFormat="1" applyFont="1" applyBorder="1" applyAlignment="1">
      <alignment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0" fontId="21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2" fontId="9" fillId="0" borderId="12" xfId="0" applyNumberFormat="1" applyFont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0" fillId="0" borderId="5" xfId="0" applyBorder="1" applyAlignment="1">
      <alignment/>
    </xf>
    <xf numFmtId="174" fontId="0" fillId="0" borderId="5" xfId="0" applyNumberFormat="1" applyBorder="1" applyAlignment="1">
      <alignment/>
    </xf>
    <xf numFmtId="0" fontId="0" fillId="0" borderId="5" xfId="0" applyBorder="1" applyAlignment="1">
      <alignment horizontal="right" vertical="center" wrapText="1"/>
    </xf>
    <xf numFmtId="174" fontId="0" fillId="0" borderId="0" xfId="0" applyNumberFormat="1" applyAlignment="1">
      <alignment/>
    </xf>
    <xf numFmtId="0" fontId="0" fillId="0" borderId="12" xfId="0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166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ostelecVýsl" xfId="20"/>
    <cellStyle name="normální_Vrchlabí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0"/>
  <sheetViews>
    <sheetView tabSelected="1" zoomScale="75" zoomScaleNormal="75" zoomScaleSheetLayoutView="75" workbookViewId="0" topLeftCell="A395">
      <selection activeCell="Z453" sqref="Z453"/>
    </sheetView>
  </sheetViews>
  <sheetFormatPr defaultColWidth="9.140625" defaultRowHeight="12.75"/>
  <cols>
    <col min="1" max="1" width="6.421875" style="0" customWidth="1"/>
    <col min="2" max="2" width="7.00390625" style="1" customWidth="1"/>
    <col min="3" max="3" width="9.00390625" style="2" customWidth="1"/>
    <col min="4" max="4" width="7.00390625" style="1" hidden="1" customWidth="1"/>
    <col min="5" max="5" width="46.421875" style="2" customWidth="1"/>
    <col min="6" max="6" width="30.00390625" style="2" hidden="1" customWidth="1"/>
    <col min="7" max="7" width="28.57421875" style="2" hidden="1" customWidth="1"/>
    <col min="8" max="8" width="29.421875" style="2" hidden="1" customWidth="1"/>
    <col min="9" max="9" width="11.421875" style="2" hidden="1" customWidth="1"/>
    <col min="10" max="10" width="6.421875" style="0" hidden="1" customWidth="1"/>
    <col min="11" max="11" width="28.421875" style="2" hidden="1" customWidth="1"/>
    <col min="12" max="12" width="21.8515625" style="0" hidden="1" customWidth="1"/>
    <col min="13" max="13" width="13.140625" style="0" hidden="1" customWidth="1"/>
    <col min="14" max="14" width="9.140625" style="0" hidden="1" customWidth="1"/>
    <col min="15" max="15" width="9.8515625" style="0" hidden="1" customWidth="1"/>
    <col min="16" max="17" width="9.140625" style="0" hidden="1" customWidth="1"/>
    <col min="18" max="18" width="12.140625" style="0" customWidth="1"/>
    <col min="19" max="19" width="10.421875" style="0" customWidth="1"/>
    <col min="20" max="20" width="2.7109375" style="0" customWidth="1"/>
    <col min="21" max="21" width="12.140625" style="0" customWidth="1"/>
    <col min="22" max="22" width="2.28125" style="0" customWidth="1"/>
    <col min="23" max="24" width="10.140625" style="0" customWidth="1"/>
    <col min="25" max="25" width="3.8515625" style="0" customWidth="1"/>
  </cols>
  <sheetData>
    <row r="1" spans="1:21" ht="33.75" customHeight="1" thickBot="1">
      <c r="A1" s="154" t="s">
        <v>214</v>
      </c>
      <c r="B1" s="22"/>
      <c r="C1" s="4"/>
      <c r="D1" s="22"/>
      <c r="I1" s="4"/>
      <c r="J1" s="4"/>
      <c r="K1" s="4"/>
      <c r="L1" s="4"/>
      <c r="M1" s="154" t="s">
        <v>1464</v>
      </c>
      <c r="N1" s="155"/>
      <c r="O1" s="154"/>
      <c r="P1" s="156"/>
      <c r="Q1" s="4"/>
      <c r="R1" s="149" t="s">
        <v>213</v>
      </c>
      <c r="S1" s="157"/>
      <c r="U1" t="s">
        <v>620</v>
      </c>
    </row>
    <row r="2" spans="1:26" s="2" customFormat="1" ht="75.75" thickBot="1">
      <c r="A2" s="6" t="s">
        <v>1297</v>
      </c>
      <c r="B2" s="38" t="s">
        <v>1298</v>
      </c>
      <c r="C2" s="39" t="s">
        <v>1472</v>
      </c>
      <c r="D2" s="38" t="s">
        <v>25</v>
      </c>
      <c r="E2" s="39" t="s">
        <v>1273</v>
      </c>
      <c r="F2" s="70" t="s">
        <v>22</v>
      </c>
      <c r="G2" s="70" t="s">
        <v>23</v>
      </c>
      <c r="H2" s="74" t="s">
        <v>24</v>
      </c>
      <c r="I2" s="39" t="s">
        <v>1299</v>
      </c>
      <c r="J2" s="40" t="s">
        <v>1300</v>
      </c>
      <c r="K2" s="41" t="s">
        <v>1301</v>
      </c>
      <c r="L2" s="42" t="s">
        <v>1961</v>
      </c>
      <c r="M2" s="31" t="s">
        <v>1302</v>
      </c>
      <c r="N2" s="32" t="s">
        <v>1303</v>
      </c>
      <c r="O2" s="32" t="s">
        <v>1304</v>
      </c>
      <c r="P2" s="32" t="s">
        <v>1305</v>
      </c>
      <c r="Q2" s="32" t="s">
        <v>1306</v>
      </c>
      <c r="R2" s="33" t="s">
        <v>1307</v>
      </c>
      <c r="S2" s="158" t="s">
        <v>1210</v>
      </c>
      <c r="U2" s="168" t="s">
        <v>621</v>
      </c>
      <c r="W2" s="169" t="s">
        <v>622</v>
      </c>
      <c r="X2" s="169" t="s">
        <v>969</v>
      </c>
      <c r="Z2" s="169" t="s">
        <v>970</v>
      </c>
    </row>
    <row r="3" spans="1:19" s="36" customFormat="1" ht="12" customHeight="1">
      <c r="A3" s="15"/>
      <c r="B3" s="43"/>
      <c r="C3" s="44"/>
      <c r="D3" s="61"/>
      <c r="E3" s="44"/>
      <c r="F3" s="44"/>
      <c r="G3" s="44"/>
      <c r="H3" s="44"/>
      <c r="I3" s="44"/>
      <c r="J3" s="45" t="s">
        <v>1613</v>
      </c>
      <c r="K3" s="46"/>
      <c r="L3" s="47"/>
      <c r="M3" s="34"/>
      <c r="N3" s="35"/>
      <c r="O3" s="35"/>
      <c r="P3" s="35"/>
      <c r="Q3" s="35"/>
      <c r="R3" s="150"/>
      <c r="S3" s="159"/>
    </row>
    <row r="4" spans="1:26" ht="30">
      <c r="A4" s="7" t="s">
        <v>1308</v>
      </c>
      <c r="B4" s="48">
        <v>7001</v>
      </c>
      <c r="C4" s="49">
        <v>3111</v>
      </c>
      <c r="D4" s="66">
        <v>1</v>
      </c>
      <c r="E4" s="144" t="s">
        <v>981</v>
      </c>
      <c r="F4" s="145" t="s">
        <v>149</v>
      </c>
      <c r="G4" s="89" t="s">
        <v>150</v>
      </c>
      <c r="H4" s="90" t="s">
        <v>151</v>
      </c>
      <c r="I4" s="69">
        <v>71000763</v>
      </c>
      <c r="J4" s="50">
        <v>1</v>
      </c>
      <c r="K4" s="51" t="s">
        <v>1310</v>
      </c>
      <c r="L4" s="52" t="s">
        <v>1112</v>
      </c>
      <c r="M4" s="53">
        <v>3717.7</v>
      </c>
      <c r="N4" s="54">
        <v>2.4</v>
      </c>
      <c r="O4" s="54">
        <v>1302</v>
      </c>
      <c r="P4" s="54">
        <v>74.4</v>
      </c>
      <c r="Q4" s="54">
        <v>37.2</v>
      </c>
      <c r="R4" s="8">
        <f>SUM(M4:Q4)</f>
        <v>5133.7</v>
      </c>
      <c r="S4" s="160">
        <v>22.8</v>
      </c>
      <c r="U4" s="164"/>
      <c r="W4" s="164"/>
      <c r="X4" s="164"/>
      <c r="Z4" s="164"/>
    </row>
    <row r="5" spans="1:26" ht="30">
      <c r="A5" s="9" t="s">
        <v>1308</v>
      </c>
      <c r="B5" s="55">
        <v>7002</v>
      </c>
      <c r="C5" s="14">
        <v>3111</v>
      </c>
      <c r="D5" s="67">
        <v>2</v>
      </c>
      <c r="E5" s="14" t="s">
        <v>982</v>
      </c>
      <c r="F5" s="92" t="s">
        <v>152</v>
      </c>
      <c r="G5" s="92" t="s">
        <v>153</v>
      </c>
      <c r="H5" s="92" t="s">
        <v>154</v>
      </c>
      <c r="I5" s="56">
        <v>71000755</v>
      </c>
      <c r="J5" s="57">
        <v>1</v>
      </c>
      <c r="K5" s="58" t="s">
        <v>1310</v>
      </c>
      <c r="L5" s="59" t="s">
        <v>1110</v>
      </c>
      <c r="M5" s="53">
        <v>3849.4</v>
      </c>
      <c r="N5" s="11">
        <v>17.3</v>
      </c>
      <c r="O5" s="11">
        <v>1353.3</v>
      </c>
      <c r="P5" s="11">
        <v>77</v>
      </c>
      <c r="Q5" s="11">
        <v>37.9</v>
      </c>
      <c r="R5" s="8">
        <f aca="true" t="shared" si="0" ref="R5:R68">SUM(M5:Q5)</f>
        <v>5334.9</v>
      </c>
      <c r="S5" s="161">
        <v>23.11</v>
      </c>
      <c r="U5" s="164"/>
      <c r="W5" s="164"/>
      <c r="X5" s="164"/>
      <c r="Z5" s="164"/>
    </row>
    <row r="6" spans="1:26" ht="30">
      <c r="A6" s="9" t="s">
        <v>1308</v>
      </c>
      <c r="B6" s="55">
        <v>7003</v>
      </c>
      <c r="C6" s="14">
        <v>3111</v>
      </c>
      <c r="D6" s="67">
        <v>3</v>
      </c>
      <c r="E6" s="14" t="s">
        <v>1309</v>
      </c>
      <c r="F6" s="90" t="s">
        <v>2007</v>
      </c>
      <c r="G6" s="90" t="s">
        <v>155</v>
      </c>
      <c r="H6" s="90" t="s">
        <v>154</v>
      </c>
      <c r="I6" s="68">
        <v>71000691</v>
      </c>
      <c r="J6" s="57">
        <v>1</v>
      </c>
      <c r="K6" s="58" t="s">
        <v>1310</v>
      </c>
      <c r="L6" s="59" t="s">
        <v>1109</v>
      </c>
      <c r="M6" s="53">
        <v>4569.2</v>
      </c>
      <c r="N6" s="11">
        <v>0</v>
      </c>
      <c r="O6" s="11">
        <v>1599.2</v>
      </c>
      <c r="P6" s="11">
        <v>91.4</v>
      </c>
      <c r="Q6" s="11">
        <v>45.5</v>
      </c>
      <c r="R6" s="8">
        <f t="shared" si="0"/>
        <v>6305.299999999999</v>
      </c>
      <c r="S6" s="161">
        <v>27.87</v>
      </c>
      <c r="U6" s="164"/>
      <c r="W6" s="164"/>
      <c r="X6" s="164"/>
      <c r="Z6" s="164"/>
    </row>
    <row r="7" spans="1:26" ht="30">
      <c r="A7" s="9" t="s">
        <v>1308</v>
      </c>
      <c r="B7" s="55">
        <v>7004</v>
      </c>
      <c r="C7" s="14">
        <v>3111</v>
      </c>
      <c r="D7" s="67">
        <v>4</v>
      </c>
      <c r="E7" s="14" t="s">
        <v>1314</v>
      </c>
      <c r="F7" s="90" t="s">
        <v>157</v>
      </c>
      <c r="G7" s="90" t="s">
        <v>158</v>
      </c>
      <c r="H7" s="90" t="s">
        <v>159</v>
      </c>
      <c r="I7" s="56">
        <v>71000666</v>
      </c>
      <c r="J7" s="57">
        <v>1</v>
      </c>
      <c r="K7" s="58" t="s">
        <v>1310</v>
      </c>
      <c r="L7" s="59" t="s">
        <v>1115</v>
      </c>
      <c r="M7" s="53">
        <v>3274.1</v>
      </c>
      <c r="N7" s="11">
        <v>4</v>
      </c>
      <c r="O7" s="11">
        <v>1147.3</v>
      </c>
      <c r="P7" s="11">
        <v>65.5</v>
      </c>
      <c r="Q7" s="11">
        <v>34</v>
      </c>
      <c r="R7" s="8">
        <f t="shared" si="0"/>
        <v>4524.9</v>
      </c>
      <c r="S7" s="161">
        <v>20.7</v>
      </c>
      <c r="U7" s="164"/>
      <c r="W7" s="164"/>
      <c r="X7" s="164"/>
      <c r="Z7" s="164"/>
    </row>
    <row r="8" spans="1:26" ht="30">
      <c r="A8" s="9" t="s">
        <v>1308</v>
      </c>
      <c r="B8" s="55">
        <v>7005</v>
      </c>
      <c r="C8" s="14">
        <v>3111</v>
      </c>
      <c r="D8" s="67">
        <v>5</v>
      </c>
      <c r="E8" s="14" t="s">
        <v>1311</v>
      </c>
      <c r="F8" s="90" t="s">
        <v>2007</v>
      </c>
      <c r="G8" s="90" t="s">
        <v>160</v>
      </c>
      <c r="H8" s="90" t="s">
        <v>151</v>
      </c>
      <c r="I8" s="56">
        <v>71000658</v>
      </c>
      <c r="J8" s="57">
        <v>1</v>
      </c>
      <c r="K8" s="58" t="s">
        <v>1310</v>
      </c>
      <c r="L8" s="59" t="s">
        <v>1111</v>
      </c>
      <c r="M8" s="53">
        <v>2244.6</v>
      </c>
      <c r="N8" s="11">
        <v>10.4</v>
      </c>
      <c r="O8" s="11">
        <v>789.3</v>
      </c>
      <c r="P8" s="11">
        <v>44.9</v>
      </c>
      <c r="Q8" s="11">
        <v>23</v>
      </c>
      <c r="R8" s="8">
        <f t="shared" si="0"/>
        <v>3112.2000000000003</v>
      </c>
      <c r="S8" s="161">
        <v>14.25</v>
      </c>
      <c r="U8" s="164"/>
      <c r="W8" s="164"/>
      <c r="X8" s="164"/>
      <c r="Z8" s="164"/>
    </row>
    <row r="9" spans="1:26" ht="30">
      <c r="A9" s="9" t="s">
        <v>1308</v>
      </c>
      <c r="B9" s="55">
        <v>7006</v>
      </c>
      <c r="C9" s="14">
        <v>3111</v>
      </c>
      <c r="D9" s="67">
        <v>6</v>
      </c>
      <c r="E9" s="14" t="s">
        <v>1313</v>
      </c>
      <c r="F9" s="90" t="s">
        <v>2007</v>
      </c>
      <c r="G9" s="90" t="s">
        <v>161</v>
      </c>
      <c r="H9" s="90" t="s">
        <v>159</v>
      </c>
      <c r="I9" s="56">
        <v>71000682</v>
      </c>
      <c r="J9" s="57">
        <v>1</v>
      </c>
      <c r="K9" s="58" t="s">
        <v>1310</v>
      </c>
      <c r="L9" s="59" t="s">
        <v>1114</v>
      </c>
      <c r="M9" s="53">
        <v>3314.8</v>
      </c>
      <c r="N9" s="11">
        <v>0</v>
      </c>
      <c r="O9" s="11">
        <v>1160.2</v>
      </c>
      <c r="P9" s="11">
        <v>66.3</v>
      </c>
      <c r="Q9" s="11">
        <v>34</v>
      </c>
      <c r="R9" s="8">
        <f t="shared" si="0"/>
        <v>4575.3</v>
      </c>
      <c r="S9" s="161">
        <v>21.78</v>
      </c>
      <c r="U9" s="164"/>
      <c r="W9" s="164"/>
      <c r="X9" s="164"/>
      <c r="Z9" s="164"/>
    </row>
    <row r="10" spans="1:26" ht="30">
      <c r="A10" s="9" t="s">
        <v>1308</v>
      </c>
      <c r="B10" s="55">
        <v>7007</v>
      </c>
      <c r="C10" s="14">
        <v>3111</v>
      </c>
      <c r="D10" s="67">
        <v>7</v>
      </c>
      <c r="E10" s="14" t="s">
        <v>1316</v>
      </c>
      <c r="F10" s="90" t="s">
        <v>2007</v>
      </c>
      <c r="G10" s="90" t="s">
        <v>162</v>
      </c>
      <c r="H10" s="90" t="s">
        <v>163</v>
      </c>
      <c r="I10" s="56">
        <v>71000747</v>
      </c>
      <c r="J10" s="57">
        <v>1</v>
      </c>
      <c r="K10" s="58" t="s">
        <v>1310</v>
      </c>
      <c r="L10" s="59" t="s">
        <v>1117</v>
      </c>
      <c r="M10" s="53">
        <v>4263.6</v>
      </c>
      <c r="N10" s="11">
        <v>4</v>
      </c>
      <c r="O10" s="11">
        <v>1493.7</v>
      </c>
      <c r="P10" s="11">
        <v>85.3</v>
      </c>
      <c r="Q10" s="11">
        <v>42.2</v>
      </c>
      <c r="R10" s="8">
        <f t="shared" si="0"/>
        <v>5888.8</v>
      </c>
      <c r="S10" s="161">
        <v>26.57</v>
      </c>
      <c r="U10" s="164"/>
      <c r="W10" s="164"/>
      <c r="X10" s="164"/>
      <c r="Z10" s="164"/>
    </row>
    <row r="11" spans="1:26" ht="30">
      <c r="A11" s="9" t="s">
        <v>1308</v>
      </c>
      <c r="B11" s="55">
        <v>7008</v>
      </c>
      <c r="C11" s="14">
        <v>3111</v>
      </c>
      <c r="D11" s="67">
        <v>8</v>
      </c>
      <c r="E11" s="14" t="s">
        <v>1312</v>
      </c>
      <c r="F11" s="90" t="s">
        <v>2007</v>
      </c>
      <c r="G11" s="90" t="s">
        <v>164</v>
      </c>
      <c r="H11" s="90" t="s">
        <v>151</v>
      </c>
      <c r="I11" s="56">
        <v>71000712</v>
      </c>
      <c r="J11" s="57">
        <v>1</v>
      </c>
      <c r="K11" s="58" t="s">
        <v>1310</v>
      </c>
      <c r="L11" s="59" t="s">
        <v>1113</v>
      </c>
      <c r="M11" s="53">
        <v>2873.8</v>
      </c>
      <c r="N11" s="11">
        <v>0</v>
      </c>
      <c r="O11" s="11">
        <v>1005.8</v>
      </c>
      <c r="P11" s="11">
        <v>57.5</v>
      </c>
      <c r="Q11" s="11">
        <v>28.6</v>
      </c>
      <c r="R11" s="8">
        <f t="shared" si="0"/>
        <v>3965.7000000000003</v>
      </c>
      <c r="S11" s="161">
        <v>19.2</v>
      </c>
      <c r="U11" s="164"/>
      <c r="W11" s="164"/>
      <c r="X11" s="164"/>
      <c r="Z11" s="164"/>
    </row>
    <row r="12" spans="1:26" ht="30">
      <c r="A12" s="9" t="s">
        <v>1308</v>
      </c>
      <c r="B12" s="55">
        <v>7009</v>
      </c>
      <c r="C12" s="14">
        <v>3111</v>
      </c>
      <c r="D12" s="67">
        <v>9</v>
      </c>
      <c r="E12" s="14" t="s">
        <v>1317</v>
      </c>
      <c r="F12" s="90" t="s">
        <v>2007</v>
      </c>
      <c r="G12" s="90" t="s">
        <v>165</v>
      </c>
      <c r="H12" s="90" t="s">
        <v>166</v>
      </c>
      <c r="I12" s="56">
        <v>71000640</v>
      </c>
      <c r="J12" s="57">
        <v>1</v>
      </c>
      <c r="K12" s="58" t="s">
        <v>1310</v>
      </c>
      <c r="L12" s="59" t="s">
        <v>1118</v>
      </c>
      <c r="M12" s="53">
        <v>3278.7</v>
      </c>
      <c r="N12" s="11">
        <v>19</v>
      </c>
      <c r="O12" s="11">
        <v>1154.2</v>
      </c>
      <c r="P12" s="11">
        <v>65.6</v>
      </c>
      <c r="Q12" s="11">
        <v>34.7</v>
      </c>
      <c r="R12" s="8">
        <f t="shared" si="0"/>
        <v>4552.2</v>
      </c>
      <c r="S12" s="161">
        <v>20.22</v>
      </c>
      <c r="U12" s="164"/>
      <c r="W12" s="164"/>
      <c r="X12" s="164"/>
      <c r="Z12" s="164"/>
    </row>
    <row r="13" spans="1:26" ht="30">
      <c r="A13" s="9" t="s">
        <v>1308</v>
      </c>
      <c r="B13" s="55">
        <v>7010</v>
      </c>
      <c r="C13" s="14">
        <v>3111</v>
      </c>
      <c r="D13" s="67">
        <v>10</v>
      </c>
      <c r="E13" s="14" t="s">
        <v>1315</v>
      </c>
      <c r="F13" s="90" t="s">
        <v>167</v>
      </c>
      <c r="G13" s="90" t="s">
        <v>168</v>
      </c>
      <c r="H13" s="90" t="s">
        <v>169</v>
      </c>
      <c r="I13" s="56">
        <v>71000739</v>
      </c>
      <c r="J13" s="57">
        <v>1</v>
      </c>
      <c r="K13" s="58" t="s">
        <v>1310</v>
      </c>
      <c r="L13" s="59" t="s">
        <v>1116</v>
      </c>
      <c r="M13" s="53">
        <v>4362.3</v>
      </c>
      <c r="N13" s="11">
        <v>0</v>
      </c>
      <c r="O13" s="11">
        <v>1526.8</v>
      </c>
      <c r="P13" s="11">
        <v>87.2</v>
      </c>
      <c r="Q13" s="11">
        <v>44.5</v>
      </c>
      <c r="R13" s="8">
        <f t="shared" si="0"/>
        <v>6020.8</v>
      </c>
      <c r="S13" s="161">
        <v>25.65</v>
      </c>
      <c r="U13" s="164"/>
      <c r="W13" s="164"/>
      <c r="X13" s="164"/>
      <c r="Z13" s="164"/>
    </row>
    <row r="14" spans="1:26" ht="15.75" customHeight="1">
      <c r="A14" s="9" t="s">
        <v>1308</v>
      </c>
      <c r="B14" s="55">
        <v>7011</v>
      </c>
      <c r="C14" s="14">
        <v>3111</v>
      </c>
      <c r="D14" s="67">
        <v>11</v>
      </c>
      <c r="E14" s="14" t="s">
        <v>983</v>
      </c>
      <c r="F14" s="90" t="s">
        <v>2007</v>
      </c>
      <c r="G14" s="90" t="s">
        <v>170</v>
      </c>
      <c r="H14" s="90" t="s">
        <v>171</v>
      </c>
      <c r="I14" s="56">
        <v>71011439</v>
      </c>
      <c r="J14" s="57">
        <v>1</v>
      </c>
      <c r="K14" s="58" t="s">
        <v>1368</v>
      </c>
      <c r="L14" s="59" t="s">
        <v>1119</v>
      </c>
      <c r="M14" s="53">
        <v>942.4</v>
      </c>
      <c r="N14" s="11">
        <v>0</v>
      </c>
      <c r="O14" s="11">
        <v>329.8</v>
      </c>
      <c r="P14" s="11">
        <v>18.8</v>
      </c>
      <c r="Q14" s="11">
        <v>8.5</v>
      </c>
      <c r="R14" s="8">
        <f t="shared" si="0"/>
        <v>1299.5</v>
      </c>
      <c r="S14" s="161">
        <v>5.3</v>
      </c>
      <c r="U14" s="164"/>
      <c r="W14" s="164"/>
      <c r="X14" s="164"/>
      <c r="Z14" s="164"/>
    </row>
    <row r="15" spans="1:26" ht="15">
      <c r="A15" s="9" t="s">
        <v>1308</v>
      </c>
      <c r="B15" s="55">
        <v>7012</v>
      </c>
      <c r="C15" s="14">
        <v>3111</v>
      </c>
      <c r="D15" s="67">
        <v>12</v>
      </c>
      <c r="E15" s="14" t="s">
        <v>1369</v>
      </c>
      <c r="F15" s="90" t="s">
        <v>2007</v>
      </c>
      <c r="G15" s="90" t="s">
        <v>172</v>
      </c>
      <c r="H15" s="90" t="s">
        <v>173</v>
      </c>
      <c r="I15" s="56">
        <v>70993475</v>
      </c>
      <c r="J15" s="57">
        <v>1</v>
      </c>
      <c r="K15" s="58" t="s">
        <v>1370</v>
      </c>
      <c r="L15" s="59" t="s">
        <v>1120</v>
      </c>
      <c r="M15" s="53">
        <v>547.8</v>
      </c>
      <c r="N15" s="11">
        <v>0</v>
      </c>
      <c r="O15" s="11">
        <v>191.7</v>
      </c>
      <c r="P15" s="11">
        <v>11</v>
      </c>
      <c r="Q15" s="11">
        <v>3.7</v>
      </c>
      <c r="R15" s="8">
        <f t="shared" si="0"/>
        <v>754.2</v>
      </c>
      <c r="S15" s="161">
        <v>3.67</v>
      </c>
      <c r="U15" s="164"/>
      <c r="W15" s="164"/>
      <c r="X15" s="164"/>
      <c r="Z15" s="164"/>
    </row>
    <row r="16" spans="1:26" ht="15">
      <c r="A16" s="9" t="s">
        <v>1308</v>
      </c>
      <c r="B16" s="55">
        <v>7013</v>
      </c>
      <c r="C16" s="14">
        <v>3111</v>
      </c>
      <c r="D16" s="67">
        <v>13</v>
      </c>
      <c r="E16" s="14" t="s">
        <v>1378</v>
      </c>
      <c r="F16" s="90" t="s">
        <v>2007</v>
      </c>
      <c r="G16" s="90" t="s">
        <v>174</v>
      </c>
      <c r="H16" s="90" t="s">
        <v>175</v>
      </c>
      <c r="I16" s="56">
        <v>70981540</v>
      </c>
      <c r="J16" s="57">
        <v>1</v>
      </c>
      <c r="K16" s="58" t="s">
        <v>1379</v>
      </c>
      <c r="L16" s="59" t="s">
        <v>1121</v>
      </c>
      <c r="M16" s="53">
        <v>709</v>
      </c>
      <c r="N16" s="11">
        <v>7.5</v>
      </c>
      <c r="O16" s="11">
        <v>250.8</v>
      </c>
      <c r="P16" s="11">
        <v>14.2</v>
      </c>
      <c r="Q16" s="11">
        <v>6.3</v>
      </c>
      <c r="R16" s="8">
        <f t="shared" si="0"/>
        <v>987.8</v>
      </c>
      <c r="S16" s="161">
        <v>4.12</v>
      </c>
      <c r="U16" s="164"/>
      <c r="W16" s="164"/>
      <c r="X16" s="164"/>
      <c r="Z16" s="164"/>
    </row>
    <row r="17" spans="1:26" ht="30">
      <c r="A17" s="9" t="s">
        <v>1308</v>
      </c>
      <c r="B17" s="55">
        <v>7014</v>
      </c>
      <c r="C17" s="14">
        <v>3111</v>
      </c>
      <c r="D17" s="67">
        <v>14</v>
      </c>
      <c r="E17" s="14" t="s">
        <v>1340</v>
      </c>
      <c r="F17" s="90" t="s">
        <v>176</v>
      </c>
      <c r="G17" s="90" t="s">
        <v>177</v>
      </c>
      <c r="H17" s="90" t="s">
        <v>178</v>
      </c>
      <c r="I17" s="56">
        <v>75017423</v>
      </c>
      <c r="J17" s="57">
        <v>1</v>
      </c>
      <c r="K17" s="58" t="s">
        <v>1341</v>
      </c>
      <c r="L17" s="59" t="s">
        <v>1122</v>
      </c>
      <c r="M17" s="53">
        <v>2025</v>
      </c>
      <c r="N17" s="11">
        <v>0</v>
      </c>
      <c r="O17" s="11">
        <v>708.8</v>
      </c>
      <c r="P17" s="11">
        <v>40.5</v>
      </c>
      <c r="Q17" s="11">
        <v>20.3</v>
      </c>
      <c r="R17" s="8">
        <f t="shared" si="0"/>
        <v>2794.6000000000004</v>
      </c>
      <c r="S17" s="161">
        <v>12.37</v>
      </c>
      <c r="U17" s="164"/>
      <c r="W17" s="164"/>
      <c r="X17" s="164"/>
      <c r="Z17" s="164"/>
    </row>
    <row r="18" spans="1:26" ht="30">
      <c r="A18" s="9" t="s">
        <v>1308</v>
      </c>
      <c r="B18" s="55">
        <v>7015</v>
      </c>
      <c r="C18" s="14">
        <v>3111</v>
      </c>
      <c r="D18" s="67">
        <v>15</v>
      </c>
      <c r="E18" s="14" t="s">
        <v>984</v>
      </c>
      <c r="F18" s="90" t="s">
        <v>179</v>
      </c>
      <c r="G18" s="90" t="s">
        <v>180</v>
      </c>
      <c r="H18" s="90" t="s">
        <v>178</v>
      </c>
      <c r="I18" s="56">
        <v>75017504</v>
      </c>
      <c r="J18" s="57">
        <v>1</v>
      </c>
      <c r="K18" s="58" t="s">
        <v>1341</v>
      </c>
      <c r="L18" s="59" t="s">
        <v>1123</v>
      </c>
      <c r="M18" s="53">
        <v>1970.3</v>
      </c>
      <c r="N18" s="11">
        <v>17.8</v>
      </c>
      <c r="O18" s="11">
        <v>695.8</v>
      </c>
      <c r="P18" s="11">
        <v>39.4</v>
      </c>
      <c r="Q18" s="11">
        <v>20.8</v>
      </c>
      <c r="R18" s="8">
        <f t="shared" si="0"/>
        <v>2744.1</v>
      </c>
      <c r="S18" s="161">
        <v>12.96</v>
      </c>
      <c r="U18" s="164"/>
      <c r="W18" s="164"/>
      <c r="X18" s="164"/>
      <c r="Z18" s="164"/>
    </row>
    <row r="19" spans="1:26" ht="21" customHeight="1">
      <c r="A19" s="9" t="s">
        <v>1308</v>
      </c>
      <c r="B19" s="55">
        <v>7016</v>
      </c>
      <c r="C19" s="14">
        <v>3111</v>
      </c>
      <c r="D19" s="67">
        <v>16</v>
      </c>
      <c r="E19" s="14" t="s">
        <v>1382</v>
      </c>
      <c r="F19" s="90" t="s">
        <v>2007</v>
      </c>
      <c r="G19" s="90" t="s">
        <v>181</v>
      </c>
      <c r="H19" s="90" t="s">
        <v>1</v>
      </c>
      <c r="I19" s="56">
        <v>70999848</v>
      </c>
      <c r="J19" s="57">
        <v>1</v>
      </c>
      <c r="K19" s="58" t="s">
        <v>1383</v>
      </c>
      <c r="L19" s="59" t="s">
        <v>1124</v>
      </c>
      <c r="M19" s="53">
        <v>544.7</v>
      </c>
      <c r="N19" s="11">
        <v>0</v>
      </c>
      <c r="O19" s="11">
        <v>190.6</v>
      </c>
      <c r="P19" s="11">
        <v>10.9</v>
      </c>
      <c r="Q19" s="11">
        <v>4.9</v>
      </c>
      <c r="R19" s="8">
        <f t="shared" si="0"/>
        <v>751.1</v>
      </c>
      <c r="S19" s="161">
        <v>3.07</v>
      </c>
      <c r="U19" s="164"/>
      <c r="W19" s="164"/>
      <c r="X19" s="164"/>
      <c r="Z19" s="164"/>
    </row>
    <row r="20" spans="1:26" ht="15.75" customHeight="1">
      <c r="A20" s="9" t="s">
        <v>1308</v>
      </c>
      <c r="B20" s="55">
        <v>7017</v>
      </c>
      <c r="C20" s="14">
        <v>3111</v>
      </c>
      <c r="D20" s="67">
        <v>17</v>
      </c>
      <c r="E20" s="14" t="s">
        <v>1384</v>
      </c>
      <c r="F20" s="90" t="s">
        <v>2007</v>
      </c>
      <c r="G20" s="90" t="s">
        <v>182</v>
      </c>
      <c r="H20" s="90" t="s">
        <v>183</v>
      </c>
      <c r="I20" s="56">
        <v>70983372</v>
      </c>
      <c r="J20" s="57">
        <v>1</v>
      </c>
      <c r="K20" s="58" t="s">
        <v>1385</v>
      </c>
      <c r="L20" s="59" t="s">
        <v>1125</v>
      </c>
      <c r="M20" s="53">
        <v>533.4</v>
      </c>
      <c r="N20" s="11">
        <v>0</v>
      </c>
      <c r="O20" s="11">
        <v>186.7</v>
      </c>
      <c r="P20" s="11">
        <v>10.7</v>
      </c>
      <c r="Q20" s="11">
        <v>4.8</v>
      </c>
      <c r="R20" s="8">
        <f t="shared" si="0"/>
        <v>735.5999999999999</v>
      </c>
      <c r="S20" s="161">
        <v>3.05</v>
      </c>
      <c r="U20" s="164"/>
      <c r="W20" s="164"/>
      <c r="X20" s="164"/>
      <c r="Z20" s="164"/>
    </row>
    <row r="21" spans="1:26" ht="19.5" customHeight="1">
      <c r="A21" s="9" t="s">
        <v>1308</v>
      </c>
      <c r="B21" s="55">
        <v>7018</v>
      </c>
      <c r="C21" s="14">
        <v>3111</v>
      </c>
      <c r="D21" s="67">
        <v>18</v>
      </c>
      <c r="E21" s="14" t="s">
        <v>1386</v>
      </c>
      <c r="F21" s="90" t="s">
        <v>2007</v>
      </c>
      <c r="G21" s="89" t="s">
        <v>184</v>
      </c>
      <c r="H21" s="90" t="s">
        <v>1</v>
      </c>
      <c r="I21" s="56">
        <v>70995605</v>
      </c>
      <c r="J21" s="57">
        <v>1</v>
      </c>
      <c r="K21" s="58" t="s">
        <v>1387</v>
      </c>
      <c r="L21" s="59" t="s">
        <v>1126</v>
      </c>
      <c r="M21" s="53">
        <v>563.2</v>
      </c>
      <c r="N21" s="11">
        <v>0</v>
      </c>
      <c r="O21" s="11">
        <v>197.1</v>
      </c>
      <c r="P21" s="11">
        <v>11.3</v>
      </c>
      <c r="Q21" s="11">
        <v>4.8</v>
      </c>
      <c r="R21" s="8">
        <f t="shared" si="0"/>
        <v>776.4</v>
      </c>
      <c r="S21" s="161">
        <v>3.14</v>
      </c>
      <c r="U21" s="164"/>
      <c r="W21" s="164"/>
      <c r="X21" s="164"/>
      <c r="Z21" s="164"/>
    </row>
    <row r="22" spans="1:26" ht="15.75" customHeight="1">
      <c r="A22" s="9" t="s">
        <v>1308</v>
      </c>
      <c r="B22" s="55">
        <v>7019</v>
      </c>
      <c r="C22" s="14">
        <v>3111</v>
      </c>
      <c r="D22" s="67">
        <v>19</v>
      </c>
      <c r="E22" s="14" t="s">
        <v>1417</v>
      </c>
      <c r="F22" s="90" t="s">
        <v>2007</v>
      </c>
      <c r="G22" s="90" t="s">
        <v>185</v>
      </c>
      <c r="H22" s="90" t="s">
        <v>186</v>
      </c>
      <c r="I22" s="56">
        <v>75016575</v>
      </c>
      <c r="J22" s="57">
        <v>1</v>
      </c>
      <c r="K22" s="58" t="s">
        <v>1418</v>
      </c>
      <c r="L22" s="59" t="s">
        <v>1127</v>
      </c>
      <c r="M22" s="53">
        <v>643.5</v>
      </c>
      <c r="N22" s="11">
        <v>0</v>
      </c>
      <c r="O22" s="11">
        <v>225.2</v>
      </c>
      <c r="P22" s="11">
        <v>12.9</v>
      </c>
      <c r="Q22" s="11">
        <v>5.6</v>
      </c>
      <c r="R22" s="8">
        <f t="shared" si="0"/>
        <v>887.2</v>
      </c>
      <c r="S22" s="161">
        <v>3.84</v>
      </c>
      <c r="U22" s="164"/>
      <c r="W22" s="164"/>
      <c r="X22" s="164"/>
      <c r="Z22" s="164"/>
    </row>
    <row r="23" spans="1:26" ht="15.75" customHeight="1">
      <c r="A23" s="9" t="s">
        <v>1308</v>
      </c>
      <c r="B23" s="55">
        <v>7020</v>
      </c>
      <c r="C23" s="14">
        <v>3111</v>
      </c>
      <c r="D23" s="67">
        <v>20</v>
      </c>
      <c r="E23" s="14" t="s">
        <v>1437</v>
      </c>
      <c r="F23" s="90" t="s">
        <v>2007</v>
      </c>
      <c r="G23" s="90" t="s">
        <v>187</v>
      </c>
      <c r="H23" s="90" t="s">
        <v>1</v>
      </c>
      <c r="I23" s="56">
        <v>71006036</v>
      </c>
      <c r="J23" s="57">
        <v>1</v>
      </c>
      <c r="K23" s="58" t="s">
        <v>1438</v>
      </c>
      <c r="L23" s="59" t="s">
        <v>1128</v>
      </c>
      <c r="M23" s="53">
        <v>440.8</v>
      </c>
      <c r="N23" s="11">
        <v>0</v>
      </c>
      <c r="O23" s="11">
        <v>154.3</v>
      </c>
      <c r="P23" s="11">
        <v>8.8</v>
      </c>
      <c r="Q23" s="11">
        <v>3.1</v>
      </c>
      <c r="R23" s="8">
        <f t="shared" si="0"/>
        <v>607</v>
      </c>
      <c r="S23" s="161">
        <v>2.52</v>
      </c>
      <c r="U23" s="164"/>
      <c r="W23" s="164"/>
      <c r="X23" s="164"/>
      <c r="Z23" s="164"/>
    </row>
    <row r="24" spans="1:26" ht="15">
      <c r="A24" s="9" t="s">
        <v>1308</v>
      </c>
      <c r="B24" s="55">
        <v>7021</v>
      </c>
      <c r="C24" s="14">
        <v>3111</v>
      </c>
      <c r="D24" s="67">
        <v>21</v>
      </c>
      <c r="E24" s="14" t="s">
        <v>1439</v>
      </c>
      <c r="F24" s="90" t="s">
        <v>2007</v>
      </c>
      <c r="G24" s="90" t="s">
        <v>188</v>
      </c>
      <c r="H24" s="90" t="s">
        <v>189</v>
      </c>
      <c r="I24" s="56">
        <v>71006401</v>
      </c>
      <c r="J24" s="57">
        <v>1</v>
      </c>
      <c r="K24" s="58" t="s">
        <v>1440</v>
      </c>
      <c r="L24" s="59" t="s">
        <v>1129</v>
      </c>
      <c r="M24" s="53">
        <v>540.2</v>
      </c>
      <c r="N24" s="11">
        <v>0</v>
      </c>
      <c r="O24" s="11">
        <v>189.1</v>
      </c>
      <c r="P24" s="11">
        <v>10.8</v>
      </c>
      <c r="Q24" s="11">
        <v>4.3</v>
      </c>
      <c r="R24" s="8">
        <f t="shared" si="0"/>
        <v>744.4</v>
      </c>
      <c r="S24" s="161">
        <v>2.87</v>
      </c>
      <c r="U24" s="164"/>
      <c r="W24" s="164"/>
      <c r="X24" s="164"/>
      <c r="Z24" s="164"/>
    </row>
    <row r="25" spans="1:26" ht="15.75" customHeight="1">
      <c r="A25" s="9" t="s">
        <v>1308</v>
      </c>
      <c r="B25" s="55">
        <v>7022</v>
      </c>
      <c r="C25" s="14">
        <v>3111</v>
      </c>
      <c r="D25" s="67">
        <v>22</v>
      </c>
      <c r="E25" s="14" t="s">
        <v>1350</v>
      </c>
      <c r="F25" s="90" t="s">
        <v>2007</v>
      </c>
      <c r="G25" s="90" t="s">
        <v>190</v>
      </c>
      <c r="H25" s="90" t="s">
        <v>171</v>
      </c>
      <c r="I25" s="56">
        <v>75007851</v>
      </c>
      <c r="J25" s="57">
        <v>1</v>
      </c>
      <c r="K25" s="58" t="s">
        <v>1351</v>
      </c>
      <c r="L25" s="59" t="s">
        <v>1130</v>
      </c>
      <c r="M25" s="53">
        <v>2057.3</v>
      </c>
      <c r="N25" s="11">
        <v>5.5</v>
      </c>
      <c r="O25" s="11">
        <v>722</v>
      </c>
      <c r="P25" s="11">
        <v>41.1</v>
      </c>
      <c r="Q25" s="11">
        <v>20.7</v>
      </c>
      <c r="R25" s="8">
        <f t="shared" si="0"/>
        <v>2846.6</v>
      </c>
      <c r="S25" s="161">
        <v>12.38</v>
      </c>
      <c r="U25" s="164"/>
      <c r="W25" s="164"/>
      <c r="X25" s="164"/>
      <c r="Z25" s="164"/>
    </row>
    <row r="26" spans="1:26" ht="15">
      <c r="A26" s="9" t="s">
        <v>1308</v>
      </c>
      <c r="B26" s="55">
        <v>7023</v>
      </c>
      <c r="C26" s="14">
        <v>3111</v>
      </c>
      <c r="D26" s="67">
        <v>23</v>
      </c>
      <c r="E26" s="14" t="s">
        <v>1449</v>
      </c>
      <c r="F26" s="90" t="s">
        <v>2007</v>
      </c>
      <c r="G26" s="90" t="s">
        <v>191</v>
      </c>
      <c r="H26" s="90" t="s">
        <v>192</v>
      </c>
      <c r="I26" s="56">
        <v>70986649</v>
      </c>
      <c r="J26" s="57">
        <v>1</v>
      </c>
      <c r="K26" s="58" t="s">
        <v>1452</v>
      </c>
      <c r="L26" s="59" t="s">
        <v>1131</v>
      </c>
      <c r="M26" s="53">
        <v>1251.5</v>
      </c>
      <c r="N26" s="11">
        <v>0</v>
      </c>
      <c r="O26" s="11">
        <v>438</v>
      </c>
      <c r="P26" s="11">
        <v>25</v>
      </c>
      <c r="Q26" s="11">
        <v>14.4</v>
      </c>
      <c r="R26" s="8">
        <f t="shared" si="0"/>
        <v>1728.9</v>
      </c>
      <c r="S26" s="161">
        <v>7.2</v>
      </c>
      <c r="U26" s="164"/>
      <c r="W26" s="164"/>
      <c r="X26" s="164"/>
      <c r="Z26" s="164"/>
    </row>
    <row r="27" spans="1:26" ht="15">
      <c r="A27" s="9" t="s">
        <v>1308</v>
      </c>
      <c r="B27" s="55">
        <v>7024</v>
      </c>
      <c r="C27" s="14">
        <v>3111</v>
      </c>
      <c r="D27" s="67">
        <v>24</v>
      </c>
      <c r="E27" s="14" t="s">
        <v>1454</v>
      </c>
      <c r="F27" s="90" t="s">
        <v>2007</v>
      </c>
      <c r="G27" s="90" t="s">
        <v>193</v>
      </c>
      <c r="H27" s="90" t="s">
        <v>194</v>
      </c>
      <c r="I27" s="56">
        <v>70990859</v>
      </c>
      <c r="J27" s="57">
        <v>1</v>
      </c>
      <c r="K27" s="58" t="s">
        <v>1455</v>
      </c>
      <c r="L27" s="59" t="s">
        <v>1132</v>
      </c>
      <c r="M27" s="53">
        <v>491.6</v>
      </c>
      <c r="N27" s="11">
        <v>0</v>
      </c>
      <c r="O27" s="11">
        <v>172.1</v>
      </c>
      <c r="P27" s="11">
        <v>9.8</v>
      </c>
      <c r="Q27" s="11">
        <v>3</v>
      </c>
      <c r="R27" s="8">
        <f t="shared" si="0"/>
        <v>676.5</v>
      </c>
      <c r="S27" s="161">
        <v>2.85</v>
      </c>
      <c r="U27" s="164"/>
      <c r="W27" s="164"/>
      <c r="X27" s="164"/>
      <c r="Z27" s="164"/>
    </row>
    <row r="28" spans="1:26" ht="15">
      <c r="A28" s="9" t="s">
        <v>1308</v>
      </c>
      <c r="B28" s="55">
        <v>7025</v>
      </c>
      <c r="C28" s="14">
        <v>3111</v>
      </c>
      <c r="D28" s="67">
        <v>25</v>
      </c>
      <c r="E28" s="14" t="s">
        <v>1456</v>
      </c>
      <c r="F28" s="90" t="s">
        <v>2007</v>
      </c>
      <c r="G28" s="90" t="s">
        <v>195</v>
      </c>
      <c r="H28" s="90" t="s">
        <v>189</v>
      </c>
      <c r="I28" s="56">
        <v>70993858</v>
      </c>
      <c r="J28" s="57">
        <v>1</v>
      </c>
      <c r="K28" s="58" t="s">
        <v>1457</v>
      </c>
      <c r="L28" s="59" t="s">
        <v>1133</v>
      </c>
      <c r="M28" s="53">
        <v>446.7</v>
      </c>
      <c r="N28" s="11">
        <v>0</v>
      </c>
      <c r="O28" s="11">
        <v>156.3</v>
      </c>
      <c r="P28" s="11">
        <v>8.9</v>
      </c>
      <c r="Q28" s="11">
        <v>3.3</v>
      </c>
      <c r="R28" s="8">
        <f t="shared" si="0"/>
        <v>615.1999999999999</v>
      </c>
      <c r="S28" s="161">
        <v>2.67</v>
      </c>
      <c r="U28" s="164"/>
      <c r="W28" s="164"/>
      <c r="X28" s="164"/>
      <c r="Z28" s="164"/>
    </row>
    <row r="29" spans="1:26" ht="30" customHeight="1">
      <c r="A29" s="9" t="s">
        <v>1308</v>
      </c>
      <c r="B29" s="55">
        <v>7026</v>
      </c>
      <c r="C29" s="14">
        <v>3111</v>
      </c>
      <c r="D29" s="67">
        <v>26</v>
      </c>
      <c r="E29" s="14" t="s">
        <v>1355</v>
      </c>
      <c r="F29" s="90" t="s">
        <v>2007</v>
      </c>
      <c r="G29" s="90" t="s">
        <v>196</v>
      </c>
      <c r="H29" s="90" t="s">
        <v>183</v>
      </c>
      <c r="I29" s="56">
        <v>70988901</v>
      </c>
      <c r="J29" s="57">
        <v>1</v>
      </c>
      <c r="K29" s="58" t="s">
        <v>1356</v>
      </c>
      <c r="L29" s="59" t="s">
        <v>1134</v>
      </c>
      <c r="M29" s="53">
        <v>3358.8</v>
      </c>
      <c r="N29" s="11">
        <v>0</v>
      </c>
      <c r="O29" s="11">
        <v>1175.6</v>
      </c>
      <c r="P29" s="11">
        <v>67.2</v>
      </c>
      <c r="Q29" s="11">
        <v>32.2</v>
      </c>
      <c r="R29" s="8">
        <f t="shared" si="0"/>
        <v>4633.799999999999</v>
      </c>
      <c r="S29" s="161">
        <v>19.98</v>
      </c>
      <c r="U29" s="164"/>
      <c r="W29" s="164"/>
      <c r="X29" s="164"/>
      <c r="Z29" s="164"/>
    </row>
    <row r="30" spans="1:26" ht="15.75" customHeight="1">
      <c r="A30" s="9" t="s">
        <v>1308</v>
      </c>
      <c r="B30" s="55">
        <v>7027</v>
      </c>
      <c r="C30" s="14">
        <v>3111</v>
      </c>
      <c r="D30" s="67">
        <v>27</v>
      </c>
      <c r="E30" s="14" t="s">
        <v>1459</v>
      </c>
      <c r="F30" s="90" t="s">
        <v>2007</v>
      </c>
      <c r="G30" s="90" t="s">
        <v>198</v>
      </c>
      <c r="H30" s="90" t="s">
        <v>199</v>
      </c>
      <c r="I30" s="56">
        <v>75019019</v>
      </c>
      <c r="J30" s="57">
        <v>1</v>
      </c>
      <c r="K30" s="58" t="s">
        <v>1460</v>
      </c>
      <c r="L30" s="59" t="s">
        <v>1135</v>
      </c>
      <c r="M30" s="53">
        <v>836.5</v>
      </c>
      <c r="N30" s="11">
        <v>0</v>
      </c>
      <c r="O30" s="11">
        <v>292.8</v>
      </c>
      <c r="P30" s="11">
        <v>16.7</v>
      </c>
      <c r="Q30" s="11">
        <v>7.8</v>
      </c>
      <c r="R30" s="8">
        <f t="shared" si="0"/>
        <v>1153.8</v>
      </c>
      <c r="S30" s="161">
        <v>5.64</v>
      </c>
      <c r="U30" s="164"/>
      <c r="W30" s="164"/>
      <c r="X30" s="164"/>
      <c r="Z30" s="164"/>
    </row>
    <row r="31" spans="1:26" ht="15">
      <c r="A31" s="9" t="s">
        <v>1308</v>
      </c>
      <c r="B31" s="55">
        <v>7028</v>
      </c>
      <c r="C31" s="14">
        <v>3111</v>
      </c>
      <c r="D31" s="67">
        <v>28</v>
      </c>
      <c r="E31" s="14" t="s">
        <v>1463</v>
      </c>
      <c r="F31" s="72" t="s">
        <v>2007</v>
      </c>
      <c r="G31" s="72" t="s">
        <v>201</v>
      </c>
      <c r="H31" s="72" t="s">
        <v>202</v>
      </c>
      <c r="I31" s="56">
        <v>71013008</v>
      </c>
      <c r="J31" s="57">
        <v>1</v>
      </c>
      <c r="K31" s="58" t="s">
        <v>1465</v>
      </c>
      <c r="L31" s="59" t="s">
        <v>1136</v>
      </c>
      <c r="M31" s="53">
        <v>670</v>
      </c>
      <c r="N31" s="11">
        <v>0</v>
      </c>
      <c r="O31" s="11">
        <v>234.5</v>
      </c>
      <c r="P31" s="11">
        <v>13.4</v>
      </c>
      <c r="Q31" s="11">
        <v>6.1</v>
      </c>
      <c r="R31" s="8">
        <f t="shared" si="0"/>
        <v>924</v>
      </c>
      <c r="S31" s="161">
        <v>3.64</v>
      </c>
      <c r="U31" s="164"/>
      <c r="W31" s="164"/>
      <c r="X31" s="164"/>
      <c r="Z31" s="164"/>
    </row>
    <row r="32" spans="1:26" ht="30">
      <c r="A32" s="9" t="s">
        <v>1308</v>
      </c>
      <c r="B32" s="55">
        <v>7029</v>
      </c>
      <c r="C32" s="14">
        <v>3231</v>
      </c>
      <c r="D32" s="67">
        <v>29</v>
      </c>
      <c r="E32" s="14" t="s">
        <v>1336</v>
      </c>
      <c r="F32" s="72" t="s">
        <v>2013</v>
      </c>
      <c r="G32" s="73" t="s">
        <v>203</v>
      </c>
      <c r="H32" s="73" t="s">
        <v>154</v>
      </c>
      <c r="I32" s="56">
        <v>61222356</v>
      </c>
      <c r="J32" s="57">
        <v>1</v>
      </c>
      <c r="K32" s="58" t="s">
        <v>1310</v>
      </c>
      <c r="L32" s="59" t="s">
        <v>1141</v>
      </c>
      <c r="M32" s="53">
        <v>10349.2</v>
      </c>
      <c r="N32" s="11">
        <v>275</v>
      </c>
      <c r="O32" s="11">
        <v>3718.5</v>
      </c>
      <c r="P32" s="11">
        <v>207</v>
      </c>
      <c r="Q32" s="11">
        <v>0</v>
      </c>
      <c r="R32" s="8">
        <f t="shared" si="0"/>
        <v>14549.7</v>
      </c>
      <c r="S32" s="161">
        <v>41.3</v>
      </c>
      <c r="U32" s="164"/>
      <c r="W32" s="164"/>
      <c r="X32" s="164"/>
      <c r="Z32" s="164"/>
    </row>
    <row r="33" spans="1:26" ht="30">
      <c r="A33" s="9" t="s">
        <v>1308</v>
      </c>
      <c r="B33" s="55">
        <v>7030</v>
      </c>
      <c r="C33" s="14">
        <v>3231</v>
      </c>
      <c r="D33" s="67">
        <v>30</v>
      </c>
      <c r="E33" s="14" t="s">
        <v>1337</v>
      </c>
      <c r="F33" s="72" t="s">
        <v>2013</v>
      </c>
      <c r="G33" s="73" t="s">
        <v>204</v>
      </c>
      <c r="H33" s="73" t="s">
        <v>151</v>
      </c>
      <c r="I33" s="56">
        <v>61222364</v>
      </c>
      <c r="J33" s="57">
        <v>1</v>
      </c>
      <c r="K33" s="58" t="s">
        <v>1310</v>
      </c>
      <c r="L33" s="59" t="s">
        <v>1142</v>
      </c>
      <c r="M33" s="53">
        <v>11937.3</v>
      </c>
      <c r="N33" s="11">
        <v>328</v>
      </c>
      <c r="O33" s="11">
        <v>4292.9</v>
      </c>
      <c r="P33" s="11">
        <v>238.7</v>
      </c>
      <c r="Q33" s="11">
        <v>0</v>
      </c>
      <c r="R33" s="8">
        <f t="shared" si="0"/>
        <v>16796.899999999998</v>
      </c>
      <c r="S33" s="161">
        <v>49.33</v>
      </c>
      <c r="U33" s="164"/>
      <c r="W33" s="164"/>
      <c r="X33" s="164"/>
      <c r="Z33" s="164"/>
    </row>
    <row r="34" spans="1:26" ht="18.75" customHeight="1">
      <c r="A34" s="9" t="s">
        <v>1308</v>
      </c>
      <c r="B34" s="55">
        <v>7031</v>
      </c>
      <c r="C34" s="14">
        <v>3231</v>
      </c>
      <c r="D34" s="67">
        <v>31</v>
      </c>
      <c r="E34" s="14" t="s">
        <v>1343</v>
      </c>
      <c r="F34" s="72" t="s">
        <v>2013</v>
      </c>
      <c r="G34" s="73" t="s">
        <v>205</v>
      </c>
      <c r="H34" s="73" t="s">
        <v>1</v>
      </c>
      <c r="I34" s="56">
        <v>62695258</v>
      </c>
      <c r="J34" s="57">
        <v>1</v>
      </c>
      <c r="K34" s="58" t="s">
        <v>1341</v>
      </c>
      <c r="L34" s="59" t="s">
        <v>1143</v>
      </c>
      <c r="M34" s="53">
        <v>3384.5</v>
      </c>
      <c r="N34" s="11">
        <v>330</v>
      </c>
      <c r="O34" s="11">
        <v>1300.1</v>
      </c>
      <c r="P34" s="11">
        <v>67.7</v>
      </c>
      <c r="Q34" s="11">
        <v>0</v>
      </c>
      <c r="R34" s="8">
        <f t="shared" si="0"/>
        <v>5082.3</v>
      </c>
      <c r="S34" s="161">
        <v>13.82</v>
      </c>
      <c r="U34" s="164"/>
      <c r="W34" s="164"/>
      <c r="X34" s="164"/>
      <c r="Z34" s="164"/>
    </row>
    <row r="35" spans="1:26" ht="15">
      <c r="A35" s="9" t="s">
        <v>1308</v>
      </c>
      <c r="B35" s="55">
        <v>7032</v>
      </c>
      <c r="C35" s="14">
        <v>3231</v>
      </c>
      <c r="D35" s="67">
        <v>32</v>
      </c>
      <c r="E35" s="14" t="s">
        <v>1353</v>
      </c>
      <c r="F35" s="72" t="s">
        <v>2013</v>
      </c>
      <c r="G35" s="73" t="s">
        <v>206</v>
      </c>
      <c r="H35" s="73" t="s">
        <v>171</v>
      </c>
      <c r="I35" s="56">
        <v>62695312</v>
      </c>
      <c r="J35" s="57">
        <v>1</v>
      </c>
      <c r="K35" s="58" t="s">
        <v>1351</v>
      </c>
      <c r="L35" s="59" t="s">
        <v>1139</v>
      </c>
      <c r="M35" s="53">
        <v>1183.2</v>
      </c>
      <c r="N35" s="11">
        <v>180</v>
      </c>
      <c r="O35" s="11">
        <v>477.1</v>
      </c>
      <c r="P35" s="11">
        <v>23.7</v>
      </c>
      <c r="Q35" s="11">
        <v>0</v>
      </c>
      <c r="R35" s="8">
        <f t="shared" si="0"/>
        <v>1864.0000000000002</v>
      </c>
      <c r="S35" s="161">
        <v>4.5</v>
      </c>
      <c r="U35" s="164"/>
      <c r="W35" s="164"/>
      <c r="X35" s="164"/>
      <c r="Z35" s="164"/>
    </row>
    <row r="36" spans="1:26" ht="30">
      <c r="A36" s="9" t="s">
        <v>1308</v>
      </c>
      <c r="B36" s="55">
        <v>7033</v>
      </c>
      <c r="C36" s="14">
        <v>3231</v>
      </c>
      <c r="D36" s="67">
        <v>33</v>
      </c>
      <c r="E36" s="14" t="s">
        <v>1358</v>
      </c>
      <c r="F36" s="72" t="s">
        <v>2013</v>
      </c>
      <c r="G36" s="73" t="s">
        <v>200</v>
      </c>
      <c r="H36" s="73" t="s">
        <v>183</v>
      </c>
      <c r="I36" s="56">
        <v>62694812</v>
      </c>
      <c r="J36" s="57">
        <v>1</v>
      </c>
      <c r="K36" s="58" t="s">
        <v>1356</v>
      </c>
      <c r="L36" s="59" t="s">
        <v>1137</v>
      </c>
      <c r="M36" s="53">
        <v>1621.7</v>
      </c>
      <c r="N36" s="11">
        <v>127.4</v>
      </c>
      <c r="O36" s="11">
        <v>612.2</v>
      </c>
      <c r="P36" s="11">
        <v>32.4</v>
      </c>
      <c r="Q36" s="11">
        <v>0</v>
      </c>
      <c r="R36" s="8">
        <f t="shared" si="0"/>
        <v>2393.7000000000003</v>
      </c>
      <c r="S36" s="161">
        <v>7.33</v>
      </c>
      <c r="U36" s="164"/>
      <c r="W36" s="164"/>
      <c r="X36" s="164"/>
      <c r="Z36" s="164"/>
    </row>
    <row r="37" spans="1:26" ht="21" customHeight="1">
      <c r="A37" s="9" t="s">
        <v>1308</v>
      </c>
      <c r="B37" s="55">
        <v>7034</v>
      </c>
      <c r="C37" s="14">
        <v>3421</v>
      </c>
      <c r="D37" s="67">
        <v>34</v>
      </c>
      <c r="E37" s="14" t="s">
        <v>1338</v>
      </c>
      <c r="F37" s="72" t="s">
        <v>68</v>
      </c>
      <c r="G37" s="73" t="s">
        <v>207</v>
      </c>
      <c r="H37" s="73" t="s">
        <v>154</v>
      </c>
      <c r="I37" s="56">
        <v>61222275</v>
      </c>
      <c r="J37" s="57">
        <v>1</v>
      </c>
      <c r="K37" s="58" t="s">
        <v>1310</v>
      </c>
      <c r="L37" s="59" t="s">
        <v>1144</v>
      </c>
      <c r="M37" s="53">
        <v>3856</v>
      </c>
      <c r="N37" s="11">
        <v>460</v>
      </c>
      <c r="O37" s="11">
        <v>1510.6</v>
      </c>
      <c r="P37" s="11">
        <v>77.1</v>
      </c>
      <c r="Q37" s="11">
        <v>58.3</v>
      </c>
      <c r="R37" s="8">
        <f t="shared" si="0"/>
        <v>5962.000000000001</v>
      </c>
      <c r="S37" s="161">
        <v>19.4</v>
      </c>
      <c r="U37" s="164"/>
      <c r="W37" s="164"/>
      <c r="X37" s="164"/>
      <c r="Z37" s="164"/>
    </row>
    <row r="38" spans="1:26" ht="15.75" customHeight="1">
      <c r="A38" s="9" t="s">
        <v>1308</v>
      </c>
      <c r="B38" s="55">
        <v>7035</v>
      </c>
      <c r="C38" s="14">
        <v>3421</v>
      </c>
      <c r="D38" s="67">
        <v>35</v>
      </c>
      <c r="E38" s="14" t="s">
        <v>1344</v>
      </c>
      <c r="F38" s="72" t="s">
        <v>68</v>
      </c>
      <c r="G38" s="73" t="s">
        <v>208</v>
      </c>
      <c r="H38" s="73" t="s">
        <v>1</v>
      </c>
      <c r="I38" s="56">
        <v>62690493</v>
      </c>
      <c r="J38" s="57">
        <v>1</v>
      </c>
      <c r="K38" s="58" t="s">
        <v>1341</v>
      </c>
      <c r="L38" s="59" t="s">
        <v>1145</v>
      </c>
      <c r="M38" s="53">
        <v>928.5</v>
      </c>
      <c r="N38" s="11">
        <v>195.5</v>
      </c>
      <c r="O38" s="11">
        <v>393.4</v>
      </c>
      <c r="P38" s="11">
        <v>18.6</v>
      </c>
      <c r="Q38" s="11">
        <v>18.1</v>
      </c>
      <c r="R38" s="8">
        <f t="shared" si="0"/>
        <v>1554.1</v>
      </c>
      <c r="S38" s="161">
        <v>4.93</v>
      </c>
      <c r="U38" s="164"/>
      <c r="W38" s="164"/>
      <c r="X38" s="164"/>
      <c r="Z38" s="164"/>
    </row>
    <row r="39" spans="1:26" ht="20.25" customHeight="1">
      <c r="A39" s="9" t="s">
        <v>1308</v>
      </c>
      <c r="B39" s="55">
        <v>7036</v>
      </c>
      <c r="C39" s="14">
        <v>3421</v>
      </c>
      <c r="D39" s="67">
        <v>36</v>
      </c>
      <c r="E39" s="14" t="s">
        <v>1354</v>
      </c>
      <c r="F39" s="72" t="s">
        <v>68</v>
      </c>
      <c r="G39" s="73" t="s">
        <v>209</v>
      </c>
      <c r="H39" s="73" t="s">
        <v>171</v>
      </c>
      <c r="I39" s="56">
        <v>62695380</v>
      </c>
      <c r="J39" s="57">
        <v>1</v>
      </c>
      <c r="K39" s="58" t="s">
        <v>1351</v>
      </c>
      <c r="L39" s="59" t="s">
        <v>1140</v>
      </c>
      <c r="M39" s="53">
        <v>704.8</v>
      </c>
      <c r="N39" s="11">
        <v>292.6</v>
      </c>
      <c r="O39" s="11">
        <v>349.1</v>
      </c>
      <c r="P39" s="11">
        <v>14.1</v>
      </c>
      <c r="Q39" s="11">
        <v>15.6</v>
      </c>
      <c r="R39" s="8">
        <f t="shared" si="0"/>
        <v>1376.1999999999998</v>
      </c>
      <c r="S39" s="161">
        <v>3.25</v>
      </c>
      <c r="U39" s="164"/>
      <c r="W39" s="164"/>
      <c r="X39" s="164"/>
      <c r="Z39" s="164"/>
    </row>
    <row r="40" spans="1:26" ht="18.75" customHeight="1">
      <c r="A40" s="9" t="s">
        <v>1308</v>
      </c>
      <c r="B40" s="55">
        <v>7037</v>
      </c>
      <c r="C40" s="14">
        <v>3421</v>
      </c>
      <c r="D40" s="67">
        <v>37</v>
      </c>
      <c r="E40" s="14" t="s">
        <v>1359</v>
      </c>
      <c r="F40" s="72" t="s">
        <v>68</v>
      </c>
      <c r="G40" s="73" t="s">
        <v>200</v>
      </c>
      <c r="H40" s="73" t="s">
        <v>183</v>
      </c>
      <c r="I40" s="56">
        <v>62694723</v>
      </c>
      <c r="J40" s="57">
        <v>1</v>
      </c>
      <c r="K40" s="58" t="s">
        <v>1356</v>
      </c>
      <c r="L40" s="59" t="s">
        <v>1138</v>
      </c>
      <c r="M40" s="53">
        <v>941.7</v>
      </c>
      <c r="N40" s="11">
        <v>140.5</v>
      </c>
      <c r="O40" s="11">
        <v>378.8</v>
      </c>
      <c r="P40" s="11">
        <v>18.8</v>
      </c>
      <c r="Q40" s="11">
        <v>14.6</v>
      </c>
      <c r="R40" s="8">
        <f t="shared" si="0"/>
        <v>1494.3999999999999</v>
      </c>
      <c r="S40" s="161">
        <v>4.48</v>
      </c>
      <c r="U40" s="164"/>
      <c r="W40" s="164"/>
      <c r="X40" s="164"/>
      <c r="Z40" s="164"/>
    </row>
    <row r="41" spans="1:26" ht="31.5" customHeight="1">
      <c r="A41" s="9" t="s">
        <v>1308</v>
      </c>
      <c r="B41" s="55">
        <v>7038</v>
      </c>
      <c r="C41" s="14">
        <v>3141</v>
      </c>
      <c r="D41" s="67">
        <v>38</v>
      </c>
      <c r="E41" s="14" t="s">
        <v>1345</v>
      </c>
      <c r="F41" s="90" t="s">
        <v>72</v>
      </c>
      <c r="G41" s="89" t="s">
        <v>210</v>
      </c>
      <c r="H41" s="89" t="s">
        <v>178</v>
      </c>
      <c r="I41" s="56">
        <v>75017580</v>
      </c>
      <c r="J41" s="57">
        <v>1</v>
      </c>
      <c r="K41" s="58" t="s">
        <v>1341</v>
      </c>
      <c r="L41" s="59" t="s">
        <v>1146</v>
      </c>
      <c r="M41" s="53">
        <v>667</v>
      </c>
      <c r="N41" s="11">
        <v>0</v>
      </c>
      <c r="O41" s="11">
        <v>233.5</v>
      </c>
      <c r="P41" s="11">
        <v>13.3</v>
      </c>
      <c r="Q41" s="11">
        <v>14.9</v>
      </c>
      <c r="R41" s="8">
        <f t="shared" si="0"/>
        <v>928.6999999999999</v>
      </c>
      <c r="S41" s="161">
        <v>5.64</v>
      </c>
      <c r="U41" s="164"/>
      <c r="W41" s="164"/>
      <c r="X41" s="164"/>
      <c r="Z41" s="164"/>
    </row>
    <row r="42" spans="1:26" ht="32.25" customHeight="1">
      <c r="A42" s="9" t="s">
        <v>1308</v>
      </c>
      <c r="B42" s="55">
        <v>7039</v>
      </c>
      <c r="C42" s="14">
        <v>3113</v>
      </c>
      <c r="D42" s="67">
        <v>39</v>
      </c>
      <c r="E42" s="14" t="s">
        <v>1318</v>
      </c>
      <c r="F42" s="88" t="s">
        <v>2012</v>
      </c>
      <c r="G42" s="91" t="s">
        <v>211</v>
      </c>
      <c r="H42" s="91" t="s">
        <v>169</v>
      </c>
      <c r="I42" s="56">
        <v>70886105</v>
      </c>
      <c r="J42" s="57">
        <v>1</v>
      </c>
      <c r="K42" s="58" t="s">
        <v>1310</v>
      </c>
      <c r="L42" s="59" t="s">
        <v>706</v>
      </c>
      <c r="M42" s="53">
        <v>1802.7</v>
      </c>
      <c r="N42" s="11">
        <v>9</v>
      </c>
      <c r="O42" s="11">
        <v>634.1</v>
      </c>
      <c r="P42" s="11">
        <v>36.1</v>
      </c>
      <c r="Q42" s="11">
        <v>67.7</v>
      </c>
      <c r="R42" s="8">
        <f t="shared" si="0"/>
        <v>2549.6</v>
      </c>
      <c r="S42" s="161">
        <v>8.08</v>
      </c>
      <c r="U42" s="164"/>
      <c r="W42" s="164"/>
      <c r="X42" s="164"/>
      <c r="Z42" s="164"/>
    </row>
    <row r="43" spans="1:26" ht="30">
      <c r="A43" s="9" t="s">
        <v>1308</v>
      </c>
      <c r="B43" s="55">
        <v>7040</v>
      </c>
      <c r="C43" s="14">
        <v>3113</v>
      </c>
      <c r="D43" s="67">
        <v>40</v>
      </c>
      <c r="E43" s="14" t="s">
        <v>1362</v>
      </c>
      <c r="F43" s="88" t="s">
        <v>2012</v>
      </c>
      <c r="G43" s="89" t="s">
        <v>212</v>
      </c>
      <c r="H43" s="89" t="s">
        <v>215</v>
      </c>
      <c r="I43" s="56">
        <v>75018136</v>
      </c>
      <c r="J43" s="57">
        <v>1</v>
      </c>
      <c r="K43" s="58" t="s">
        <v>1363</v>
      </c>
      <c r="L43" s="59" t="s">
        <v>707</v>
      </c>
      <c r="M43" s="53">
        <v>1268.7</v>
      </c>
      <c r="N43" s="11">
        <v>0</v>
      </c>
      <c r="O43" s="11">
        <v>444</v>
      </c>
      <c r="P43" s="11">
        <v>25.4</v>
      </c>
      <c r="Q43" s="11">
        <v>26.1</v>
      </c>
      <c r="R43" s="13">
        <f t="shared" si="0"/>
        <v>1764.2</v>
      </c>
      <c r="S43" s="161">
        <v>7.53</v>
      </c>
      <c r="U43" s="164"/>
      <c r="W43" s="164"/>
      <c r="X43" s="164"/>
      <c r="Z43" s="164"/>
    </row>
    <row r="44" spans="1:26" ht="30">
      <c r="A44" s="9" t="s">
        <v>1308</v>
      </c>
      <c r="B44" s="55">
        <v>7041</v>
      </c>
      <c r="C44" s="14">
        <v>3113</v>
      </c>
      <c r="D44" s="67">
        <v>41</v>
      </c>
      <c r="E44" s="14" t="s">
        <v>1366</v>
      </c>
      <c r="F44" s="88" t="s">
        <v>2012</v>
      </c>
      <c r="G44" s="89" t="s">
        <v>628</v>
      </c>
      <c r="H44" s="89" t="s">
        <v>216</v>
      </c>
      <c r="I44" s="56">
        <v>75001659</v>
      </c>
      <c r="J44" s="57">
        <v>1</v>
      </c>
      <c r="K44" s="58" t="s">
        <v>1367</v>
      </c>
      <c r="L44" s="59" t="s">
        <v>709</v>
      </c>
      <c r="M44" s="53">
        <v>2481.9</v>
      </c>
      <c r="N44" s="11">
        <v>20</v>
      </c>
      <c r="O44" s="11">
        <v>875.7</v>
      </c>
      <c r="P44" s="11">
        <v>49.6</v>
      </c>
      <c r="Q44" s="11">
        <v>58.5</v>
      </c>
      <c r="R44" s="13">
        <f t="shared" si="0"/>
        <v>3485.7000000000003</v>
      </c>
      <c r="S44" s="161">
        <v>13.28</v>
      </c>
      <c r="U44" s="164"/>
      <c r="W44" s="164"/>
      <c r="X44" s="164"/>
      <c r="Z44" s="164"/>
    </row>
    <row r="45" spans="1:26" ht="30">
      <c r="A45" s="9" t="s">
        <v>1308</v>
      </c>
      <c r="B45" s="55">
        <v>7042</v>
      </c>
      <c r="C45" s="14">
        <v>3113</v>
      </c>
      <c r="D45" s="67">
        <v>42</v>
      </c>
      <c r="E45" s="14" t="s">
        <v>1371</v>
      </c>
      <c r="F45" s="88" t="s">
        <v>2012</v>
      </c>
      <c r="G45" s="89" t="s">
        <v>172</v>
      </c>
      <c r="H45" s="89" t="s">
        <v>173</v>
      </c>
      <c r="I45" s="56">
        <v>70993483</v>
      </c>
      <c r="J45" s="57">
        <v>1</v>
      </c>
      <c r="K45" s="58" t="s">
        <v>1370</v>
      </c>
      <c r="L45" s="59" t="s">
        <v>710</v>
      </c>
      <c r="M45" s="53">
        <v>528.6</v>
      </c>
      <c r="N45" s="11">
        <v>0</v>
      </c>
      <c r="O45" s="11">
        <v>185</v>
      </c>
      <c r="P45" s="11">
        <v>10.6</v>
      </c>
      <c r="Q45" s="11">
        <v>13.8</v>
      </c>
      <c r="R45" s="13">
        <f t="shared" si="0"/>
        <v>738</v>
      </c>
      <c r="S45" s="161">
        <v>2.74</v>
      </c>
      <c r="U45" s="164"/>
      <c r="W45" s="164"/>
      <c r="X45" s="164"/>
      <c r="Z45" s="164"/>
    </row>
    <row r="46" spans="1:26" ht="21" customHeight="1">
      <c r="A46" s="9" t="s">
        <v>1308</v>
      </c>
      <c r="B46" s="55">
        <v>7043</v>
      </c>
      <c r="C46" s="14">
        <v>3113</v>
      </c>
      <c r="D46" s="67">
        <v>43</v>
      </c>
      <c r="E46" s="14" t="s">
        <v>1372</v>
      </c>
      <c r="F46" s="88" t="s">
        <v>2012</v>
      </c>
      <c r="G46" s="89" t="s">
        <v>217</v>
      </c>
      <c r="H46" s="89" t="s">
        <v>218</v>
      </c>
      <c r="I46" s="56">
        <v>71006087</v>
      </c>
      <c r="J46" s="57">
        <v>1</v>
      </c>
      <c r="K46" s="58" t="s">
        <v>1373</v>
      </c>
      <c r="L46" s="59" t="s">
        <v>711</v>
      </c>
      <c r="M46" s="53">
        <v>961.2</v>
      </c>
      <c r="N46" s="11">
        <v>0</v>
      </c>
      <c r="O46" s="11">
        <v>336.4</v>
      </c>
      <c r="P46" s="11">
        <v>19.2</v>
      </c>
      <c r="Q46" s="11">
        <v>31.5</v>
      </c>
      <c r="R46" s="13">
        <f t="shared" si="0"/>
        <v>1348.3</v>
      </c>
      <c r="S46" s="161">
        <v>4.19</v>
      </c>
      <c r="U46" s="164"/>
      <c r="W46" s="164"/>
      <c r="X46" s="164"/>
      <c r="Z46" s="164"/>
    </row>
    <row r="47" spans="1:26" ht="30">
      <c r="A47" s="9" t="s">
        <v>1308</v>
      </c>
      <c r="B47" s="55">
        <v>7044</v>
      </c>
      <c r="C47" s="14">
        <v>3113</v>
      </c>
      <c r="D47" s="67">
        <v>44</v>
      </c>
      <c r="E47" s="14" t="s">
        <v>1380</v>
      </c>
      <c r="F47" s="88" t="s">
        <v>2012</v>
      </c>
      <c r="G47" s="89" t="s">
        <v>219</v>
      </c>
      <c r="H47" s="89" t="s">
        <v>220</v>
      </c>
      <c r="I47" s="56">
        <v>70983917</v>
      </c>
      <c r="J47" s="57">
        <v>1</v>
      </c>
      <c r="K47" s="58" t="s">
        <v>1381</v>
      </c>
      <c r="L47" s="59" t="s">
        <v>712</v>
      </c>
      <c r="M47" s="53">
        <v>1225.5</v>
      </c>
      <c r="N47" s="11">
        <v>0</v>
      </c>
      <c r="O47" s="11">
        <v>428.9</v>
      </c>
      <c r="P47" s="11">
        <v>24.5</v>
      </c>
      <c r="Q47" s="11">
        <v>24.8</v>
      </c>
      <c r="R47" s="13">
        <f t="shared" si="0"/>
        <v>1703.7</v>
      </c>
      <c r="S47" s="161">
        <v>6.72</v>
      </c>
      <c r="U47" s="164"/>
      <c r="W47" s="164"/>
      <c r="X47" s="164"/>
      <c r="Z47" s="164"/>
    </row>
    <row r="48" spans="1:26" ht="30">
      <c r="A48" s="9" t="s">
        <v>1308</v>
      </c>
      <c r="B48" s="55">
        <v>7045</v>
      </c>
      <c r="C48" s="14">
        <v>3113</v>
      </c>
      <c r="D48" s="67">
        <v>45</v>
      </c>
      <c r="E48" s="14" t="s">
        <v>1388</v>
      </c>
      <c r="F48" s="88" t="s">
        <v>2012</v>
      </c>
      <c r="G48" s="89" t="s">
        <v>221</v>
      </c>
      <c r="H48" s="89" t="s">
        <v>222</v>
      </c>
      <c r="I48" s="56">
        <v>71000895</v>
      </c>
      <c r="J48" s="57">
        <v>1</v>
      </c>
      <c r="K48" s="58" t="s">
        <v>1389</v>
      </c>
      <c r="L48" s="59" t="s">
        <v>713</v>
      </c>
      <c r="M48" s="53">
        <v>738</v>
      </c>
      <c r="N48" s="11">
        <v>0</v>
      </c>
      <c r="O48" s="11">
        <v>258.3</v>
      </c>
      <c r="P48" s="11">
        <v>14.8</v>
      </c>
      <c r="Q48" s="11">
        <v>24.1</v>
      </c>
      <c r="R48" s="13">
        <f t="shared" si="0"/>
        <v>1035.1999999999998</v>
      </c>
      <c r="S48" s="161">
        <v>3.34</v>
      </c>
      <c r="U48" s="164"/>
      <c r="W48" s="164"/>
      <c r="X48" s="164"/>
      <c r="Z48" s="164"/>
    </row>
    <row r="49" spans="1:26" ht="30">
      <c r="A49" s="9" t="s">
        <v>1308</v>
      </c>
      <c r="B49" s="55">
        <v>7046</v>
      </c>
      <c r="C49" s="14">
        <v>3113</v>
      </c>
      <c r="D49" s="67">
        <v>46</v>
      </c>
      <c r="E49" s="14" t="s">
        <v>1401</v>
      </c>
      <c r="F49" s="88" t="s">
        <v>2012</v>
      </c>
      <c r="G49" s="89" t="s">
        <v>223</v>
      </c>
      <c r="H49" s="89" t="s">
        <v>224</v>
      </c>
      <c r="I49" s="56">
        <v>70984981</v>
      </c>
      <c r="J49" s="57">
        <v>1</v>
      </c>
      <c r="K49" s="58" t="s">
        <v>1402</v>
      </c>
      <c r="L49" s="59" t="s">
        <v>718</v>
      </c>
      <c r="M49" s="53">
        <v>1943.8</v>
      </c>
      <c r="N49" s="11">
        <v>0</v>
      </c>
      <c r="O49" s="11">
        <v>680.3</v>
      </c>
      <c r="P49" s="11">
        <v>38.9</v>
      </c>
      <c r="Q49" s="11">
        <v>54.5</v>
      </c>
      <c r="R49" s="13">
        <f t="shared" si="0"/>
        <v>2717.5</v>
      </c>
      <c r="S49" s="161">
        <v>12.17</v>
      </c>
      <c r="U49" s="164"/>
      <c r="W49" s="164"/>
      <c r="X49" s="164"/>
      <c r="Z49" s="164"/>
    </row>
    <row r="50" spans="1:26" ht="30">
      <c r="A50" s="9" t="s">
        <v>1308</v>
      </c>
      <c r="B50" s="55">
        <v>7047</v>
      </c>
      <c r="C50" s="14">
        <v>3113</v>
      </c>
      <c r="D50" s="67">
        <v>47</v>
      </c>
      <c r="E50" s="14" t="s">
        <v>1403</v>
      </c>
      <c r="F50" s="88" t="s">
        <v>2012</v>
      </c>
      <c r="G50" s="89" t="s">
        <v>225</v>
      </c>
      <c r="H50" s="89" t="s">
        <v>189</v>
      </c>
      <c r="I50" s="56">
        <v>75008319</v>
      </c>
      <c r="J50" s="57">
        <v>1</v>
      </c>
      <c r="K50" s="58" t="s">
        <v>1404</v>
      </c>
      <c r="L50" s="59" t="s">
        <v>719</v>
      </c>
      <c r="M50" s="53">
        <v>912.8</v>
      </c>
      <c r="N50" s="11">
        <v>0</v>
      </c>
      <c r="O50" s="11">
        <v>319.5</v>
      </c>
      <c r="P50" s="11">
        <v>18.3</v>
      </c>
      <c r="Q50" s="11">
        <v>23</v>
      </c>
      <c r="R50" s="13">
        <f t="shared" si="0"/>
        <v>1273.6</v>
      </c>
      <c r="S50" s="161">
        <v>5.2</v>
      </c>
      <c r="U50" s="164"/>
      <c r="W50" s="164"/>
      <c r="X50" s="164"/>
      <c r="Z50" s="164"/>
    </row>
    <row r="51" spans="1:26" ht="30">
      <c r="A51" s="9" t="s">
        <v>1308</v>
      </c>
      <c r="B51" s="55">
        <v>7048</v>
      </c>
      <c r="C51" s="14">
        <v>3113</v>
      </c>
      <c r="D51" s="67">
        <v>48</v>
      </c>
      <c r="E51" s="14" t="s">
        <v>1407</v>
      </c>
      <c r="F51" s="88" t="s">
        <v>2012</v>
      </c>
      <c r="G51" s="89" t="s">
        <v>226</v>
      </c>
      <c r="H51" s="89" t="s">
        <v>183</v>
      </c>
      <c r="I51" s="56">
        <v>70992061</v>
      </c>
      <c r="J51" s="57">
        <v>1</v>
      </c>
      <c r="K51" s="58" t="s">
        <v>1408</v>
      </c>
      <c r="L51" s="59" t="s">
        <v>754</v>
      </c>
      <c r="M51" s="53">
        <v>925.9</v>
      </c>
      <c r="N51" s="11">
        <v>0</v>
      </c>
      <c r="O51" s="11">
        <v>324.1</v>
      </c>
      <c r="P51" s="11">
        <v>18.5</v>
      </c>
      <c r="Q51" s="11">
        <v>29.8</v>
      </c>
      <c r="R51" s="13">
        <f t="shared" si="0"/>
        <v>1298.3</v>
      </c>
      <c r="S51" s="161">
        <v>4.22</v>
      </c>
      <c r="U51" s="164"/>
      <c r="W51" s="164"/>
      <c r="X51" s="164"/>
      <c r="Z51" s="164"/>
    </row>
    <row r="52" spans="1:26" ht="30">
      <c r="A52" s="9" t="s">
        <v>1308</v>
      </c>
      <c r="B52" s="55">
        <v>7049</v>
      </c>
      <c r="C52" s="14">
        <v>3113</v>
      </c>
      <c r="D52" s="67">
        <v>49</v>
      </c>
      <c r="E52" s="14" t="s">
        <v>1409</v>
      </c>
      <c r="F52" s="88" t="s">
        <v>2012</v>
      </c>
      <c r="G52" s="89" t="s">
        <v>227</v>
      </c>
      <c r="H52" s="89" t="s">
        <v>228</v>
      </c>
      <c r="I52" s="56">
        <v>75015854</v>
      </c>
      <c r="J52" s="57">
        <v>1</v>
      </c>
      <c r="K52" s="58" t="s">
        <v>1410</v>
      </c>
      <c r="L52" s="59" t="s">
        <v>1722</v>
      </c>
      <c r="M52" s="53">
        <v>1563.6</v>
      </c>
      <c r="N52" s="11">
        <v>17</v>
      </c>
      <c r="O52" s="11">
        <v>553.2</v>
      </c>
      <c r="P52" s="11">
        <v>31.3</v>
      </c>
      <c r="Q52" s="11">
        <v>46.3</v>
      </c>
      <c r="R52" s="13">
        <f t="shared" si="0"/>
        <v>2211.4000000000005</v>
      </c>
      <c r="S52" s="161">
        <v>7.93</v>
      </c>
      <c r="U52" s="164"/>
      <c r="W52" s="164"/>
      <c r="X52" s="164"/>
      <c r="Z52" s="164"/>
    </row>
    <row r="53" spans="1:26" ht="30">
      <c r="A53" s="9" t="s">
        <v>1308</v>
      </c>
      <c r="B53" s="55">
        <v>7050</v>
      </c>
      <c r="C53" s="14">
        <v>3113</v>
      </c>
      <c r="D53" s="67">
        <v>50</v>
      </c>
      <c r="E53" s="14" t="s">
        <v>1415</v>
      </c>
      <c r="F53" s="88" t="s">
        <v>2012</v>
      </c>
      <c r="G53" s="89" t="s">
        <v>229</v>
      </c>
      <c r="H53" s="89" t="s">
        <v>199</v>
      </c>
      <c r="I53" s="56">
        <v>71004475</v>
      </c>
      <c r="J53" s="57">
        <v>1</v>
      </c>
      <c r="K53" s="58" t="s">
        <v>1416</v>
      </c>
      <c r="L53" s="59" t="s">
        <v>755</v>
      </c>
      <c r="M53" s="53">
        <v>1817.9</v>
      </c>
      <c r="N53" s="11">
        <v>0</v>
      </c>
      <c r="O53" s="11">
        <v>636.3</v>
      </c>
      <c r="P53" s="11">
        <v>36.4</v>
      </c>
      <c r="Q53" s="11">
        <v>44.1</v>
      </c>
      <c r="R53" s="13">
        <f t="shared" si="0"/>
        <v>2534.7</v>
      </c>
      <c r="S53" s="161">
        <v>9.77</v>
      </c>
      <c r="U53" s="164"/>
      <c r="W53" s="164"/>
      <c r="X53" s="164"/>
      <c r="Z53" s="164"/>
    </row>
    <row r="54" spans="1:26" ht="30">
      <c r="A54" s="9" t="s">
        <v>1308</v>
      </c>
      <c r="B54" s="55">
        <v>7051</v>
      </c>
      <c r="C54" s="14">
        <v>3113</v>
      </c>
      <c r="D54" s="67">
        <v>51</v>
      </c>
      <c r="E54" s="14" t="s">
        <v>1422</v>
      </c>
      <c r="F54" s="88" t="s">
        <v>2012</v>
      </c>
      <c r="G54" s="89" t="s">
        <v>230</v>
      </c>
      <c r="H54" s="89" t="s">
        <v>1</v>
      </c>
      <c r="I54" s="56">
        <v>70986789</v>
      </c>
      <c r="J54" s="57">
        <v>1</v>
      </c>
      <c r="K54" s="58" t="s">
        <v>1423</v>
      </c>
      <c r="L54" s="59" t="s">
        <v>756</v>
      </c>
      <c r="M54" s="53">
        <v>1675.4</v>
      </c>
      <c r="N54" s="11">
        <v>25</v>
      </c>
      <c r="O54" s="11">
        <v>595.1</v>
      </c>
      <c r="P54" s="11">
        <v>33.5</v>
      </c>
      <c r="Q54" s="11">
        <v>85.6</v>
      </c>
      <c r="R54" s="13">
        <f t="shared" si="0"/>
        <v>2414.6</v>
      </c>
      <c r="S54" s="161">
        <v>7.02</v>
      </c>
      <c r="U54" s="164"/>
      <c r="W54" s="164"/>
      <c r="X54" s="164"/>
      <c r="Z54" s="164"/>
    </row>
    <row r="55" spans="1:26" ht="30">
      <c r="A55" s="9" t="s">
        <v>1308</v>
      </c>
      <c r="B55" s="55">
        <v>7052</v>
      </c>
      <c r="C55" s="14">
        <v>3113</v>
      </c>
      <c r="D55" s="67">
        <v>52</v>
      </c>
      <c r="E55" s="14" t="s">
        <v>1432</v>
      </c>
      <c r="F55" s="88" t="s">
        <v>2012</v>
      </c>
      <c r="G55" s="89" t="s">
        <v>231</v>
      </c>
      <c r="H55" s="89" t="s">
        <v>232</v>
      </c>
      <c r="I55" s="56">
        <v>75019001</v>
      </c>
      <c r="J55" s="57">
        <v>1</v>
      </c>
      <c r="K55" s="58" t="s">
        <v>1434</v>
      </c>
      <c r="L55" s="59" t="s">
        <v>757</v>
      </c>
      <c r="M55" s="53">
        <v>2468</v>
      </c>
      <c r="N55" s="11">
        <v>0</v>
      </c>
      <c r="O55" s="11">
        <v>863.8</v>
      </c>
      <c r="P55" s="11">
        <v>49.4</v>
      </c>
      <c r="Q55" s="11">
        <v>47</v>
      </c>
      <c r="R55" s="13">
        <f t="shared" si="0"/>
        <v>3428.2000000000003</v>
      </c>
      <c r="S55" s="161">
        <v>13.73</v>
      </c>
      <c r="U55" s="164"/>
      <c r="W55" s="164"/>
      <c r="X55" s="164"/>
      <c r="Z55" s="164"/>
    </row>
    <row r="56" spans="1:26" ht="30">
      <c r="A56" s="9" t="s">
        <v>1308</v>
      </c>
      <c r="B56" s="55">
        <v>7053</v>
      </c>
      <c r="C56" s="14">
        <v>3113</v>
      </c>
      <c r="D56" s="67">
        <v>53</v>
      </c>
      <c r="E56" s="14" t="s">
        <v>1374</v>
      </c>
      <c r="F56" s="88" t="s">
        <v>2012</v>
      </c>
      <c r="G56" s="89" t="s">
        <v>233</v>
      </c>
      <c r="H56" s="89" t="s">
        <v>199</v>
      </c>
      <c r="I56" s="56">
        <v>75016753</v>
      </c>
      <c r="J56" s="57">
        <v>1</v>
      </c>
      <c r="K56" s="58" t="s">
        <v>1375</v>
      </c>
      <c r="L56" s="59" t="s">
        <v>1638</v>
      </c>
      <c r="M56" s="53">
        <v>1141.7</v>
      </c>
      <c r="N56" s="11">
        <v>0</v>
      </c>
      <c r="O56" s="11">
        <v>399.6</v>
      </c>
      <c r="P56" s="11">
        <v>22.8</v>
      </c>
      <c r="Q56" s="11">
        <v>20.2</v>
      </c>
      <c r="R56" s="13">
        <f t="shared" si="0"/>
        <v>1584.3000000000002</v>
      </c>
      <c r="S56" s="161">
        <v>7</v>
      </c>
      <c r="U56" s="164"/>
      <c r="W56" s="164"/>
      <c r="X56" s="164"/>
      <c r="Z56" s="164"/>
    </row>
    <row r="57" spans="1:26" ht="30">
      <c r="A57" s="9" t="s">
        <v>1308</v>
      </c>
      <c r="B57" s="55">
        <v>7054</v>
      </c>
      <c r="C57" s="14">
        <v>3113</v>
      </c>
      <c r="D57" s="67">
        <v>54</v>
      </c>
      <c r="E57" s="14" t="s">
        <v>1453</v>
      </c>
      <c r="F57" s="88" t="s">
        <v>2012</v>
      </c>
      <c r="G57" s="89" t="s">
        <v>234</v>
      </c>
      <c r="H57" s="89" t="s">
        <v>192</v>
      </c>
      <c r="I57" s="56">
        <v>70986096</v>
      </c>
      <c r="J57" s="57">
        <v>1</v>
      </c>
      <c r="K57" s="58" t="s">
        <v>1452</v>
      </c>
      <c r="L57" s="59" t="s">
        <v>758</v>
      </c>
      <c r="M57" s="53">
        <v>935.2</v>
      </c>
      <c r="N57" s="11">
        <v>0</v>
      </c>
      <c r="O57" s="11">
        <v>327.3</v>
      </c>
      <c r="P57" s="11">
        <v>18.7</v>
      </c>
      <c r="Q57" s="11">
        <v>30.7</v>
      </c>
      <c r="R57" s="8">
        <f t="shared" si="0"/>
        <v>1311.9</v>
      </c>
      <c r="S57" s="161">
        <v>4.43</v>
      </c>
      <c r="U57" s="164"/>
      <c r="W57" s="164"/>
      <c r="X57" s="164"/>
      <c r="Z57" s="164"/>
    </row>
    <row r="58" spans="1:26" ht="22.5" customHeight="1">
      <c r="A58" s="10" t="s">
        <v>1308</v>
      </c>
      <c r="B58" s="55">
        <v>7055</v>
      </c>
      <c r="C58" s="14">
        <v>3113</v>
      </c>
      <c r="D58" s="67">
        <v>55</v>
      </c>
      <c r="E58" s="14" t="s">
        <v>1319</v>
      </c>
      <c r="F58" s="88" t="s">
        <v>2012</v>
      </c>
      <c r="G58" s="89" t="s">
        <v>235</v>
      </c>
      <c r="H58" s="89" t="s">
        <v>154</v>
      </c>
      <c r="I58" s="56">
        <v>49333852</v>
      </c>
      <c r="J58" s="57">
        <v>1</v>
      </c>
      <c r="K58" s="58" t="s">
        <v>1310</v>
      </c>
      <c r="L58" s="59" t="s">
        <v>759</v>
      </c>
      <c r="M58" s="53">
        <v>14044.6</v>
      </c>
      <c r="N58" s="11">
        <v>75</v>
      </c>
      <c r="O58" s="11">
        <v>4941.9</v>
      </c>
      <c r="P58" s="11">
        <v>280.9</v>
      </c>
      <c r="Q58" s="11">
        <v>526.1</v>
      </c>
      <c r="R58" s="8">
        <f t="shared" si="0"/>
        <v>19868.5</v>
      </c>
      <c r="S58" s="161">
        <v>69.28</v>
      </c>
      <c r="U58" s="164">
        <v>12.33</v>
      </c>
      <c r="W58" s="164">
        <v>27.846</v>
      </c>
      <c r="X58" s="164"/>
      <c r="Z58" s="164"/>
    </row>
    <row r="59" spans="1:26" ht="30">
      <c r="A59" s="9" t="s">
        <v>1308</v>
      </c>
      <c r="B59" s="55">
        <v>7056</v>
      </c>
      <c r="C59" s="14">
        <v>3113</v>
      </c>
      <c r="D59" s="67">
        <v>56</v>
      </c>
      <c r="E59" s="14" t="s">
        <v>1320</v>
      </c>
      <c r="F59" s="88" t="s">
        <v>2012</v>
      </c>
      <c r="G59" s="91" t="s">
        <v>203</v>
      </c>
      <c r="H59" s="91" t="s">
        <v>154</v>
      </c>
      <c r="I59" s="56">
        <v>69172366</v>
      </c>
      <c r="J59" s="57">
        <v>1</v>
      </c>
      <c r="K59" s="58" t="s">
        <v>1310</v>
      </c>
      <c r="L59" s="59" t="s">
        <v>760</v>
      </c>
      <c r="M59" s="53">
        <v>9041.2</v>
      </c>
      <c r="N59" s="11">
        <v>172</v>
      </c>
      <c r="O59" s="11">
        <v>3224.6</v>
      </c>
      <c r="P59" s="11">
        <v>180.8</v>
      </c>
      <c r="Q59" s="11">
        <v>342.2</v>
      </c>
      <c r="R59" s="8">
        <f t="shared" si="0"/>
        <v>12960.800000000001</v>
      </c>
      <c r="S59" s="161">
        <v>42.77</v>
      </c>
      <c r="U59" s="164">
        <v>8.22</v>
      </c>
      <c r="W59" s="164">
        <v>27.846</v>
      </c>
      <c r="X59" s="164"/>
      <c r="Z59" s="164"/>
    </row>
    <row r="60" spans="1:26" ht="30">
      <c r="A60" s="9" t="s">
        <v>1308</v>
      </c>
      <c r="B60" s="55">
        <v>7057</v>
      </c>
      <c r="C60" s="14">
        <v>3113</v>
      </c>
      <c r="D60" s="67">
        <v>57</v>
      </c>
      <c r="E60" s="14" t="s">
        <v>1321</v>
      </c>
      <c r="F60" s="88" t="s">
        <v>2012</v>
      </c>
      <c r="G60" s="89" t="s">
        <v>236</v>
      </c>
      <c r="H60" s="89" t="s">
        <v>154</v>
      </c>
      <c r="I60" s="56">
        <v>62694774</v>
      </c>
      <c r="J60" s="57">
        <v>1</v>
      </c>
      <c r="K60" s="58" t="s">
        <v>1310</v>
      </c>
      <c r="L60" s="59" t="s">
        <v>761</v>
      </c>
      <c r="M60" s="53">
        <v>7051.1</v>
      </c>
      <c r="N60" s="11">
        <v>30</v>
      </c>
      <c r="O60" s="11">
        <v>2478.4</v>
      </c>
      <c r="P60" s="11">
        <v>141</v>
      </c>
      <c r="Q60" s="11">
        <v>239.4</v>
      </c>
      <c r="R60" s="8">
        <f t="shared" si="0"/>
        <v>9939.9</v>
      </c>
      <c r="S60" s="161">
        <v>30.51</v>
      </c>
      <c r="U60" s="164">
        <v>8.22</v>
      </c>
      <c r="W60" s="164"/>
      <c r="X60" s="164"/>
      <c r="Z60" s="164"/>
    </row>
    <row r="61" spans="1:26" ht="30">
      <c r="A61" s="9" t="s">
        <v>1308</v>
      </c>
      <c r="B61" s="55">
        <v>7058</v>
      </c>
      <c r="C61" s="14">
        <v>3113</v>
      </c>
      <c r="D61" s="67">
        <v>58</v>
      </c>
      <c r="E61" s="14" t="s">
        <v>1334</v>
      </c>
      <c r="F61" s="88" t="s">
        <v>2012</v>
      </c>
      <c r="G61" s="89" t="s">
        <v>237</v>
      </c>
      <c r="H61" s="89" t="s">
        <v>238</v>
      </c>
      <c r="I61" s="56">
        <v>62693123</v>
      </c>
      <c r="J61" s="57">
        <v>1</v>
      </c>
      <c r="K61" s="58" t="s">
        <v>1310</v>
      </c>
      <c r="L61" s="59" t="s">
        <v>762</v>
      </c>
      <c r="M61" s="53">
        <v>6581.5</v>
      </c>
      <c r="N61" s="11">
        <v>55</v>
      </c>
      <c r="O61" s="11">
        <v>2322.8</v>
      </c>
      <c r="P61" s="11">
        <v>131.6</v>
      </c>
      <c r="Q61" s="11">
        <v>236.4</v>
      </c>
      <c r="R61" s="8">
        <f t="shared" si="0"/>
        <v>9327.3</v>
      </c>
      <c r="S61" s="161">
        <v>31.72</v>
      </c>
      <c r="U61" s="164">
        <v>8.22</v>
      </c>
      <c r="W61" s="164"/>
      <c r="X61" s="164"/>
      <c r="Z61" s="164"/>
    </row>
    <row r="62" spans="1:26" ht="24.75" customHeight="1">
      <c r="A62" s="9" t="s">
        <v>1308</v>
      </c>
      <c r="B62" s="55">
        <v>7059</v>
      </c>
      <c r="C62" s="14">
        <v>3113</v>
      </c>
      <c r="D62" s="67">
        <v>59</v>
      </c>
      <c r="E62" s="14" t="s">
        <v>1325</v>
      </c>
      <c r="F62" s="88" t="s">
        <v>239</v>
      </c>
      <c r="G62" s="89" t="s">
        <v>240</v>
      </c>
      <c r="H62" s="89" t="s">
        <v>151</v>
      </c>
      <c r="I62" s="56">
        <v>69172374</v>
      </c>
      <c r="J62" s="57">
        <v>1</v>
      </c>
      <c r="K62" s="58" t="s">
        <v>1310</v>
      </c>
      <c r="L62" s="59" t="s">
        <v>763</v>
      </c>
      <c r="M62" s="53">
        <v>14104.2</v>
      </c>
      <c r="N62" s="11">
        <v>70</v>
      </c>
      <c r="O62" s="11">
        <v>4961</v>
      </c>
      <c r="P62" s="11">
        <v>282.1</v>
      </c>
      <c r="Q62" s="11">
        <v>377</v>
      </c>
      <c r="R62" s="8">
        <f t="shared" si="0"/>
        <v>19794.3</v>
      </c>
      <c r="S62" s="161">
        <v>65.3</v>
      </c>
      <c r="U62" s="164">
        <v>12.33</v>
      </c>
      <c r="W62" s="164">
        <v>27.846</v>
      </c>
      <c r="X62" s="164"/>
      <c r="Z62" s="164"/>
    </row>
    <row r="63" spans="1:26" ht="30" customHeight="1">
      <c r="A63" s="9" t="s">
        <v>1308</v>
      </c>
      <c r="B63" s="55">
        <v>7060</v>
      </c>
      <c r="C63" s="14">
        <v>3113</v>
      </c>
      <c r="D63" s="67">
        <v>60</v>
      </c>
      <c r="E63" s="14" t="s">
        <v>1326</v>
      </c>
      <c r="F63" s="88" t="s">
        <v>241</v>
      </c>
      <c r="G63" s="89" t="s">
        <v>242</v>
      </c>
      <c r="H63" s="89" t="s">
        <v>151</v>
      </c>
      <c r="I63" s="56">
        <v>62060422</v>
      </c>
      <c r="J63" s="57">
        <v>1</v>
      </c>
      <c r="K63" s="58" t="s">
        <v>1310</v>
      </c>
      <c r="L63" s="59" t="s">
        <v>764</v>
      </c>
      <c r="M63" s="53">
        <v>11673.4</v>
      </c>
      <c r="N63" s="11">
        <v>50</v>
      </c>
      <c r="O63" s="11">
        <v>4103.2</v>
      </c>
      <c r="P63" s="11">
        <v>233.5</v>
      </c>
      <c r="Q63" s="11">
        <v>317.9</v>
      </c>
      <c r="R63" s="8">
        <f t="shared" si="0"/>
        <v>16377.999999999998</v>
      </c>
      <c r="S63" s="161">
        <v>54.05</v>
      </c>
      <c r="U63" s="164">
        <v>16.44</v>
      </c>
      <c r="W63" s="164">
        <v>27.846</v>
      </c>
      <c r="X63" s="164"/>
      <c r="Z63" s="164"/>
    </row>
    <row r="64" spans="1:26" ht="30">
      <c r="A64" s="9" t="s">
        <v>1308</v>
      </c>
      <c r="B64" s="55">
        <v>7061</v>
      </c>
      <c r="C64" s="14">
        <v>3113</v>
      </c>
      <c r="D64" s="67">
        <v>61</v>
      </c>
      <c r="E64" s="14" t="s">
        <v>1322</v>
      </c>
      <c r="F64" s="88" t="s">
        <v>2012</v>
      </c>
      <c r="G64" s="89" t="s">
        <v>243</v>
      </c>
      <c r="H64" s="89" t="s">
        <v>244</v>
      </c>
      <c r="I64" s="56">
        <v>70886083</v>
      </c>
      <c r="J64" s="57">
        <v>1</v>
      </c>
      <c r="K64" s="58" t="s">
        <v>1310</v>
      </c>
      <c r="L64" s="59" t="s">
        <v>765</v>
      </c>
      <c r="M64" s="53">
        <v>10508.8</v>
      </c>
      <c r="N64" s="11">
        <v>65</v>
      </c>
      <c r="O64" s="11">
        <v>3700.8</v>
      </c>
      <c r="P64" s="11">
        <v>210.2</v>
      </c>
      <c r="Q64" s="11">
        <v>299.1</v>
      </c>
      <c r="R64" s="8">
        <f t="shared" si="0"/>
        <v>14783.9</v>
      </c>
      <c r="S64" s="161">
        <v>51.34</v>
      </c>
      <c r="U64" s="164">
        <v>12.33</v>
      </c>
      <c r="W64" s="164"/>
      <c r="X64" s="164"/>
      <c r="Z64" s="164"/>
    </row>
    <row r="65" spans="1:26" ht="30">
      <c r="A65" s="9" t="s">
        <v>1308</v>
      </c>
      <c r="B65" s="55">
        <v>7062</v>
      </c>
      <c r="C65" s="14">
        <v>3113</v>
      </c>
      <c r="D65" s="67">
        <v>62</v>
      </c>
      <c r="E65" s="14" t="s">
        <v>1328</v>
      </c>
      <c r="F65" s="88" t="s">
        <v>2012</v>
      </c>
      <c r="G65" s="89" t="s">
        <v>245</v>
      </c>
      <c r="H65" s="89" t="s">
        <v>159</v>
      </c>
      <c r="I65" s="56">
        <v>62695177</v>
      </c>
      <c r="J65" s="57">
        <v>1</v>
      </c>
      <c r="K65" s="58" t="s">
        <v>1310</v>
      </c>
      <c r="L65" s="59" t="s">
        <v>766</v>
      </c>
      <c r="M65" s="53">
        <v>16302.8</v>
      </c>
      <c r="N65" s="11">
        <v>40</v>
      </c>
      <c r="O65" s="11">
        <v>5720</v>
      </c>
      <c r="P65" s="11">
        <v>326.1</v>
      </c>
      <c r="Q65" s="11">
        <v>399.6</v>
      </c>
      <c r="R65" s="13">
        <f t="shared" si="0"/>
        <v>22788.499999999996</v>
      </c>
      <c r="S65" s="161">
        <v>78.86</v>
      </c>
      <c r="U65" s="164">
        <v>12.33</v>
      </c>
      <c r="W65" s="164">
        <v>27.846</v>
      </c>
      <c r="X65" s="164"/>
      <c r="Z65" s="164"/>
    </row>
    <row r="66" spans="1:26" ht="30">
      <c r="A66" s="9" t="s">
        <v>1308</v>
      </c>
      <c r="B66" s="55">
        <v>7063</v>
      </c>
      <c r="C66" s="14">
        <v>3113</v>
      </c>
      <c r="D66" s="67">
        <v>63</v>
      </c>
      <c r="E66" s="14" t="s">
        <v>1329</v>
      </c>
      <c r="F66" s="88" t="s">
        <v>2012</v>
      </c>
      <c r="G66" s="89" t="s">
        <v>246</v>
      </c>
      <c r="H66" s="89" t="s">
        <v>247</v>
      </c>
      <c r="I66" s="56">
        <v>69172480</v>
      </c>
      <c r="J66" s="57">
        <v>1</v>
      </c>
      <c r="K66" s="58" t="s">
        <v>1310</v>
      </c>
      <c r="L66" s="59" t="s">
        <v>767</v>
      </c>
      <c r="M66" s="53">
        <v>5831.1</v>
      </c>
      <c r="N66" s="11">
        <v>72</v>
      </c>
      <c r="O66" s="11">
        <v>2066.1</v>
      </c>
      <c r="P66" s="11">
        <v>116.6</v>
      </c>
      <c r="Q66" s="11">
        <v>163.2</v>
      </c>
      <c r="R66" s="8">
        <f t="shared" si="0"/>
        <v>8249.000000000002</v>
      </c>
      <c r="S66" s="161">
        <v>29</v>
      </c>
      <c r="U66" s="164">
        <v>4.11</v>
      </c>
      <c r="W66" s="164">
        <v>27.846</v>
      </c>
      <c r="X66" s="164"/>
      <c r="Z66" s="164"/>
    </row>
    <row r="67" spans="1:26" ht="30">
      <c r="A67" s="10" t="s">
        <v>1308</v>
      </c>
      <c r="B67" s="55">
        <v>7064</v>
      </c>
      <c r="C67" s="14">
        <v>3113</v>
      </c>
      <c r="D67" s="67">
        <v>64</v>
      </c>
      <c r="E67" s="14" t="s">
        <v>1333</v>
      </c>
      <c r="F67" s="88" t="s">
        <v>248</v>
      </c>
      <c r="G67" s="89" t="s">
        <v>249</v>
      </c>
      <c r="H67" s="89" t="s">
        <v>250</v>
      </c>
      <c r="I67" s="56">
        <v>69172382</v>
      </c>
      <c r="J67" s="57">
        <v>1</v>
      </c>
      <c r="K67" s="58" t="s">
        <v>1310</v>
      </c>
      <c r="L67" s="59" t="s">
        <v>768</v>
      </c>
      <c r="M67" s="53">
        <v>5543.8</v>
      </c>
      <c r="N67" s="11">
        <v>12.5</v>
      </c>
      <c r="O67" s="11">
        <v>1944.7</v>
      </c>
      <c r="P67" s="11">
        <v>110.9</v>
      </c>
      <c r="Q67" s="11">
        <v>126.2</v>
      </c>
      <c r="R67" s="8">
        <f t="shared" si="0"/>
        <v>7738.099999999999</v>
      </c>
      <c r="S67" s="161">
        <v>31.61</v>
      </c>
      <c r="U67" s="164">
        <v>4.11</v>
      </c>
      <c r="W67" s="164">
        <v>27.846</v>
      </c>
      <c r="X67" s="164"/>
      <c r="Z67" s="164"/>
    </row>
    <row r="68" spans="1:26" ht="30">
      <c r="A68" s="9" t="s">
        <v>1308</v>
      </c>
      <c r="B68" s="55">
        <v>7065</v>
      </c>
      <c r="C68" s="14">
        <v>3113</v>
      </c>
      <c r="D68" s="67">
        <v>65</v>
      </c>
      <c r="E68" s="14" t="s">
        <v>1332</v>
      </c>
      <c r="F68" s="88" t="s">
        <v>2012</v>
      </c>
      <c r="G68" s="89" t="s">
        <v>251</v>
      </c>
      <c r="H68" s="89" t="s">
        <v>252</v>
      </c>
      <c r="I68" s="56">
        <v>70886091</v>
      </c>
      <c r="J68" s="57">
        <v>1</v>
      </c>
      <c r="K68" s="58" t="s">
        <v>1310</v>
      </c>
      <c r="L68" s="59" t="s">
        <v>769</v>
      </c>
      <c r="M68" s="53">
        <v>10432.5</v>
      </c>
      <c r="N68" s="11">
        <v>46</v>
      </c>
      <c r="O68" s="11">
        <v>3667.5</v>
      </c>
      <c r="P68" s="11">
        <v>208.7</v>
      </c>
      <c r="Q68" s="11">
        <v>290.4</v>
      </c>
      <c r="R68" s="8">
        <f t="shared" si="0"/>
        <v>14645.1</v>
      </c>
      <c r="S68" s="161">
        <v>52.06</v>
      </c>
      <c r="U68" s="164">
        <v>12.33</v>
      </c>
      <c r="W68" s="164"/>
      <c r="X68" s="164"/>
      <c r="Z68" s="164"/>
    </row>
    <row r="69" spans="1:26" ht="30">
      <c r="A69" s="9" t="s">
        <v>1308</v>
      </c>
      <c r="B69" s="55">
        <v>7066</v>
      </c>
      <c r="C69" s="14">
        <v>3113</v>
      </c>
      <c r="D69" s="67">
        <v>66</v>
      </c>
      <c r="E69" s="14" t="s">
        <v>1327</v>
      </c>
      <c r="F69" s="88" t="s">
        <v>2012</v>
      </c>
      <c r="G69" s="89" t="s">
        <v>253</v>
      </c>
      <c r="H69" s="89" t="s">
        <v>151</v>
      </c>
      <c r="I69" s="56">
        <v>62692755</v>
      </c>
      <c r="J69" s="57">
        <v>1</v>
      </c>
      <c r="K69" s="58" t="s">
        <v>1310</v>
      </c>
      <c r="L69" s="59" t="s">
        <v>770</v>
      </c>
      <c r="M69" s="53">
        <v>11925.3</v>
      </c>
      <c r="N69" s="11">
        <v>40</v>
      </c>
      <c r="O69" s="11">
        <v>4187.9</v>
      </c>
      <c r="P69" s="11">
        <v>238.5</v>
      </c>
      <c r="Q69" s="11">
        <v>479.5</v>
      </c>
      <c r="R69" s="8">
        <f aca="true" t="shared" si="1" ref="R69:R132">SUM(M69:Q69)</f>
        <v>16871.199999999997</v>
      </c>
      <c r="S69" s="161">
        <v>57.7</v>
      </c>
      <c r="U69" s="164">
        <v>12.33</v>
      </c>
      <c r="W69" s="164"/>
      <c r="X69" s="164"/>
      <c r="Z69" s="164"/>
    </row>
    <row r="70" spans="1:26" ht="30">
      <c r="A70" s="9" t="s">
        <v>1308</v>
      </c>
      <c r="B70" s="55">
        <v>7067</v>
      </c>
      <c r="C70" s="14">
        <v>3113</v>
      </c>
      <c r="D70" s="67">
        <v>67</v>
      </c>
      <c r="E70" s="14" t="s">
        <v>1335</v>
      </c>
      <c r="F70" s="88" t="s">
        <v>2012</v>
      </c>
      <c r="G70" s="89" t="s">
        <v>254</v>
      </c>
      <c r="H70" s="89" t="s">
        <v>255</v>
      </c>
      <c r="I70" s="56">
        <v>70886075</v>
      </c>
      <c r="J70" s="57">
        <v>1</v>
      </c>
      <c r="K70" s="58" t="s">
        <v>1310</v>
      </c>
      <c r="L70" s="59" t="s">
        <v>771</v>
      </c>
      <c r="M70" s="53">
        <v>5578</v>
      </c>
      <c r="N70" s="11">
        <v>40</v>
      </c>
      <c r="O70" s="11">
        <v>1966.3</v>
      </c>
      <c r="P70" s="11">
        <v>111.6</v>
      </c>
      <c r="Q70" s="11">
        <v>148.9</v>
      </c>
      <c r="R70" s="8">
        <f t="shared" si="1"/>
        <v>7844.8</v>
      </c>
      <c r="S70" s="161">
        <v>26.68</v>
      </c>
      <c r="U70" s="164">
        <v>4.11</v>
      </c>
      <c r="W70" s="164"/>
      <c r="X70" s="164"/>
      <c r="Z70" s="164"/>
    </row>
    <row r="71" spans="1:26" ht="30">
      <c r="A71" s="9" t="s">
        <v>1308</v>
      </c>
      <c r="B71" s="55">
        <v>7068</v>
      </c>
      <c r="C71" s="14">
        <v>3113</v>
      </c>
      <c r="D71" s="67">
        <v>68</v>
      </c>
      <c r="E71" s="14" t="s">
        <v>1433</v>
      </c>
      <c r="F71" s="88" t="s">
        <v>2012</v>
      </c>
      <c r="G71" s="89" t="s">
        <v>256</v>
      </c>
      <c r="H71" s="89" t="s">
        <v>163</v>
      </c>
      <c r="I71" s="56">
        <v>62694987</v>
      </c>
      <c r="J71" s="57">
        <v>1</v>
      </c>
      <c r="K71" s="58" t="s">
        <v>1310</v>
      </c>
      <c r="L71" s="59" t="s">
        <v>772</v>
      </c>
      <c r="M71" s="53">
        <v>14047.7</v>
      </c>
      <c r="N71" s="11">
        <v>218</v>
      </c>
      <c r="O71" s="11">
        <v>4993</v>
      </c>
      <c r="P71" s="11">
        <v>281</v>
      </c>
      <c r="Q71" s="11">
        <v>337.6</v>
      </c>
      <c r="R71" s="8">
        <f t="shared" si="1"/>
        <v>19877.3</v>
      </c>
      <c r="S71" s="161">
        <v>68.67</v>
      </c>
      <c r="U71" s="164">
        <v>16.44</v>
      </c>
      <c r="W71" s="164"/>
      <c r="X71" s="164"/>
      <c r="Z71" s="164"/>
    </row>
    <row r="72" spans="1:26" ht="21" customHeight="1">
      <c r="A72" s="9" t="s">
        <v>1308</v>
      </c>
      <c r="B72" s="55">
        <v>7069</v>
      </c>
      <c r="C72" s="14">
        <v>3113</v>
      </c>
      <c r="D72" s="67">
        <v>69</v>
      </c>
      <c r="E72" s="14" t="s">
        <v>1330</v>
      </c>
      <c r="F72" s="88" t="s">
        <v>2012</v>
      </c>
      <c r="G72" s="89" t="s">
        <v>257</v>
      </c>
      <c r="H72" s="89" t="s">
        <v>169</v>
      </c>
      <c r="I72" s="56">
        <v>62694863</v>
      </c>
      <c r="J72" s="57">
        <v>1</v>
      </c>
      <c r="K72" s="58" t="s">
        <v>1310</v>
      </c>
      <c r="L72" s="59" t="s">
        <v>816</v>
      </c>
      <c r="M72" s="53">
        <v>12501.6</v>
      </c>
      <c r="N72" s="11">
        <v>90.9</v>
      </c>
      <c r="O72" s="11">
        <v>4407.4</v>
      </c>
      <c r="P72" s="11">
        <v>250</v>
      </c>
      <c r="Q72" s="11">
        <v>294.8</v>
      </c>
      <c r="R72" s="8">
        <f t="shared" si="1"/>
        <v>17544.7</v>
      </c>
      <c r="S72" s="161">
        <v>62.74</v>
      </c>
      <c r="U72" s="164">
        <v>12.33</v>
      </c>
      <c r="W72" s="164">
        <v>27.846</v>
      </c>
      <c r="X72" s="164"/>
      <c r="Z72" s="164"/>
    </row>
    <row r="73" spans="1:26" ht="30">
      <c r="A73" s="9" t="s">
        <v>1308</v>
      </c>
      <c r="B73" s="55">
        <v>7070</v>
      </c>
      <c r="C73" s="14">
        <v>3113</v>
      </c>
      <c r="D73" s="67">
        <v>70</v>
      </c>
      <c r="E73" s="14" t="s">
        <v>1331</v>
      </c>
      <c r="F73" s="88" t="s">
        <v>2012</v>
      </c>
      <c r="G73" s="89" t="s">
        <v>258</v>
      </c>
      <c r="H73" s="89" t="s">
        <v>169</v>
      </c>
      <c r="I73" s="56">
        <v>70886113</v>
      </c>
      <c r="J73" s="57">
        <v>1</v>
      </c>
      <c r="K73" s="58" t="s">
        <v>1310</v>
      </c>
      <c r="L73" s="59" t="s">
        <v>817</v>
      </c>
      <c r="M73" s="53">
        <v>7806.4</v>
      </c>
      <c r="N73" s="11">
        <v>27</v>
      </c>
      <c r="O73" s="11">
        <v>2741.7</v>
      </c>
      <c r="P73" s="11">
        <v>156.1</v>
      </c>
      <c r="Q73" s="11">
        <v>221.6</v>
      </c>
      <c r="R73" s="8">
        <f t="shared" si="1"/>
        <v>10952.8</v>
      </c>
      <c r="S73" s="161">
        <v>37.83</v>
      </c>
      <c r="U73" s="164">
        <v>8.22</v>
      </c>
      <c r="W73" s="164">
        <v>27.846</v>
      </c>
      <c r="X73" s="164"/>
      <c r="Z73" s="164"/>
    </row>
    <row r="74" spans="1:26" ht="30">
      <c r="A74" s="9" t="s">
        <v>1308</v>
      </c>
      <c r="B74" s="55">
        <v>7071</v>
      </c>
      <c r="C74" s="14">
        <v>3113</v>
      </c>
      <c r="D74" s="67">
        <v>71</v>
      </c>
      <c r="E74" s="14" t="s">
        <v>1324</v>
      </c>
      <c r="F74" s="88" t="s">
        <v>248</v>
      </c>
      <c r="G74" s="89" t="s">
        <v>259</v>
      </c>
      <c r="H74" s="89" t="s">
        <v>154</v>
      </c>
      <c r="I74" s="56">
        <v>62695070</v>
      </c>
      <c r="J74" s="57">
        <v>1</v>
      </c>
      <c r="K74" s="58" t="s">
        <v>1310</v>
      </c>
      <c r="L74" s="59" t="s">
        <v>818</v>
      </c>
      <c r="M74" s="53">
        <v>4250</v>
      </c>
      <c r="N74" s="11">
        <v>14.2</v>
      </c>
      <c r="O74" s="11">
        <v>1492.5</v>
      </c>
      <c r="P74" s="11">
        <v>85</v>
      </c>
      <c r="Q74" s="11">
        <v>126.8</v>
      </c>
      <c r="R74" s="8">
        <f t="shared" si="1"/>
        <v>5968.5</v>
      </c>
      <c r="S74" s="161">
        <v>41.44</v>
      </c>
      <c r="U74" s="164">
        <v>8.22</v>
      </c>
      <c r="W74" s="164">
        <v>27.846</v>
      </c>
      <c r="X74" s="164"/>
      <c r="Z74" s="164"/>
    </row>
    <row r="75" spans="1:26" ht="30">
      <c r="A75" s="9" t="s">
        <v>1308</v>
      </c>
      <c r="B75" s="55">
        <v>7072</v>
      </c>
      <c r="C75" s="14">
        <v>3113</v>
      </c>
      <c r="D75" s="67">
        <v>72</v>
      </c>
      <c r="E75" s="14" t="s">
        <v>1323</v>
      </c>
      <c r="F75" s="88" t="s">
        <v>260</v>
      </c>
      <c r="G75" s="89" t="s">
        <v>261</v>
      </c>
      <c r="H75" s="89" t="s">
        <v>154</v>
      </c>
      <c r="I75" s="56">
        <v>70886067</v>
      </c>
      <c r="J75" s="57">
        <v>1</v>
      </c>
      <c r="K75" s="58" t="s">
        <v>1310</v>
      </c>
      <c r="L75" s="59" t="s">
        <v>819</v>
      </c>
      <c r="M75" s="53">
        <v>4684.7</v>
      </c>
      <c r="N75" s="11">
        <v>20</v>
      </c>
      <c r="O75" s="11">
        <v>1646.6</v>
      </c>
      <c r="P75" s="11">
        <v>93.7</v>
      </c>
      <c r="Q75" s="11">
        <v>111.7</v>
      </c>
      <c r="R75" s="8">
        <f t="shared" si="1"/>
        <v>6556.699999999999</v>
      </c>
      <c r="S75" s="161">
        <v>46.47</v>
      </c>
      <c r="U75" s="164">
        <v>8.22</v>
      </c>
      <c r="W75" s="164"/>
      <c r="X75" s="164"/>
      <c r="Z75" s="164"/>
    </row>
    <row r="76" spans="1:26" ht="30">
      <c r="A76" s="9" t="s">
        <v>1308</v>
      </c>
      <c r="B76" s="55">
        <v>7073</v>
      </c>
      <c r="C76" s="14">
        <v>3113</v>
      </c>
      <c r="D76" s="67">
        <v>73</v>
      </c>
      <c r="E76" s="14" t="s">
        <v>1364</v>
      </c>
      <c r="F76" s="88" t="s">
        <v>262</v>
      </c>
      <c r="G76" s="89" t="s">
        <v>263</v>
      </c>
      <c r="H76" s="89" t="s">
        <v>264</v>
      </c>
      <c r="I76" s="56">
        <v>70986126</v>
      </c>
      <c r="J76" s="57">
        <v>1</v>
      </c>
      <c r="K76" s="58" t="s">
        <v>1365</v>
      </c>
      <c r="L76" s="59" t="s">
        <v>820</v>
      </c>
      <c r="M76" s="53">
        <v>8521</v>
      </c>
      <c r="N76" s="11">
        <v>56</v>
      </c>
      <c r="O76" s="11">
        <v>3002</v>
      </c>
      <c r="P76" s="11">
        <v>170.4</v>
      </c>
      <c r="Q76" s="11">
        <v>248.6</v>
      </c>
      <c r="R76" s="8">
        <f t="shared" si="1"/>
        <v>11998</v>
      </c>
      <c r="S76" s="161">
        <v>43.56</v>
      </c>
      <c r="U76" s="164">
        <v>8.22</v>
      </c>
      <c r="W76" s="164"/>
      <c r="X76" s="164"/>
      <c r="Z76" s="164"/>
    </row>
    <row r="77" spans="1:26" ht="30">
      <c r="A77" s="9" t="s">
        <v>1308</v>
      </c>
      <c r="B77" s="55">
        <v>7074</v>
      </c>
      <c r="C77" s="14">
        <v>3113</v>
      </c>
      <c r="D77" s="67">
        <v>74</v>
      </c>
      <c r="E77" s="14" t="s">
        <v>1342</v>
      </c>
      <c r="F77" s="88" t="s">
        <v>2012</v>
      </c>
      <c r="G77" s="89" t="s">
        <v>265</v>
      </c>
      <c r="H77" s="89" t="s">
        <v>1</v>
      </c>
      <c r="I77" s="56">
        <v>62695398</v>
      </c>
      <c r="J77" s="57">
        <v>1</v>
      </c>
      <c r="K77" s="58" t="s">
        <v>1341</v>
      </c>
      <c r="L77" s="59" t="s">
        <v>821</v>
      </c>
      <c r="M77" s="53">
        <v>11515</v>
      </c>
      <c r="N77" s="11">
        <v>73.6</v>
      </c>
      <c r="O77" s="11">
        <v>4056</v>
      </c>
      <c r="P77" s="11">
        <v>230.3</v>
      </c>
      <c r="Q77" s="11">
        <v>440.5</v>
      </c>
      <c r="R77" s="13">
        <f t="shared" si="1"/>
        <v>16315.4</v>
      </c>
      <c r="S77" s="161">
        <v>51.18</v>
      </c>
      <c r="U77" s="164">
        <v>12.33</v>
      </c>
      <c r="W77" s="164"/>
      <c r="X77" s="164"/>
      <c r="Z77" s="164"/>
    </row>
    <row r="78" spans="1:26" ht="30">
      <c r="A78" s="9" t="s">
        <v>1308</v>
      </c>
      <c r="B78" s="55">
        <v>7075</v>
      </c>
      <c r="C78" s="14">
        <v>3113</v>
      </c>
      <c r="D78" s="67">
        <v>75</v>
      </c>
      <c r="E78" s="14" t="s">
        <v>1405</v>
      </c>
      <c r="F78" s="88" t="s">
        <v>2012</v>
      </c>
      <c r="G78" s="89" t="s">
        <v>1399</v>
      </c>
      <c r="H78" s="89" t="s">
        <v>266</v>
      </c>
      <c r="I78" s="56">
        <v>70996067</v>
      </c>
      <c r="J78" s="57">
        <v>1</v>
      </c>
      <c r="K78" s="58" t="s">
        <v>1406</v>
      </c>
      <c r="L78" s="59" t="s">
        <v>822</v>
      </c>
      <c r="M78" s="53">
        <v>5867.1</v>
      </c>
      <c r="N78" s="11">
        <v>0</v>
      </c>
      <c r="O78" s="11">
        <v>2053.5</v>
      </c>
      <c r="P78" s="11">
        <v>117.3</v>
      </c>
      <c r="Q78" s="11">
        <v>172.2</v>
      </c>
      <c r="R78" s="13">
        <f t="shared" si="1"/>
        <v>8210.1</v>
      </c>
      <c r="S78" s="161">
        <v>29.63</v>
      </c>
      <c r="U78" s="164">
        <v>4.11</v>
      </c>
      <c r="W78" s="164"/>
      <c r="X78" s="164"/>
      <c r="Z78" s="164"/>
    </row>
    <row r="79" spans="1:26" ht="30">
      <c r="A79" s="9" t="s">
        <v>1308</v>
      </c>
      <c r="B79" s="55">
        <v>7076</v>
      </c>
      <c r="C79" s="14">
        <v>3113</v>
      </c>
      <c r="D79" s="67">
        <v>76</v>
      </c>
      <c r="E79" s="14" t="s">
        <v>1912</v>
      </c>
      <c r="F79" s="88" t="s">
        <v>267</v>
      </c>
      <c r="G79" s="89" t="s">
        <v>268</v>
      </c>
      <c r="H79" s="89" t="s">
        <v>199</v>
      </c>
      <c r="I79" s="56">
        <v>62060449</v>
      </c>
      <c r="J79" s="57">
        <v>1</v>
      </c>
      <c r="K79" s="58" t="s">
        <v>1346</v>
      </c>
      <c r="L79" s="59" t="s">
        <v>823</v>
      </c>
      <c r="M79" s="53">
        <v>9405.9</v>
      </c>
      <c r="N79" s="11">
        <v>36</v>
      </c>
      <c r="O79" s="11">
        <v>3304.7</v>
      </c>
      <c r="P79" s="11">
        <v>188.1</v>
      </c>
      <c r="Q79" s="11">
        <v>290.3</v>
      </c>
      <c r="R79" s="8">
        <f t="shared" si="1"/>
        <v>13224.999999999998</v>
      </c>
      <c r="S79" s="161">
        <v>44.98</v>
      </c>
      <c r="U79" s="164">
        <v>12.33</v>
      </c>
      <c r="W79" s="164"/>
      <c r="X79" s="164"/>
      <c r="Z79" s="164"/>
    </row>
    <row r="80" spans="1:26" ht="30">
      <c r="A80" s="9" t="s">
        <v>1308</v>
      </c>
      <c r="B80" s="55">
        <v>7077</v>
      </c>
      <c r="C80" s="14">
        <v>3113</v>
      </c>
      <c r="D80" s="67">
        <v>77</v>
      </c>
      <c r="E80" s="14" t="s">
        <v>1426</v>
      </c>
      <c r="F80" s="88" t="s">
        <v>269</v>
      </c>
      <c r="G80" s="89" t="s">
        <v>270</v>
      </c>
      <c r="H80" s="89" t="s">
        <v>271</v>
      </c>
      <c r="I80" s="56">
        <v>70993254</v>
      </c>
      <c r="J80" s="57">
        <v>1</v>
      </c>
      <c r="K80" s="58" t="s">
        <v>1427</v>
      </c>
      <c r="L80" s="59" t="s">
        <v>824</v>
      </c>
      <c r="M80" s="53">
        <v>3934.9</v>
      </c>
      <c r="N80" s="11">
        <v>25.5</v>
      </c>
      <c r="O80" s="11">
        <v>1386.1</v>
      </c>
      <c r="P80" s="11">
        <v>78.7</v>
      </c>
      <c r="Q80" s="11">
        <v>105.7</v>
      </c>
      <c r="R80" s="8">
        <f t="shared" si="1"/>
        <v>5530.9</v>
      </c>
      <c r="S80" s="161">
        <v>18.01</v>
      </c>
      <c r="U80" s="164">
        <v>4.11</v>
      </c>
      <c r="W80" s="164"/>
      <c r="X80" s="164"/>
      <c r="Z80" s="164"/>
    </row>
    <row r="81" spans="1:26" ht="30">
      <c r="A81" s="9" t="s">
        <v>1308</v>
      </c>
      <c r="B81" s="55">
        <v>7078</v>
      </c>
      <c r="C81" s="14">
        <v>3113</v>
      </c>
      <c r="D81" s="67">
        <v>78</v>
      </c>
      <c r="E81" s="14" t="s">
        <v>1435</v>
      </c>
      <c r="F81" s="88" t="s">
        <v>2012</v>
      </c>
      <c r="G81" s="89" t="s">
        <v>272</v>
      </c>
      <c r="H81" s="89" t="s">
        <v>273</v>
      </c>
      <c r="I81" s="56">
        <v>70987955</v>
      </c>
      <c r="J81" s="57">
        <v>1</v>
      </c>
      <c r="K81" s="58" t="s">
        <v>1436</v>
      </c>
      <c r="L81" s="59" t="s">
        <v>825</v>
      </c>
      <c r="M81" s="53">
        <v>7331.3</v>
      </c>
      <c r="N81" s="11">
        <v>0</v>
      </c>
      <c r="O81" s="11">
        <v>2566</v>
      </c>
      <c r="P81" s="11">
        <v>146.6</v>
      </c>
      <c r="Q81" s="11">
        <v>196.8</v>
      </c>
      <c r="R81" s="13">
        <f t="shared" si="1"/>
        <v>10240.699999999999</v>
      </c>
      <c r="S81" s="161">
        <v>36.79</v>
      </c>
      <c r="U81" s="164">
        <v>8.22</v>
      </c>
      <c r="W81" s="164"/>
      <c r="X81" s="164"/>
      <c r="Z81" s="164"/>
    </row>
    <row r="82" spans="1:26" ht="30">
      <c r="A82" s="9" t="s">
        <v>1308</v>
      </c>
      <c r="B82" s="55">
        <v>7079</v>
      </c>
      <c r="C82" s="14">
        <v>3113</v>
      </c>
      <c r="D82" s="67">
        <v>79</v>
      </c>
      <c r="E82" s="14" t="s">
        <v>1352</v>
      </c>
      <c r="F82" s="88" t="s">
        <v>2012</v>
      </c>
      <c r="G82" s="89" t="s">
        <v>274</v>
      </c>
      <c r="H82" s="89" t="s">
        <v>171</v>
      </c>
      <c r="I82" s="56">
        <v>69172552</v>
      </c>
      <c r="J82" s="57">
        <v>1</v>
      </c>
      <c r="K82" s="58" t="s">
        <v>1351</v>
      </c>
      <c r="L82" s="59" t="s">
        <v>826</v>
      </c>
      <c r="M82" s="53">
        <v>8970.4</v>
      </c>
      <c r="N82" s="11">
        <v>80</v>
      </c>
      <c r="O82" s="11">
        <v>3167.6</v>
      </c>
      <c r="P82" s="11">
        <v>179.4</v>
      </c>
      <c r="Q82" s="11">
        <v>349.1</v>
      </c>
      <c r="R82" s="13">
        <f t="shared" si="1"/>
        <v>12746.5</v>
      </c>
      <c r="S82" s="161">
        <v>43.12</v>
      </c>
      <c r="U82" s="164">
        <v>12.33</v>
      </c>
      <c r="W82" s="164"/>
      <c r="X82" s="164"/>
      <c r="Z82" s="164"/>
    </row>
    <row r="83" spans="1:26" ht="30">
      <c r="A83" s="9" t="s">
        <v>1308</v>
      </c>
      <c r="B83" s="55">
        <v>7080</v>
      </c>
      <c r="C83" s="14">
        <v>3113</v>
      </c>
      <c r="D83" s="67">
        <v>80</v>
      </c>
      <c r="E83" s="14" t="s">
        <v>1357</v>
      </c>
      <c r="F83" s="88" t="s">
        <v>2012</v>
      </c>
      <c r="G83" s="89" t="s">
        <v>275</v>
      </c>
      <c r="H83" s="89" t="s">
        <v>183</v>
      </c>
      <c r="I83" s="56">
        <v>62690973</v>
      </c>
      <c r="J83" s="57">
        <v>1</v>
      </c>
      <c r="K83" s="58" t="s">
        <v>1356</v>
      </c>
      <c r="L83" s="59" t="s">
        <v>827</v>
      </c>
      <c r="M83" s="53">
        <v>10339.4</v>
      </c>
      <c r="N83" s="11">
        <v>130</v>
      </c>
      <c r="O83" s="11">
        <v>3664.3</v>
      </c>
      <c r="P83" s="11">
        <v>206.8</v>
      </c>
      <c r="Q83" s="11">
        <v>484.4</v>
      </c>
      <c r="R83" s="8">
        <f t="shared" si="1"/>
        <v>14824.9</v>
      </c>
      <c r="S83" s="161">
        <v>44.28</v>
      </c>
      <c r="U83" s="164">
        <v>12.33</v>
      </c>
      <c r="W83" s="164">
        <v>27.846</v>
      </c>
      <c r="X83" s="164"/>
      <c r="Z83" s="164"/>
    </row>
    <row r="84" spans="1:26" ht="30">
      <c r="A84" s="9" t="s">
        <v>1308</v>
      </c>
      <c r="B84" s="55">
        <v>7081</v>
      </c>
      <c r="C84" s="14">
        <v>3113</v>
      </c>
      <c r="D84" s="67">
        <v>81</v>
      </c>
      <c r="E84" s="14" t="s">
        <v>1461</v>
      </c>
      <c r="F84" s="131" t="s">
        <v>2012</v>
      </c>
      <c r="G84" s="132" t="s">
        <v>276</v>
      </c>
      <c r="H84" s="132" t="s">
        <v>277</v>
      </c>
      <c r="I84" s="56">
        <v>75017181</v>
      </c>
      <c r="J84" s="57">
        <v>1</v>
      </c>
      <c r="K84" s="58" t="s">
        <v>1462</v>
      </c>
      <c r="L84" s="59" t="s">
        <v>828</v>
      </c>
      <c r="M84" s="53">
        <v>7842.4</v>
      </c>
      <c r="N84" s="11">
        <v>63</v>
      </c>
      <c r="O84" s="11">
        <v>2766.9</v>
      </c>
      <c r="P84" s="11">
        <v>156.8</v>
      </c>
      <c r="Q84" s="11">
        <v>179.2</v>
      </c>
      <c r="R84" s="13">
        <f t="shared" si="1"/>
        <v>11008.3</v>
      </c>
      <c r="S84" s="161">
        <v>40.43</v>
      </c>
      <c r="U84" s="164">
        <v>8.22</v>
      </c>
      <c r="W84" s="164">
        <v>27.846</v>
      </c>
      <c r="X84" s="164"/>
      <c r="Z84" s="164"/>
    </row>
    <row r="85" spans="1:26" ht="15">
      <c r="A85" s="9"/>
      <c r="B85" s="55"/>
      <c r="C85" s="14"/>
      <c r="D85" s="67"/>
      <c r="E85" s="14" t="s">
        <v>156</v>
      </c>
      <c r="F85" s="131"/>
      <c r="G85" s="132"/>
      <c r="H85" s="132"/>
      <c r="I85" s="56"/>
      <c r="J85" s="57">
        <v>1</v>
      </c>
      <c r="K85" s="58"/>
      <c r="L85" s="59"/>
      <c r="M85" s="53">
        <v>8409.8</v>
      </c>
      <c r="N85" s="11">
        <v>12.8</v>
      </c>
      <c r="O85" s="11">
        <v>2947.9</v>
      </c>
      <c r="P85" s="11">
        <v>168.2</v>
      </c>
      <c r="Q85" s="11">
        <v>336.9</v>
      </c>
      <c r="R85" s="8">
        <f t="shared" si="1"/>
        <v>11875.599999999999</v>
      </c>
      <c r="S85" s="161">
        <v>0</v>
      </c>
      <c r="U85" s="164">
        <v>0</v>
      </c>
      <c r="W85" s="164"/>
      <c r="X85" s="164"/>
      <c r="Z85" s="164"/>
    </row>
    <row r="86" spans="1:26" ht="30">
      <c r="A86" s="9" t="s">
        <v>1308</v>
      </c>
      <c r="B86" s="55">
        <v>7082</v>
      </c>
      <c r="C86" s="14">
        <v>3111</v>
      </c>
      <c r="D86" s="67">
        <v>1</v>
      </c>
      <c r="E86" s="14" t="s">
        <v>52</v>
      </c>
      <c r="F86" s="76" t="s">
        <v>2007</v>
      </c>
      <c r="G86" s="76" t="s">
        <v>2008</v>
      </c>
      <c r="H86" s="76" t="s">
        <v>2009</v>
      </c>
      <c r="I86" s="56">
        <v>70189013</v>
      </c>
      <c r="J86" s="57">
        <v>2</v>
      </c>
      <c r="K86" s="58" t="s">
        <v>1347</v>
      </c>
      <c r="L86" s="59" t="s">
        <v>1044</v>
      </c>
      <c r="M86" s="53">
        <v>2875.2</v>
      </c>
      <c r="N86" s="11">
        <v>38</v>
      </c>
      <c r="O86" s="11">
        <v>1019.6</v>
      </c>
      <c r="P86" s="11">
        <v>57.5</v>
      </c>
      <c r="Q86" s="11">
        <v>30</v>
      </c>
      <c r="R86" s="8">
        <f t="shared" si="1"/>
        <v>4020.2999999999997</v>
      </c>
      <c r="S86" s="161">
        <v>16.55</v>
      </c>
      <c r="U86" s="164">
        <v>0</v>
      </c>
      <c r="W86" s="164"/>
      <c r="X86" s="164"/>
      <c r="Z86" s="164"/>
    </row>
    <row r="87" spans="1:26" ht="30">
      <c r="A87" s="9" t="s">
        <v>1308</v>
      </c>
      <c r="B87" s="55">
        <v>7083</v>
      </c>
      <c r="C87" s="14">
        <v>3111</v>
      </c>
      <c r="D87" s="67">
        <v>2</v>
      </c>
      <c r="E87" s="14" t="s">
        <v>1348</v>
      </c>
      <c r="F87" s="76" t="s">
        <v>2010</v>
      </c>
      <c r="G87" s="76" t="s">
        <v>2011</v>
      </c>
      <c r="H87" s="76" t="s">
        <v>2009</v>
      </c>
      <c r="I87" s="56">
        <v>75015935</v>
      </c>
      <c r="J87" s="57">
        <v>2</v>
      </c>
      <c r="K87" s="58" t="s">
        <v>1347</v>
      </c>
      <c r="L87" s="59" t="s">
        <v>1045</v>
      </c>
      <c r="M87" s="53">
        <v>3473.9</v>
      </c>
      <c r="N87" s="11">
        <v>33</v>
      </c>
      <c r="O87" s="11">
        <v>1227.4</v>
      </c>
      <c r="P87" s="11">
        <v>69.5</v>
      </c>
      <c r="Q87" s="11">
        <v>37.6</v>
      </c>
      <c r="R87" s="13">
        <f t="shared" si="1"/>
        <v>4841.400000000001</v>
      </c>
      <c r="S87" s="161">
        <v>20.95</v>
      </c>
      <c r="U87" s="164">
        <v>0</v>
      </c>
      <c r="W87" s="164"/>
      <c r="X87" s="164"/>
      <c r="Z87" s="164"/>
    </row>
    <row r="88" spans="1:26" ht="30">
      <c r="A88" s="9" t="s">
        <v>1308</v>
      </c>
      <c r="B88" s="55">
        <v>7084</v>
      </c>
      <c r="C88" s="14">
        <v>3113</v>
      </c>
      <c r="D88" s="67">
        <v>3</v>
      </c>
      <c r="E88" s="14" t="s">
        <v>53</v>
      </c>
      <c r="F88" s="76" t="s">
        <v>2012</v>
      </c>
      <c r="G88" s="76" t="s">
        <v>54</v>
      </c>
      <c r="H88" s="76" t="s">
        <v>2009</v>
      </c>
      <c r="I88" s="56">
        <v>62690957</v>
      </c>
      <c r="J88" s="57">
        <v>2</v>
      </c>
      <c r="K88" s="58" t="s">
        <v>1347</v>
      </c>
      <c r="L88" s="59" t="s">
        <v>1046</v>
      </c>
      <c r="M88" s="53">
        <v>11670.3</v>
      </c>
      <c r="N88" s="11">
        <v>259</v>
      </c>
      <c r="O88" s="11">
        <v>4175.3</v>
      </c>
      <c r="P88" s="11">
        <v>233.4</v>
      </c>
      <c r="Q88" s="11">
        <v>416.4</v>
      </c>
      <c r="R88" s="13">
        <f t="shared" si="1"/>
        <v>16754.399999999998</v>
      </c>
      <c r="S88" s="161">
        <v>56.64</v>
      </c>
      <c r="U88" s="164">
        <v>12.33</v>
      </c>
      <c r="W88" s="164">
        <v>27.846</v>
      </c>
      <c r="X88" s="164"/>
      <c r="Z88" s="164"/>
    </row>
    <row r="89" spans="1:26" ht="30">
      <c r="A89" s="9" t="s">
        <v>1308</v>
      </c>
      <c r="B89" s="55">
        <v>7085</v>
      </c>
      <c r="C89" s="14">
        <v>3113</v>
      </c>
      <c r="D89" s="67">
        <v>4</v>
      </c>
      <c r="E89" s="14" t="s">
        <v>55</v>
      </c>
      <c r="F89" s="76" t="s">
        <v>2012</v>
      </c>
      <c r="G89" s="76" t="s">
        <v>56</v>
      </c>
      <c r="H89" s="76" t="s">
        <v>2009</v>
      </c>
      <c r="I89" s="56">
        <v>62690965</v>
      </c>
      <c r="J89" s="57">
        <v>2</v>
      </c>
      <c r="K89" s="58" t="s">
        <v>1347</v>
      </c>
      <c r="L89" s="59" t="s">
        <v>1047</v>
      </c>
      <c r="M89" s="53">
        <v>9351.5</v>
      </c>
      <c r="N89" s="11">
        <v>150</v>
      </c>
      <c r="O89" s="11">
        <v>3325.5</v>
      </c>
      <c r="P89" s="11">
        <v>187</v>
      </c>
      <c r="Q89" s="11">
        <v>352.1</v>
      </c>
      <c r="R89" s="8">
        <f t="shared" si="1"/>
        <v>13366.1</v>
      </c>
      <c r="S89" s="161">
        <v>41.38</v>
      </c>
      <c r="U89" s="164">
        <v>12.33</v>
      </c>
      <c r="W89" s="164">
        <v>27.846</v>
      </c>
      <c r="X89" s="164"/>
      <c r="Z89" s="164"/>
    </row>
    <row r="90" spans="1:26" ht="15">
      <c r="A90" s="9" t="s">
        <v>1308</v>
      </c>
      <c r="B90" s="55">
        <v>7086</v>
      </c>
      <c r="C90" s="14">
        <v>3231</v>
      </c>
      <c r="D90" s="67">
        <v>5</v>
      </c>
      <c r="E90" s="14" t="s">
        <v>1349</v>
      </c>
      <c r="F90" s="76" t="s">
        <v>2013</v>
      </c>
      <c r="G90" s="76" t="s">
        <v>2014</v>
      </c>
      <c r="H90" s="76" t="s">
        <v>2009</v>
      </c>
      <c r="I90" s="56">
        <v>68213336</v>
      </c>
      <c r="J90" s="57">
        <v>2</v>
      </c>
      <c r="K90" s="58" t="s">
        <v>1347</v>
      </c>
      <c r="L90" s="59" t="s">
        <v>1048</v>
      </c>
      <c r="M90" s="53">
        <v>3823.8</v>
      </c>
      <c r="N90" s="11">
        <v>62.4</v>
      </c>
      <c r="O90" s="11">
        <v>1360.2</v>
      </c>
      <c r="P90" s="11">
        <v>76.5</v>
      </c>
      <c r="Q90" s="11">
        <v>16</v>
      </c>
      <c r="R90" s="8">
        <f t="shared" si="1"/>
        <v>5338.900000000001</v>
      </c>
      <c r="S90" s="161">
        <v>17.15</v>
      </c>
      <c r="U90" s="164">
        <v>0</v>
      </c>
      <c r="W90" s="164"/>
      <c r="X90" s="164"/>
      <c r="Z90" s="164"/>
    </row>
    <row r="91" spans="1:26" ht="18.75" customHeight="1">
      <c r="A91" s="9" t="s">
        <v>1308</v>
      </c>
      <c r="B91" s="55">
        <v>7087</v>
      </c>
      <c r="C91" s="14">
        <v>3111</v>
      </c>
      <c r="D91" s="67">
        <v>6</v>
      </c>
      <c r="E91" s="14" t="s">
        <v>1360</v>
      </c>
      <c r="F91" s="76" t="s">
        <v>2007</v>
      </c>
      <c r="G91" s="76" t="s">
        <v>0</v>
      </c>
      <c r="H91" s="76" t="s">
        <v>1</v>
      </c>
      <c r="I91" s="56">
        <v>70987939</v>
      </c>
      <c r="J91" s="57">
        <v>2</v>
      </c>
      <c r="K91" s="58" t="s">
        <v>1361</v>
      </c>
      <c r="L91" s="59" t="s">
        <v>1049</v>
      </c>
      <c r="M91" s="53">
        <v>699.3</v>
      </c>
      <c r="N91" s="11">
        <v>0</v>
      </c>
      <c r="O91" s="11">
        <v>244.8</v>
      </c>
      <c r="P91" s="11">
        <v>14</v>
      </c>
      <c r="Q91" s="11">
        <v>9.8</v>
      </c>
      <c r="R91" s="8">
        <f t="shared" si="1"/>
        <v>967.8999999999999</v>
      </c>
      <c r="S91" s="161">
        <v>4.54</v>
      </c>
      <c r="U91" s="164">
        <v>0</v>
      </c>
      <c r="W91" s="164"/>
      <c r="X91" s="164"/>
      <c r="Z91" s="164"/>
    </row>
    <row r="92" spans="1:26" ht="21.75" customHeight="1">
      <c r="A92" s="9" t="s">
        <v>1308</v>
      </c>
      <c r="B92" s="55">
        <v>7088</v>
      </c>
      <c r="C92" s="14">
        <v>3113</v>
      </c>
      <c r="D92" s="67">
        <v>7</v>
      </c>
      <c r="E92" s="14" t="s">
        <v>1376</v>
      </c>
      <c r="F92" s="76" t="s">
        <v>2012</v>
      </c>
      <c r="G92" s="76" t="s">
        <v>2</v>
      </c>
      <c r="H92" s="76" t="s">
        <v>3</v>
      </c>
      <c r="I92" s="56">
        <v>75015692</v>
      </c>
      <c r="J92" s="57">
        <v>2</v>
      </c>
      <c r="K92" s="58" t="s">
        <v>1377</v>
      </c>
      <c r="L92" s="59" t="s">
        <v>1050</v>
      </c>
      <c r="M92" s="53">
        <v>4842.7</v>
      </c>
      <c r="N92" s="11">
        <v>21</v>
      </c>
      <c r="O92" s="11">
        <v>1702.3</v>
      </c>
      <c r="P92" s="11">
        <v>96.9</v>
      </c>
      <c r="Q92" s="11">
        <v>129.4</v>
      </c>
      <c r="R92" s="8">
        <f t="shared" si="1"/>
        <v>6792.299999999999</v>
      </c>
      <c r="S92" s="161">
        <v>26.43</v>
      </c>
      <c r="U92" s="164">
        <v>4.11</v>
      </c>
      <c r="W92" s="164"/>
      <c r="X92" s="164"/>
      <c r="Z92" s="164"/>
    </row>
    <row r="93" spans="1:26" ht="30">
      <c r="A93" s="9" t="s">
        <v>1308</v>
      </c>
      <c r="B93" s="55">
        <v>7089</v>
      </c>
      <c r="C93" s="14">
        <v>3113</v>
      </c>
      <c r="D93" s="67">
        <v>8</v>
      </c>
      <c r="E93" s="14" t="s">
        <v>1411</v>
      </c>
      <c r="F93" s="76" t="s">
        <v>2012</v>
      </c>
      <c r="G93" s="76" t="s">
        <v>4</v>
      </c>
      <c r="H93" s="76" t="s">
        <v>5</v>
      </c>
      <c r="I93" s="56">
        <v>71007971</v>
      </c>
      <c r="J93" s="57">
        <v>2</v>
      </c>
      <c r="K93" s="58" t="s">
        <v>1412</v>
      </c>
      <c r="L93" s="59" t="s">
        <v>1051</v>
      </c>
      <c r="M93" s="53">
        <v>790.8</v>
      </c>
      <c r="N93" s="11">
        <v>50</v>
      </c>
      <c r="O93" s="11">
        <v>294.3</v>
      </c>
      <c r="P93" s="11">
        <v>15.8</v>
      </c>
      <c r="Q93" s="11">
        <v>14.9</v>
      </c>
      <c r="R93" s="13">
        <f t="shared" si="1"/>
        <v>1165.8</v>
      </c>
      <c r="S93" s="161">
        <v>4.47</v>
      </c>
      <c r="U93" s="164">
        <v>0</v>
      </c>
      <c r="W93" s="164"/>
      <c r="X93" s="164"/>
      <c r="Z93" s="164"/>
    </row>
    <row r="94" spans="1:26" ht="30">
      <c r="A94" s="9" t="s">
        <v>1308</v>
      </c>
      <c r="B94" s="55">
        <v>7090</v>
      </c>
      <c r="C94" s="14">
        <v>3113</v>
      </c>
      <c r="D94" s="67">
        <v>9</v>
      </c>
      <c r="E94" s="14" t="s">
        <v>1413</v>
      </c>
      <c r="F94" s="76" t="s">
        <v>2012</v>
      </c>
      <c r="G94" s="76" t="s">
        <v>6</v>
      </c>
      <c r="H94" s="76" t="s">
        <v>7</v>
      </c>
      <c r="I94" s="56">
        <v>71006176</v>
      </c>
      <c r="J94" s="57">
        <v>2</v>
      </c>
      <c r="K94" s="58" t="s">
        <v>1414</v>
      </c>
      <c r="L94" s="59" t="s">
        <v>1052</v>
      </c>
      <c r="M94" s="53">
        <v>1352.9</v>
      </c>
      <c r="N94" s="11">
        <v>4.6</v>
      </c>
      <c r="O94" s="11">
        <v>475.1</v>
      </c>
      <c r="P94" s="11">
        <v>27.1</v>
      </c>
      <c r="Q94" s="11">
        <v>34.6</v>
      </c>
      <c r="R94" s="13">
        <f t="shared" si="1"/>
        <v>1894.2999999999997</v>
      </c>
      <c r="S94" s="161">
        <v>7.69</v>
      </c>
      <c r="U94" s="164">
        <v>0</v>
      </c>
      <c r="W94" s="164"/>
      <c r="X94" s="164"/>
      <c r="Z94" s="164"/>
    </row>
    <row r="95" spans="1:26" ht="15">
      <c r="A95" s="9" t="s">
        <v>1308</v>
      </c>
      <c r="B95" s="55">
        <v>7091</v>
      </c>
      <c r="C95" s="14">
        <v>3111</v>
      </c>
      <c r="D95" s="67">
        <v>10</v>
      </c>
      <c r="E95" s="14" t="s">
        <v>1419</v>
      </c>
      <c r="F95" s="76" t="s">
        <v>2007</v>
      </c>
      <c r="G95" s="76" t="s">
        <v>8</v>
      </c>
      <c r="H95" s="76" t="s">
        <v>9</v>
      </c>
      <c r="I95" s="56">
        <v>75015862</v>
      </c>
      <c r="J95" s="57">
        <v>2</v>
      </c>
      <c r="K95" s="58" t="s">
        <v>1420</v>
      </c>
      <c r="L95" s="59" t="s">
        <v>1053</v>
      </c>
      <c r="M95" s="53">
        <v>746.6</v>
      </c>
      <c r="N95" s="11">
        <v>0</v>
      </c>
      <c r="O95" s="11">
        <v>261.3</v>
      </c>
      <c r="P95" s="11">
        <v>14.9</v>
      </c>
      <c r="Q95" s="11">
        <v>7.5</v>
      </c>
      <c r="R95" s="13">
        <f t="shared" si="1"/>
        <v>1030.3000000000002</v>
      </c>
      <c r="S95" s="161">
        <v>4.42</v>
      </c>
      <c r="U95" s="164">
        <v>0</v>
      </c>
      <c r="W95" s="164"/>
      <c r="X95" s="164"/>
      <c r="Z95" s="164"/>
    </row>
    <row r="96" spans="1:26" ht="30">
      <c r="A96" s="9" t="s">
        <v>1308</v>
      </c>
      <c r="B96" s="55">
        <v>7092</v>
      </c>
      <c r="C96" s="14">
        <v>3113</v>
      </c>
      <c r="D96" s="67">
        <v>11</v>
      </c>
      <c r="E96" s="14" t="s">
        <v>1421</v>
      </c>
      <c r="F96" s="76" t="s">
        <v>2012</v>
      </c>
      <c r="G96" s="76" t="s">
        <v>10</v>
      </c>
      <c r="H96" s="76" t="s">
        <v>9</v>
      </c>
      <c r="I96" s="56">
        <v>75015706</v>
      </c>
      <c r="J96" s="57">
        <v>2</v>
      </c>
      <c r="K96" s="58" t="s">
        <v>1420</v>
      </c>
      <c r="L96" s="59" t="s">
        <v>1054</v>
      </c>
      <c r="M96" s="53">
        <v>1148.1</v>
      </c>
      <c r="N96" s="11">
        <v>0</v>
      </c>
      <c r="O96" s="11">
        <v>401.8</v>
      </c>
      <c r="P96" s="11">
        <v>23</v>
      </c>
      <c r="Q96" s="11">
        <v>58.3</v>
      </c>
      <c r="R96" s="13">
        <f t="shared" si="1"/>
        <v>1631.1999999999998</v>
      </c>
      <c r="S96" s="161">
        <v>6.04</v>
      </c>
      <c r="U96" s="164">
        <v>0</v>
      </c>
      <c r="W96" s="164"/>
      <c r="X96" s="164"/>
      <c r="Z96" s="164"/>
    </row>
    <row r="97" spans="1:26" ht="16.5" customHeight="1">
      <c r="A97" s="9" t="s">
        <v>1308</v>
      </c>
      <c r="B97" s="55">
        <v>7093</v>
      </c>
      <c r="C97" s="14">
        <v>3111</v>
      </c>
      <c r="D97" s="67">
        <v>12</v>
      </c>
      <c r="E97" s="14" t="s">
        <v>1424</v>
      </c>
      <c r="F97" s="76" t="s">
        <v>2007</v>
      </c>
      <c r="G97" s="76" t="s">
        <v>11</v>
      </c>
      <c r="H97" s="76" t="s">
        <v>12</v>
      </c>
      <c r="I97" s="56">
        <v>71004246</v>
      </c>
      <c r="J97" s="57">
        <v>2</v>
      </c>
      <c r="K97" s="58" t="s">
        <v>1425</v>
      </c>
      <c r="L97" s="59" t="s">
        <v>339</v>
      </c>
      <c r="M97" s="53">
        <v>530.7</v>
      </c>
      <c r="N97" s="11">
        <v>0</v>
      </c>
      <c r="O97" s="11">
        <v>185.7</v>
      </c>
      <c r="P97" s="11">
        <v>10.6</v>
      </c>
      <c r="Q97" s="11">
        <v>4</v>
      </c>
      <c r="R97" s="8">
        <f t="shared" si="1"/>
        <v>731.0000000000001</v>
      </c>
      <c r="S97" s="161">
        <v>3.42</v>
      </c>
      <c r="U97" s="164">
        <v>0</v>
      </c>
      <c r="W97" s="164"/>
      <c r="X97" s="164"/>
      <c r="Z97" s="164"/>
    </row>
    <row r="98" spans="1:26" ht="15">
      <c r="A98" s="9" t="s">
        <v>1308</v>
      </c>
      <c r="B98" s="55">
        <v>7094</v>
      </c>
      <c r="C98" s="14">
        <v>3111</v>
      </c>
      <c r="D98" s="67">
        <v>13</v>
      </c>
      <c r="E98" s="14" t="s">
        <v>1428</v>
      </c>
      <c r="F98" s="76" t="s">
        <v>2007</v>
      </c>
      <c r="G98" s="76" t="s">
        <v>13</v>
      </c>
      <c r="H98" s="76" t="s">
        <v>14</v>
      </c>
      <c r="I98" s="56">
        <v>70988889</v>
      </c>
      <c r="J98" s="57">
        <v>2</v>
      </c>
      <c r="K98" s="58" t="s">
        <v>1429</v>
      </c>
      <c r="L98" s="59" t="s">
        <v>1055</v>
      </c>
      <c r="M98" s="53">
        <v>641.7</v>
      </c>
      <c r="N98" s="11">
        <v>0</v>
      </c>
      <c r="O98" s="11">
        <v>224.6</v>
      </c>
      <c r="P98" s="11">
        <v>12.8</v>
      </c>
      <c r="Q98" s="11">
        <v>5.6</v>
      </c>
      <c r="R98" s="8">
        <f t="shared" si="1"/>
        <v>884.7</v>
      </c>
      <c r="S98" s="161">
        <v>3.75</v>
      </c>
      <c r="U98" s="164">
        <v>0</v>
      </c>
      <c r="W98" s="164"/>
      <c r="X98" s="164"/>
      <c r="Z98" s="164"/>
    </row>
    <row r="99" spans="1:26" ht="30">
      <c r="A99" s="9" t="s">
        <v>1308</v>
      </c>
      <c r="B99" s="55">
        <v>7095</v>
      </c>
      <c r="C99" s="14">
        <v>3113</v>
      </c>
      <c r="D99" s="67">
        <v>14</v>
      </c>
      <c r="E99" s="14" t="s">
        <v>1430</v>
      </c>
      <c r="F99" s="76" t="s">
        <v>2012</v>
      </c>
      <c r="G99" s="76" t="s">
        <v>15</v>
      </c>
      <c r="H99" s="76" t="s">
        <v>2009</v>
      </c>
      <c r="I99" s="56">
        <v>70986509</v>
      </c>
      <c r="J99" s="57">
        <v>2</v>
      </c>
      <c r="K99" s="58" t="s">
        <v>1431</v>
      </c>
      <c r="L99" s="59" t="s">
        <v>1056</v>
      </c>
      <c r="M99" s="53">
        <v>1626.9</v>
      </c>
      <c r="N99" s="11">
        <v>25</v>
      </c>
      <c r="O99" s="11">
        <v>578.2</v>
      </c>
      <c r="P99" s="11">
        <v>32.5</v>
      </c>
      <c r="Q99" s="11">
        <v>38.7</v>
      </c>
      <c r="R99" s="8">
        <f t="shared" si="1"/>
        <v>2301.3</v>
      </c>
      <c r="S99" s="161">
        <v>8.21</v>
      </c>
      <c r="U99" s="164">
        <v>0</v>
      </c>
      <c r="W99" s="164"/>
      <c r="X99" s="164"/>
      <c r="Z99" s="164"/>
    </row>
    <row r="100" spans="1:26" ht="30">
      <c r="A100" s="9" t="s">
        <v>1308</v>
      </c>
      <c r="B100" s="55">
        <v>7096</v>
      </c>
      <c r="C100" s="14">
        <v>3113</v>
      </c>
      <c r="D100" s="67">
        <v>15</v>
      </c>
      <c r="E100" s="14" t="s">
        <v>1441</v>
      </c>
      <c r="F100" s="76" t="s">
        <v>2012</v>
      </c>
      <c r="G100" s="76" t="s">
        <v>123</v>
      </c>
      <c r="H100" s="76" t="s">
        <v>16</v>
      </c>
      <c r="I100" s="56">
        <v>70998124</v>
      </c>
      <c r="J100" s="57">
        <v>2</v>
      </c>
      <c r="K100" s="58" t="s">
        <v>1442</v>
      </c>
      <c r="L100" s="59" t="s">
        <v>1057</v>
      </c>
      <c r="M100" s="53">
        <v>4982.1</v>
      </c>
      <c r="N100" s="11">
        <v>39.2</v>
      </c>
      <c r="O100" s="11">
        <v>1757.5</v>
      </c>
      <c r="P100" s="11">
        <v>99.6</v>
      </c>
      <c r="Q100" s="11">
        <v>152</v>
      </c>
      <c r="R100" s="8">
        <f t="shared" si="1"/>
        <v>7030.400000000001</v>
      </c>
      <c r="S100" s="161">
        <v>23.83</v>
      </c>
      <c r="U100" s="164">
        <v>8.22</v>
      </c>
      <c r="W100" s="164"/>
      <c r="X100" s="164"/>
      <c r="Z100" s="164"/>
    </row>
    <row r="101" spans="1:26" ht="16.5" customHeight="1">
      <c r="A101" s="9" t="s">
        <v>1308</v>
      </c>
      <c r="B101" s="55">
        <v>7097</v>
      </c>
      <c r="C101" s="14">
        <v>3111</v>
      </c>
      <c r="D101" s="67">
        <v>16</v>
      </c>
      <c r="E101" s="14" t="s">
        <v>1443</v>
      </c>
      <c r="F101" s="76" t="s">
        <v>2007</v>
      </c>
      <c r="G101" s="76" t="s">
        <v>17</v>
      </c>
      <c r="H101" s="76" t="s">
        <v>18</v>
      </c>
      <c r="I101" s="56">
        <v>70993505</v>
      </c>
      <c r="J101" s="57">
        <v>2</v>
      </c>
      <c r="K101" s="58" t="s">
        <v>1444</v>
      </c>
      <c r="L101" s="59" t="s">
        <v>1058</v>
      </c>
      <c r="M101" s="53">
        <v>1490</v>
      </c>
      <c r="N101" s="11">
        <v>0</v>
      </c>
      <c r="O101" s="11">
        <v>521.5</v>
      </c>
      <c r="P101" s="11">
        <v>29.8</v>
      </c>
      <c r="Q101" s="11">
        <v>14</v>
      </c>
      <c r="R101" s="8">
        <f t="shared" si="1"/>
        <v>2055.3</v>
      </c>
      <c r="S101" s="161">
        <v>9.63</v>
      </c>
      <c r="U101" s="164">
        <v>0</v>
      </c>
      <c r="W101" s="164"/>
      <c r="X101" s="164"/>
      <c r="Z101" s="164"/>
    </row>
    <row r="102" spans="1:26" ht="30">
      <c r="A102" s="9" t="s">
        <v>1308</v>
      </c>
      <c r="B102" s="55">
        <v>7098</v>
      </c>
      <c r="C102" s="14">
        <v>3113</v>
      </c>
      <c r="D102" s="67">
        <v>17</v>
      </c>
      <c r="E102" s="14" t="s">
        <v>1445</v>
      </c>
      <c r="F102" s="76" t="s">
        <v>2012</v>
      </c>
      <c r="G102" s="76" t="s">
        <v>19</v>
      </c>
      <c r="H102" s="76" t="s">
        <v>18</v>
      </c>
      <c r="I102" s="56">
        <v>70988897</v>
      </c>
      <c r="J102" s="57">
        <v>2</v>
      </c>
      <c r="K102" s="58" t="s">
        <v>1446</v>
      </c>
      <c r="L102" s="59" t="s">
        <v>1059</v>
      </c>
      <c r="M102" s="53">
        <v>5077.6</v>
      </c>
      <c r="N102" s="11">
        <v>4</v>
      </c>
      <c r="O102" s="11">
        <v>1778.6</v>
      </c>
      <c r="P102" s="11">
        <v>101.6</v>
      </c>
      <c r="Q102" s="11">
        <v>127.1</v>
      </c>
      <c r="R102" s="8">
        <f t="shared" si="1"/>
        <v>7088.9000000000015</v>
      </c>
      <c r="S102" s="161">
        <v>25.25</v>
      </c>
      <c r="U102" s="164">
        <v>4.11</v>
      </c>
      <c r="W102" s="164"/>
      <c r="X102" s="164"/>
      <c r="Z102" s="164"/>
    </row>
    <row r="103" spans="1:26" ht="30">
      <c r="A103" s="9" t="s">
        <v>1308</v>
      </c>
      <c r="B103" s="55">
        <v>7099</v>
      </c>
      <c r="C103" s="14">
        <v>3111</v>
      </c>
      <c r="D103" s="67">
        <v>18</v>
      </c>
      <c r="E103" s="14" t="s">
        <v>1447</v>
      </c>
      <c r="F103" s="76" t="s">
        <v>2007</v>
      </c>
      <c r="G103" s="76" t="s">
        <v>20</v>
      </c>
      <c r="H103" s="76" t="s">
        <v>21</v>
      </c>
      <c r="I103" s="56">
        <v>71007601</v>
      </c>
      <c r="J103" s="57">
        <v>2</v>
      </c>
      <c r="K103" s="58" t="s">
        <v>1448</v>
      </c>
      <c r="L103" s="59" t="s">
        <v>1060</v>
      </c>
      <c r="M103" s="53">
        <v>488.6</v>
      </c>
      <c r="N103" s="11">
        <v>0</v>
      </c>
      <c r="O103" s="11">
        <v>171</v>
      </c>
      <c r="P103" s="11">
        <v>9.8</v>
      </c>
      <c r="Q103" s="11">
        <v>4.3</v>
      </c>
      <c r="R103" s="8">
        <f t="shared" si="1"/>
        <v>673.6999999999999</v>
      </c>
      <c r="S103" s="161">
        <v>3.38</v>
      </c>
      <c r="U103" s="164">
        <v>0</v>
      </c>
      <c r="W103" s="164"/>
      <c r="X103" s="164"/>
      <c r="Z103" s="164"/>
    </row>
    <row r="104" spans="1:26" ht="30">
      <c r="A104" s="9" t="s">
        <v>1466</v>
      </c>
      <c r="B104" s="55">
        <v>7201</v>
      </c>
      <c r="C104" s="14">
        <v>3113</v>
      </c>
      <c r="D104" s="67">
        <v>1</v>
      </c>
      <c r="E104" s="14" t="s">
        <v>1473</v>
      </c>
      <c r="F104" s="73" t="s">
        <v>29</v>
      </c>
      <c r="G104" s="73" t="s">
        <v>30</v>
      </c>
      <c r="H104" s="71" t="s">
        <v>31</v>
      </c>
      <c r="I104" s="56">
        <v>70971137</v>
      </c>
      <c r="J104" s="57">
        <v>3</v>
      </c>
      <c r="K104" s="58" t="s">
        <v>1467</v>
      </c>
      <c r="L104" s="59" t="s">
        <v>1061</v>
      </c>
      <c r="M104" s="53">
        <v>7569</v>
      </c>
      <c r="N104" s="11">
        <v>51</v>
      </c>
      <c r="O104" s="11">
        <v>2667</v>
      </c>
      <c r="P104" s="11">
        <v>151.4</v>
      </c>
      <c r="Q104" s="11">
        <v>247.1</v>
      </c>
      <c r="R104" s="13">
        <f t="shared" si="1"/>
        <v>10685.5</v>
      </c>
      <c r="S104" s="161">
        <v>33.25</v>
      </c>
      <c r="U104" s="164">
        <v>12.33</v>
      </c>
      <c r="W104" s="164"/>
      <c r="X104" s="164"/>
      <c r="Z104" s="164"/>
    </row>
    <row r="105" spans="1:26" ht="30">
      <c r="A105" s="9" t="s">
        <v>1466</v>
      </c>
      <c r="B105" s="55">
        <v>7202</v>
      </c>
      <c r="C105" s="14">
        <v>3113</v>
      </c>
      <c r="D105" s="67">
        <v>2</v>
      </c>
      <c r="E105" s="14" t="s">
        <v>1470</v>
      </c>
      <c r="F105" s="73" t="s">
        <v>32</v>
      </c>
      <c r="G105" s="73" t="s">
        <v>33</v>
      </c>
      <c r="H105" s="71" t="s">
        <v>31</v>
      </c>
      <c r="I105" s="56">
        <v>70188912</v>
      </c>
      <c r="J105" s="57">
        <v>3</v>
      </c>
      <c r="K105" s="58" t="s">
        <v>1467</v>
      </c>
      <c r="L105" s="59" t="s">
        <v>1062</v>
      </c>
      <c r="M105" s="53">
        <v>5066.6</v>
      </c>
      <c r="N105" s="11">
        <v>45</v>
      </c>
      <c r="O105" s="11">
        <v>1789.1</v>
      </c>
      <c r="P105" s="11">
        <v>101.3</v>
      </c>
      <c r="Q105" s="11">
        <v>147.4</v>
      </c>
      <c r="R105" s="13">
        <f t="shared" si="1"/>
        <v>7149.400000000001</v>
      </c>
      <c r="S105" s="161">
        <v>22.2</v>
      </c>
      <c r="U105" s="164">
        <v>8.22</v>
      </c>
      <c r="W105" s="170"/>
      <c r="X105" s="164"/>
      <c r="Z105" s="164"/>
    </row>
    <row r="106" spans="1:26" ht="15">
      <c r="A106" s="9" t="s">
        <v>1466</v>
      </c>
      <c r="B106" s="55">
        <v>7203</v>
      </c>
      <c r="C106" s="14">
        <v>3113</v>
      </c>
      <c r="D106" s="67">
        <v>3</v>
      </c>
      <c r="E106" s="14" t="s">
        <v>1471</v>
      </c>
      <c r="F106" s="73" t="s">
        <v>2012</v>
      </c>
      <c r="G106" s="73" t="s">
        <v>34</v>
      </c>
      <c r="H106" s="72" t="s">
        <v>31</v>
      </c>
      <c r="I106" s="56">
        <v>70892547</v>
      </c>
      <c r="J106" s="57">
        <v>3</v>
      </c>
      <c r="K106" s="58" t="s">
        <v>1467</v>
      </c>
      <c r="L106" s="59" t="s">
        <v>1063</v>
      </c>
      <c r="M106" s="53">
        <v>4633.7</v>
      </c>
      <c r="N106" s="11">
        <v>31</v>
      </c>
      <c r="O106" s="11">
        <v>1632.6</v>
      </c>
      <c r="P106" s="11">
        <v>92.7</v>
      </c>
      <c r="Q106" s="11">
        <v>143.9</v>
      </c>
      <c r="R106" s="13">
        <f t="shared" si="1"/>
        <v>6533.899999999999</v>
      </c>
      <c r="S106" s="161">
        <v>20.31</v>
      </c>
      <c r="U106" s="164">
        <v>8.22</v>
      </c>
      <c r="W106" s="164">
        <v>27.846</v>
      </c>
      <c r="X106" s="164"/>
      <c r="Z106" s="164"/>
    </row>
    <row r="107" spans="1:26" ht="30">
      <c r="A107" s="9" t="s">
        <v>1466</v>
      </c>
      <c r="B107" s="55">
        <v>7204</v>
      </c>
      <c r="C107" s="14">
        <v>3113</v>
      </c>
      <c r="D107" s="67">
        <v>4</v>
      </c>
      <c r="E107" s="14" t="s">
        <v>1548</v>
      </c>
      <c r="F107" s="73" t="s">
        <v>35</v>
      </c>
      <c r="G107" s="73" t="s">
        <v>36</v>
      </c>
      <c r="H107" s="72" t="s">
        <v>37</v>
      </c>
      <c r="I107" s="56">
        <v>75015293</v>
      </c>
      <c r="J107" s="57">
        <v>3</v>
      </c>
      <c r="K107" s="58" t="s">
        <v>1547</v>
      </c>
      <c r="L107" s="59" t="s">
        <v>1064</v>
      </c>
      <c r="M107" s="53">
        <v>4927.4</v>
      </c>
      <c r="N107" s="11">
        <v>6</v>
      </c>
      <c r="O107" s="11">
        <v>1726.7</v>
      </c>
      <c r="P107" s="11">
        <v>98.5</v>
      </c>
      <c r="Q107" s="11">
        <v>147.6</v>
      </c>
      <c r="R107" s="13">
        <f t="shared" si="1"/>
        <v>6906.2</v>
      </c>
      <c r="S107" s="161">
        <v>23.87</v>
      </c>
      <c r="U107" s="164">
        <v>4.11</v>
      </c>
      <c r="W107" s="164"/>
      <c r="X107" s="164"/>
      <c r="Z107" s="164"/>
    </row>
    <row r="108" spans="1:26" ht="30">
      <c r="A108" s="9" t="s">
        <v>1466</v>
      </c>
      <c r="B108" s="55">
        <v>7205</v>
      </c>
      <c r="C108" s="14">
        <v>3113</v>
      </c>
      <c r="D108" s="67">
        <v>5</v>
      </c>
      <c r="E108" s="14" t="s">
        <v>1558</v>
      </c>
      <c r="F108" s="73" t="s">
        <v>38</v>
      </c>
      <c r="G108" s="73" t="s">
        <v>39</v>
      </c>
      <c r="H108" s="72" t="s">
        <v>40</v>
      </c>
      <c r="I108" s="56">
        <v>70999121</v>
      </c>
      <c r="J108" s="57">
        <v>3</v>
      </c>
      <c r="K108" s="58" t="s">
        <v>1557</v>
      </c>
      <c r="L108" s="59" t="s">
        <v>1065</v>
      </c>
      <c r="M108" s="53">
        <v>4094</v>
      </c>
      <c r="N108" s="11">
        <v>28</v>
      </c>
      <c r="O108" s="11">
        <v>1442.7</v>
      </c>
      <c r="P108" s="11">
        <v>81.9</v>
      </c>
      <c r="Q108" s="11">
        <v>127.5</v>
      </c>
      <c r="R108" s="13">
        <f t="shared" si="1"/>
        <v>5774.099999999999</v>
      </c>
      <c r="S108" s="161">
        <v>18.44</v>
      </c>
      <c r="U108" s="164">
        <v>4.11</v>
      </c>
      <c r="W108" s="164"/>
      <c r="X108" s="164"/>
      <c r="Z108" s="164"/>
    </row>
    <row r="109" spans="1:26" ht="15">
      <c r="A109" s="9" t="s">
        <v>1466</v>
      </c>
      <c r="B109" s="55">
        <v>7206</v>
      </c>
      <c r="C109" s="14">
        <v>3113</v>
      </c>
      <c r="D109" s="67">
        <v>6</v>
      </c>
      <c r="E109" s="14" t="s">
        <v>1521</v>
      </c>
      <c r="F109" s="73" t="s">
        <v>2012</v>
      </c>
      <c r="G109" s="73" t="s">
        <v>41</v>
      </c>
      <c r="H109" s="72" t="s">
        <v>42</v>
      </c>
      <c r="I109" s="56">
        <v>75015251</v>
      </c>
      <c r="J109" s="57">
        <v>3</v>
      </c>
      <c r="K109" s="58" t="s">
        <v>1520</v>
      </c>
      <c r="L109" s="59" t="s">
        <v>1066</v>
      </c>
      <c r="M109" s="53">
        <v>731.8</v>
      </c>
      <c r="N109" s="11">
        <v>0</v>
      </c>
      <c r="O109" s="11">
        <v>256.1</v>
      </c>
      <c r="P109" s="11">
        <v>14.6</v>
      </c>
      <c r="Q109" s="11">
        <v>18</v>
      </c>
      <c r="R109" s="13">
        <f t="shared" si="1"/>
        <v>1020.5</v>
      </c>
      <c r="S109" s="161">
        <v>3.29</v>
      </c>
      <c r="U109" s="164">
        <v>0</v>
      </c>
      <c r="W109" s="164"/>
      <c r="X109" s="164"/>
      <c r="Z109" s="164"/>
    </row>
    <row r="110" spans="1:26" ht="20.25" customHeight="1">
      <c r="A110" s="9" t="s">
        <v>1466</v>
      </c>
      <c r="B110" s="55">
        <v>7207</v>
      </c>
      <c r="C110" s="14">
        <v>3113</v>
      </c>
      <c r="D110" s="67">
        <v>7</v>
      </c>
      <c r="E110" s="14" t="s">
        <v>1549</v>
      </c>
      <c r="F110" s="73" t="s">
        <v>2012</v>
      </c>
      <c r="G110" s="73" t="s">
        <v>43</v>
      </c>
      <c r="H110" s="72" t="s">
        <v>31</v>
      </c>
      <c r="I110" s="56">
        <v>70995389</v>
      </c>
      <c r="J110" s="57">
        <v>3</v>
      </c>
      <c r="K110" s="58" t="s">
        <v>1550</v>
      </c>
      <c r="L110" s="59" t="s">
        <v>1067</v>
      </c>
      <c r="M110" s="53">
        <v>911.2</v>
      </c>
      <c r="N110" s="11">
        <v>0</v>
      </c>
      <c r="O110" s="11">
        <v>318.9</v>
      </c>
      <c r="P110" s="11">
        <v>18.2</v>
      </c>
      <c r="Q110" s="11">
        <v>24.7</v>
      </c>
      <c r="R110" s="13">
        <f t="shared" si="1"/>
        <v>1273</v>
      </c>
      <c r="S110" s="161">
        <v>4.2</v>
      </c>
      <c r="U110" s="164">
        <v>0</v>
      </c>
      <c r="W110" s="164"/>
      <c r="X110" s="164"/>
      <c r="Z110" s="164"/>
    </row>
    <row r="111" spans="1:26" ht="30">
      <c r="A111" s="9" t="s">
        <v>1466</v>
      </c>
      <c r="B111" s="55">
        <v>7208</v>
      </c>
      <c r="C111" s="14">
        <v>3113</v>
      </c>
      <c r="D111" s="67">
        <v>8</v>
      </c>
      <c r="E111" s="14" t="s">
        <v>1507</v>
      </c>
      <c r="F111" s="73" t="s">
        <v>2012</v>
      </c>
      <c r="G111" s="73" t="s">
        <v>44</v>
      </c>
      <c r="H111" s="72" t="s">
        <v>45</v>
      </c>
      <c r="I111" s="56">
        <v>70981817</v>
      </c>
      <c r="J111" s="57">
        <v>3</v>
      </c>
      <c r="K111" s="58" t="s">
        <v>1508</v>
      </c>
      <c r="L111" s="59" t="s">
        <v>1068</v>
      </c>
      <c r="M111" s="53">
        <v>4782.3</v>
      </c>
      <c r="N111" s="11">
        <v>40</v>
      </c>
      <c r="O111" s="11">
        <v>1687.8</v>
      </c>
      <c r="P111" s="11">
        <v>95.6</v>
      </c>
      <c r="Q111" s="11">
        <v>124</v>
      </c>
      <c r="R111" s="13">
        <f t="shared" si="1"/>
        <v>6729.700000000001</v>
      </c>
      <c r="S111" s="161">
        <v>24</v>
      </c>
      <c r="U111" s="164">
        <v>4.11</v>
      </c>
      <c r="W111" s="164"/>
      <c r="X111" s="164"/>
      <c r="Z111" s="164"/>
    </row>
    <row r="112" spans="1:26" ht="30">
      <c r="A112" s="9" t="s">
        <v>1466</v>
      </c>
      <c r="B112" s="55">
        <v>7209</v>
      </c>
      <c r="C112" s="14">
        <v>3113</v>
      </c>
      <c r="D112" s="67">
        <v>9</v>
      </c>
      <c r="E112" s="14" t="s">
        <v>1517</v>
      </c>
      <c r="F112" s="73" t="s">
        <v>2012</v>
      </c>
      <c r="G112" s="73" t="s">
        <v>46</v>
      </c>
      <c r="H112" s="72" t="s">
        <v>47</v>
      </c>
      <c r="I112" s="56">
        <v>70983216</v>
      </c>
      <c r="J112" s="57">
        <v>3</v>
      </c>
      <c r="K112" s="58" t="s">
        <v>1518</v>
      </c>
      <c r="L112" s="59" t="s">
        <v>1069</v>
      </c>
      <c r="M112" s="53">
        <v>4007.7</v>
      </c>
      <c r="N112" s="11">
        <v>40</v>
      </c>
      <c r="O112" s="11">
        <v>1416.7</v>
      </c>
      <c r="P112" s="11">
        <v>80.2</v>
      </c>
      <c r="Q112" s="11">
        <v>101</v>
      </c>
      <c r="R112" s="13">
        <f t="shared" si="1"/>
        <v>5645.599999999999</v>
      </c>
      <c r="S112" s="161">
        <v>19.76</v>
      </c>
      <c r="U112" s="164">
        <v>4.11</v>
      </c>
      <c r="W112" s="164"/>
      <c r="X112" s="164"/>
      <c r="Z112" s="164"/>
    </row>
    <row r="113" spans="1:26" ht="30">
      <c r="A113" s="9" t="s">
        <v>1466</v>
      </c>
      <c r="B113" s="55">
        <v>7210</v>
      </c>
      <c r="C113" s="14">
        <v>3113</v>
      </c>
      <c r="D113" s="67">
        <v>10</v>
      </c>
      <c r="E113" s="14" t="s">
        <v>1513</v>
      </c>
      <c r="F113" s="73" t="s">
        <v>2012</v>
      </c>
      <c r="G113" s="73" t="s">
        <v>48</v>
      </c>
      <c r="H113" s="72" t="s">
        <v>49</v>
      </c>
      <c r="I113" s="56">
        <v>70983062</v>
      </c>
      <c r="J113" s="57">
        <v>3</v>
      </c>
      <c r="K113" s="58" t="s">
        <v>1514</v>
      </c>
      <c r="L113" s="59" t="s">
        <v>1070</v>
      </c>
      <c r="M113" s="53">
        <v>2302.9</v>
      </c>
      <c r="N113" s="11">
        <v>15</v>
      </c>
      <c r="O113" s="11">
        <v>811.3</v>
      </c>
      <c r="P113" s="11">
        <v>46.1</v>
      </c>
      <c r="Q113" s="11">
        <v>48.3</v>
      </c>
      <c r="R113" s="13">
        <f t="shared" si="1"/>
        <v>3223.6</v>
      </c>
      <c r="S113" s="161">
        <v>13.08</v>
      </c>
      <c r="U113" s="164">
        <v>0</v>
      </c>
      <c r="W113" s="164"/>
      <c r="X113" s="164"/>
      <c r="Z113" s="164"/>
    </row>
    <row r="114" spans="1:26" ht="15">
      <c r="A114" s="9" t="s">
        <v>1466</v>
      </c>
      <c r="B114" s="55">
        <v>7211</v>
      </c>
      <c r="C114" s="14">
        <v>3113</v>
      </c>
      <c r="D114" s="67">
        <v>11</v>
      </c>
      <c r="E114" s="14" t="s">
        <v>1515</v>
      </c>
      <c r="F114" s="73" t="s">
        <v>2012</v>
      </c>
      <c r="G114" s="73" t="s">
        <v>50</v>
      </c>
      <c r="H114" s="72" t="s">
        <v>31</v>
      </c>
      <c r="I114" s="56">
        <v>75015111</v>
      </c>
      <c r="J114" s="57">
        <v>3</v>
      </c>
      <c r="K114" s="58" t="s">
        <v>1516</v>
      </c>
      <c r="L114" s="59" t="s">
        <v>1071</v>
      </c>
      <c r="M114" s="53">
        <v>1541.4</v>
      </c>
      <c r="N114" s="11">
        <v>87</v>
      </c>
      <c r="O114" s="11">
        <v>569.9</v>
      </c>
      <c r="P114" s="11">
        <v>30.8</v>
      </c>
      <c r="Q114" s="11">
        <v>39.3</v>
      </c>
      <c r="R114" s="13">
        <f t="shared" si="1"/>
        <v>2268.4000000000005</v>
      </c>
      <c r="S114" s="161">
        <v>8.07</v>
      </c>
      <c r="U114" s="164">
        <v>0</v>
      </c>
      <c r="W114" s="164"/>
      <c r="X114" s="164"/>
      <c r="Z114" s="164"/>
    </row>
    <row r="115" spans="1:26" ht="30">
      <c r="A115" s="9" t="s">
        <v>1466</v>
      </c>
      <c r="B115" s="55">
        <v>7212</v>
      </c>
      <c r="C115" s="14">
        <v>3113</v>
      </c>
      <c r="D115" s="67">
        <v>12</v>
      </c>
      <c r="E115" s="14" t="s">
        <v>1564</v>
      </c>
      <c r="F115" s="73" t="s">
        <v>2012</v>
      </c>
      <c r="G115" s="73" t="s">
        <v>51</v>
      </c>
      <c r="H115" s="72" t="s">
        <v>31</v>
      </c>
      <c r="I115" s="56">
        <v>70983071</v>
      </c>
      <c r="J115" s="57">
        <v>3</v>
      </c>
      <c r="K115" s="58" t="s">
        <v>1565</v>
      </c>
      <c r="L115" s="59" t="s">
        <v>1083</v>
      </c>
      <c r="M115" s="53">
        <v>1494</v>
      </c>
      <c r="N115" s="11">
        <v>0</v>
      </c>
      <c r="O115" s="11">
        <v>522.9</v>
      </c>
      <c r="P115" s="11">
        <v>29.9</v>
      </c>
      <c r="Q115" s="11">
        <v>31.9</v>
      </c>
      <c r="R115" s="13">
        <f t="shared" si="1"/>
        <v>2078.7000000000003</v>
      </c>
      <c r="S115" s="161">
        <v>7.55</v>
      </c>
      <c r="U115" s="164">
        <v>0</v>
      </c>
      <c r="W115" s="164"/>
      <c r="X115" s="164"/>
      <c r="Z115" s="164"/>
    </row>
    <row r="116" spans="1:26" ht="15">
      <c r="A116" s="9" t="s">
        <v>1466</v>
      </c>
      <c r="B116" s="55">
        <v>7213</v>
      </c>
      <c r="C116" s="14">
        <v>3111</v>
      </c>
      <c r="D116" s="67">
        <v>13</v>
      </c>
      <c r="E116" s="14" t="s">
        <v>1468</v>
      </c>
      <c r="F116" s="73" t="s">
        <v>57</v>
      </c>
      <c r="G116" s="73" t="s">
        <v>58</v>
      </c>
      <c r="H116" s="72" t="s">
        <v>31</v>
      </c>
      <c r="I116" s="56">
        <v>70188904</v>
      </c>
      <c r="J116" s="57">
        <v>3</v>
      </c>
      <c r="K116" s="58" t="s">
        <v>1467</v>
      </c>
      <c r="L116" s="59" t="s">
        <v>1084</v>
      </c>
      <c r="M116" s="53">
        <v>1979.4</v>
      </c>
      <c r="N116" s="11">
        <v>22.5</v>
      </c>
      <c r="O116" s="11">
        <v>700.7</v>
      </c>
      <c r="P116" s="11">
        <v>39.6</v>
      </c>
      <c r="Q116" s="11">
        <v>19.6</v>
      </c>
      <c r="R116" s="13">
        <f t="shared" si="1"/>
        <v>2761.8</v>
      </c>
      <c r="S116" s="161">
        <v>12.54</v>
      </c>
      <c r="U116" s="164">
        <v>0</v>
      </c>
      <c r="W116" s="164"/>
      <c r="X116" s="164"/>
      <c r="Z116" s="164"/>
    </row>
    <row r="117" spans="1:26" ht="15">
      <c r="A117" s="9" t="s">
        <v>1466</v>
      </c>
      <c r="B117" s="55">
        <v>7214</v>
      </c>
      <c r="C117" s="14">
        <v>3111</v>
      </c>
      <c r="D117" s="67">
        <v>14</v>
      </c>
      <c r="E117" s="14" t="s">
        <v>1398</v>
      </c>
      <c r="F117" s="73" t="s">
        <v>2007</v>
      </c>
      <c r="G117" s="73" t="s">
        <v>59</v>
      </c>
      <c r="H117" s="72" t="s">
        <v>31</v>
      </c>
      <c r="I117" s="56">
        <v>70188921</v>
      </c>
      <c r="J117" s="57">
        <v>3</v>
      </c>
      <c r="K117" s="58" t="s">
        <v>1467</v>
      </c>
      <c r="L117" s="59" t="s">
        <v>1085</v>
      </c>
      <c r="M117" s="53">
        <v>2717</v>
      </c>
      <c r="N117" s="11">
        <v>0</v>
      </c>
      <c r="O117" s="11">
        <v>951</v>
      </c>
      <c r="P117" s="11">
        <v>54.3</v>
      </c>
      <c r="Q117" s="11">
        <v>25</v>
      </c>
      <c r="R117" s="13">
        <f t="shared" si="1"/>
        <v>3747.3</v>
      </c>
      <c r="S117" s="161">
        <v>16.02</v>
      </c>
      <c r="U117" s="164">
        <v>0</v>
      </c>
      <c r="W117" s="164"/>
      <c r="X117" s="164"/>
      <c r="Z117" s="164"/>
    </row>
    <row r="118" spans="1:26" ht="30">
      <c r="A118" s="9" t="s">
        <v>1466</v>
      </c>
      <c r="B118" s="55">
        <v>7215</v>
      </c>
      <c r="C118" s="14">
        <v>3111</v>
      </c>
      <c r="D118" s="67">
        <v>15</v>
      </c>
      <c r="E118" s="14" t="s">
        <v>1469</v>
      </c>
      <c r="F118" s="73" t="s">
        <v>2007</v>
      </c>
      <c r="G118" s="73" t="s">
        <v>60</v>
      </c>
      <c r="H118" s="72" t="s">
        <v>31</v>
      </c>
      <c r="I118" s="56">
        <v>70188891</v>
      </c>
      <c r="J118" s="57">
        <v>3</v>
      </c>
      <c r="K118" s="58" t="s">
        <v>1467</v>
      </c>
      <c r="L118" s="59" t="s">
        <v>1086</v>
      </c>
      <c r="M118" s="53">
        <v>1218.4</v>
      </c>
      <c r="N118" s="11">
        <v>0</v>
      </c>
      <c r="O118" s="11">
        <v>426.4</v>
      </c>
      <c r="P118" s="11">
        <v>24.4</v>
      </c>
      <c r="Q118" s="11">
        <v>11.2</v>
      </c>
      <c r="R118" s="13">
        <f t="shared" si="1"/>
        <v>1680.4000000000003</v>
      </c>
      <c r="S118" s="161">
        <v>7.34</v>
      </c>
      <c r="U118" s="164">
        <v>0</v>
      </c>
      <c r="W118" s="164"/>
      <c r="X118" s="164"/>
      <c r="Z118" s="164"/>
    </row>
    <row r="119" spans="1:26" ht="15">
      <c r="A119" s="9" t="s">
        <v>1466</v>
      </c>
      <c r="B119" s="55">
        <v>7216</v>
      </c>
      <c r="C119" s="14">
        <v>3111</v>
      </c>
      <c r="D119" s="67">
        <v>16</v>
      </c>
      <c r="E119" s="14" t="s">
        <v>1519</v>
      </c>
      <c r="F119" s="73" t="s">
        <v>2007</v>
      </c>
      <c r="G119" s="73" t="s">
        <v>61</v>
      </c>
      <c r="H119" s="72" t="s">
        <v>31</v>
      </c>
      <c r="I119" s="56">
        <v>75015331</v>
      </c>
      <c r="J119" s="57">
        <v>3</v>
      </c>
      <c r="K119" s="58" t="s">
        <v>1520</v>
      </c>
      <c r="L119" s="59" t="s">
        <v>1152</v>
      </c>
      <c r="M119" s="53">
        <v>719.1</v>
      </c>
      <c r="N119" s="11">
        <v>0</v>
      </c>
      <c r="O119" s="11">
        <v>251.7</v>
      </c>
      <c r="P119" s="11">
        <v>14.4</v>
      </c>
      <c r="Q119" s="11">
        <v>8.6</v>
      </c>
      <c r="R119" s="13">
        <f t="shared" si="1"/>
        <v>993.8</v>
      </c>
      <c r="S119" s="161">
        <v>4.4</v>
      </c>
      <c r="U119" s="164">
        <v>0</v>
      </c>
      <c r="W119" s="164"/>
      <c r="X119" s="164"/>
      <c r="Z119" s="164"/>
    </row>
    <row r="120" spans="1:26" ht="30">
      <c r="A120" s="9" t="s">
        <v>1466</v>
      </c>
      <c r="B120" s="55">
        <v>7217</v>
      </c>
      <c r="C120" s="14">
        <v>3111</v>
      </c>
      <c r="D120" s="67">
        <v>17</v>
      </c>
      <c r="E120" s="14" t="s">
        <v>1546</v>
      </c>
      <c r="F120" s="73" t="s">
        <v>62</v>
      </c>
      <c r="G120" s="73" t="s">
        <v>63</v>
      </c>
      <c r="H120" s="72" t="s">
        <v>37</v>
      </c>
      <c r="I120" s="56">
        <v>75015374</v>
      </c>
      <c r="J120" s="57">
        <v>3</v>
      </c>
      <c r="K120" s="58" t="s">
        <v>1547</v>
      </c>
      <c r="L120" s="59" t="s">
        <v>1153</v>
      </c>
      <c r="M120" s="53">
        <v>854.1</v>
      </c>
      <c r="N120" s="11">
        <v>0</v>
      </c>
      <c r="O120" s="11">
        <v>298.9</v>
      </c>
      <c r="P120" s="11">
        <v>17.1</v>
      </c>
      <c r="Q120" s="11">
        <v>7.1</v>
      </c>
      <c r="R120" s="13">
        <f t="shared" si="1"/>
        <v>1177.1999999999998</v>
      </c>
      <c r="S120" s="161">
        <v>4.88</v>
      </c>
      <c r="U120" s="164">
        <v>0</v>
      </c>
      <c r="W120" s="164"/>
      <c r="X120" s="164"/>
      <c r="Z120" s="164"/>
    </row>
    <row r="121" spans="1:26" ht="15">
      <c r="A121" s="9" t="s">
        <v>1466</v>
      </c>
      <c r="B121" s="55">
        <v>7218</v>
      </c>
      <c r="C121" s="14">
        <v>3111</v>
      </c>
      <c r="D121" s="67">
        <v>18</v>
      </c>
      <c r="E121" s="14" t="s">
        <v>1556</v>
      </c>
      <c r="F121" s="73" t="s">
        <v>2007</v>
      </c>
      <c r="G121" s="73" t="s">
        <v>64</v>
      </c>
      <c r="H121" s="72" t="s">
        <v>40</v>
      </c>
      <c r="I121" s="56">
        <v>70999139</v>
      </c>
      <c r="J121" s="57">
        <v>3</v>
      </c>
      <c r="K121" s="58" t="s">
        <v>1557</v>
      </c>
      <c r="L121" s="59" t="s">
        <v>1154</v>
      </c>
      <c r="M121" s="53">
        <v>843.3</v>
      </c>
      <c r="N121" s="11">
        <v>2</v>
      </c>
      <c r="O121" s="11">
        <v>295.9</v>
      </c>
      <c r="P121" s="11">
        <v>16.9</v>
      </c>
      <c r="Q121" s="11">
        <v>10</v>
      </c>
      <c r="R121" s="13">
        <f t="shared" si="1"/>
        <v>1168.1</v>
      </c>
      <c r="S121" s="161">
        <v>4.42</v>
      </c>
      <c r="U121" s="164">
        <v>0</v>
      </c>
      <c r="W121" s="164"/>
      <c r="X121" s="164"/>
      <c r="Z121" s="164"/>
    </row>
    <row r="122" spans="1:26" ht="15">
      <c r="A122" s="9" t="s">
        <v>1466</v>
      </c>
      <c r="B122" s="55">
        <v>7219</v>
      </c>
      <c r="C122" s="14">
        <v>3111</v>
      </c>
      <c r="D122" s="67">
        <v>19</v>
      </c>
      <c r="E122" s="14" t="s">
        <v>1568</v>
      </c>
      <c r="F122" s="73" t="s">
        <v>2007</v>
      </c>
      <c r="G122" s="73" t="s">
        <v>65</v>
      </c>
      <c r="H122" s="72" t="s">
        <v>37</v>
      </c>
      <c r="I122" s="56">
        <v>70993181</v>
      </c>
      <c r="J122" s="57">
        <v>3</v>
      </c>
      <c r="K122" s="58" t="s">
        <v>1569</v>
      </c>
      <c r="L122" s="59" t="s">
        <v>1155</v>
      </c>
      <c r="M122" s="53">
        <v>682.2</v>
      </c>
      <c r="N122" s="11">
        <v>0</v>
      </c>
      <c r="O122" s="11">
        <v>238.8</v>
      </c>
      <c r="P122" s="11">
        <v>13.6</v>
      </c>
      <c r="Q122" s="11">
        <v>5.6</v>
      </c>
      <c r="R122" s="13">
        <f t="shared" si="1"/>
        <v>940.2</v>
      </c>
      <c r="S122" s="161">
        <v>3.7</v>
      </c>
      <c r="U122" s="164">
        <v>0</v>
      </c>
      <c r="W122" s="164"/>
      <c r="X122" s="164"/>
      <c r="Z122" s="164"/>
    </row>
    <row r="123" spans="1:26" ht="30">
      <c r="A123" s="9" t="s">
        <v>1466</v>
      </c>
      <c r="B123" s="55">
        <v>7220</v>
      </c>
      <c r="C123" s="14">
        <v>3111</v>
      </c>
      <c r="D123" s="67">
        <v>20</v>
      </c>
      <c r="E123" s="14" t="s">
        <v>1572</v>
      </c>
      <c r="F123" s="73" t="s">
        <v>2007</v>
      </c>
      <c r="G123" s="73" t="s">
        <v>66</v>
      </c>
      <c r="H123" s="72" t="s">
        <v>31</v>
      </c>
      <c r="I123" s="56">
        <v>75016516</v>
      </c>
      <c r="J123" s="57">
        <v>3</v>
      </c>
      <c r="K123" s="58" t="s">
        <v>1573</v>
      </c>
      <c r="L123" s="59" t="s">
        <v>1156</v>
      </c>
      <c r="M123" s="53">
        <v>227</v>
      </c>
      <c r="N123" s="11">
        <v>0</v>
      </c>
      <c r="O123" s="11">
        <v>79.5</v>
      </c>
      <c r="P123" s="11">
        <v>4.5</v>
      </c>
      <c r="Q123" s="11">
        <v>1.6</v>
      </c>
      <c r="R123" s="13">
        <f t="shared" si="1"/>
        <v>312.6</v>
      </c>
      <c r="S123" s="161">
        <v>1.14</v>
      </c>
      <c r="U123" s="164">
        <v>0</v>
      </c>
      <c r="W123" s="164"/>
      <c r="X123" s="164"/>
      <c r="Z123" s="164"/>
    </row>
    <row r="124" spans="1:26" ht="30">
      <c r="A124" s="9" t="s">
        <v>1466</v>
      </c>
      <c r="B124" s="55">
        <v>7221</v>
      </c>
      <c r="C124" s="14">
        <v>3231</v>
      </c>
      <c r="D124" s="67">
        <v>21</v>
      </c>
      <c r="E124" s="14" t="s">
        <v>1474</v>
      </c>
      <c r="F124" s="73" t="s">
        <v>2013</v>
      </c>
      <c r="G124" s="73" t="s">
        <v>67</v>
      </c>
      <c r="H124" s="72" t="s">
        <v>31</v>
      </c>
      <c r="I124" s="56">
        <v>67440118</v>
      </c>
      <c r="J124" s="57">
        <v>3</v>
      </c>
      <c r="K124" s="58" t="s">
        <v>1467</v>
      </c>
      <c r="L124" s="59" t="s">
        <v>1157</v>
      </c>
      <c r="M124" s="53">
        <v>3268.2</v>
      </c>
      <c r="N124" s="11">
        <v>50</v>
      </c>
      <c r="O124" s="11">
        <v>1161.4</v>
      </c>
      <c r="P124" s="11">
        <v>65.4</v>
      </c>
      <c r="Q124" s="11">
        <v>0</v>
      </c>
      <c r="R124" s="13">
        <f t="shared" si="1"/>
        <v>4545</v>
      </c>
      <c r="S124" s="161">
        <v>13.67</v>
      </c>
      <c r="U124" s="164">
        <v>0</v>
      </c>
      <c r="W124" s="164"/>
      <c r="X124" s="164"/>
      <c r="Z124" s="164"/>
    </row>
    <row r="125" spans="1:26" ht="30">
      <c r="A125" s="9" t="s">
        <v>1466</v>
      </c>
      <c r="B125" s="55">
        <v>7222</v>
      </c>
      <c r="C125" s="14">
        <v>3421</v>
      </c>
      <c r="D125" s="67">
        <v>22</v>
      </c>
      <c r="E125" s="14" t="s">
        <v>1475</v>
      </c>
      <c r="F125" s="73" t="s">
        <v>68</v>
      </c>
      <c r="G125" s="73" t="s">
        <v>69</v>
      </c>
      <c r="H125" s="72" t="s">
        <v>31</v>
      </c>
      <c r="I125" s="56">
        <v>60114100</v>
      </c>
      <c r="J125" s="57">
        <v>3</v>
      </c>
      <c r="K125" s="58" t="s">
        <v>1467</v>
      </c>
      <c r="L125" s="59" t="s">
        <v>1158</v>
      </c>
      <c r="M125" s="53">
        <v>1093.2</v>
      </c>
      <c r="N125" s="11">
        <v>109</v>
      </c>
      <c r="O125" s="11">
        <v>420.8</v>
      </c>
      <c r="P125" s="11">
        <v>21.9</v>
      </c>
      <c r="Q125" s="11">
        <v>20.1</v>
      </c>
      <c r="R125" s="13">
        <f t="shared" si="1"/>
        <v>1665</v>
      </c>
      <c r="S125" s="161">
        <v>4.8</v>
      </c>
      <c r="U125" s="164">
        <v>0</v>
      </c>
      <c r="W125" s="164"/>
      <c r="X125" s="164"/>
      <c r="Z125" s="164"/>
    </row>
    <row r="126" spans="1:26" ht="30">
      <c r="A126" s="9" t="s">
        <v>1466</v>
      </c>
      <c r="B126" s="55">
        <v>7223</v>
      </c>
      <c r="C126" s="14">
        <v>3141</v>
      </c>
      <c r="D126" s="67">
        <v>23</v>
      </c>
      <c r="E126" s="14" t="s">
        <v>1476</v>
      </c>
      <c r="F126" s="73" t="s">
        <v>70</v>
      </c>
      <c r="G126" s="73" t="s">
        <v>71</v>
      </c>
      <c r="H126" s="72" t="s">
        <v>31</v>
      </c>
      <c r="I126" s="56">
        <v>70971145</v>
      </c>
      <c r="J126" s="57">
        <v>3</v>
      </c>
      <c r="K126" s="58" t="s">
        <v>1467</v>
      </c>
      <c r="L126" s="59" t="s">
        <v>1159</v>
      </c>
      <c r="M126" s="53">
        <v>1203.2</v>
      </c>
      <c r="N126" s="11">
        <v>0</v>
      </c>
      <c r="O126" s="11">
        <v>421.1</v>
      </c>
      <c r="P126" s="11">
        <v>24.1</v>
      </c>
      <c r="Q126" s="11">
        <v>27.3</v>
      </c>
      <c r="R126" s="13">
        <f t="shared" si="1"/>
        <v>1675.7</v>
      </c>
      <c r="S126" s="161">
        <v>9.04</v>
      </c>
      <c r="U126" s="164">
        <v>0</v>
      </c>
      <c r="W126" s="164"/>
      <c r="X126" s="164"/>
      <c r="Z126" s="164"/>
    </row>
    <row r="127" spans="1:26" ht="15">
      <c r="A127" s="9" t="s">
        <v>1466</v>
      </c>
      <c r="B127" s="55">
        <v>7224</v>
      </c>
      <c r="C127" s="14">
        <v>3141</v>
      </c>
      <c r="D127" s="67">
        <v>24</v>
      </c>
      <c r="E127" s="14" t="s">
        <v>1559</v>
      </c>
      <c r="F127" s="81" t="s">
        <v>72</v>
      </c>
      <c r="G127" s="81" t="s">
        <v>39</v>
      </c>
      <c r="H127" s="82" t="s">
        <v>40</v>
      </c>
      <c r="I127" s="56">
        <v>70999147</v>
      </c>
      <c r="J127" s="57">
        <v>3</v>
      </c>
      <c r="K127" s="58" t="s">
        <v>1557</v>
      </c>
      <c r="L127" s="59" t="s">
        <v>1215</v>
      </c>
      <c r="M127" s="53">
        <v>512.2</v>
      </c>
      <c r="N127" s="11">
        <v>28</v>
      </c>
      <c r="O127" s="11">
        <v>189.1</v>
      </c>
      <c r="P127" s="11">
        <v>10.2</v>
      </c>
      <c r="Q127" s="11">
        <v>10</v>
      </c>
      <c r="R127" s="13">
        <f t="shared" si="1"/>
        <v>749.5000000000001</v>
      </c>
      <c r="S127" s="161">
        <v>4.39</v>
      </c>
      <c r="U127" s="164">
        <v>0</v>
      </c>
      <c r="W127" s="164"/>
      <c r="X127" s="164"/>
      <c r="Z127" s="164"/>
    </row>
    <row r="128" spans="1:26" ht="15">
      <c r="A128" s="9" t="s">
        <v>1466</v>
      </c>
      <c r="B128" s="55">
        <v>7225</v>
      </c>
      <c r="C128" s="14">
        <v>3111</v>
      </c>
      <c r="D128" s="67">
        <v>1</v>
      </c>
      <c r="E128" s="14" t="s">
        <v>1505</v>
      </c>
      <c r="F128" s="83" t="s">
        <v>2007</v>
      </c>
      <c r="G128" s="78" t="s">
        <v>73</v>
      </c>
      <c r="H128" s="78" t="s">
        <v>74</v>
      </c>
      <c r="I128" s="56">
        <v>75019728</v>
      </c>
      <c r="J128" s="57">
        <v>4</v>
      </c>
      <c r="K128" s="58" t="s">
        <v>1506</v>
      </c>
      <c r="L128" s="59" t="s">
        <v>1072</v>
      </c>
      <c r="M128" s="53">
        <v>609.8</v>
      </c>
      <c r="N128" s="11">
        <v>0</v>
      </c>
      <c r="O128" s="11">
        <v>213.4</v>
      </c>
      <c r="P128" s="11">
        <v>12.2</v>
      </c>
      <c r="Q128" s="11">
        <v>5.4</v>
      </c>
      <c r="R128" s="13">
        <f t="shared" si="1"/>
        <v>840.8</v>
      </c>
      <c r="S128" s="161">
        <v>4.17</v>
      </c>
      <c r="U128" s="164">
        <v>0</v>
      </c>
      <c r="W128" s="164"/>
      <c r="X128" s="164"/>
      <c r="Z128" s="164"/>
    </row>
    <row r="129" spans="1:26" ht="21.75" customHeight="1">
      <c r="A129" s="9" t="s">
        <v>1466</v>
      </c>
      <c r="B129" s="55">
        <v>7226</v>
      </c>
      <c r="C129" s="14">
        <v>3111</v>
      </c>
      <c r="D129" s="67">
        <v>2</v>
      </c>
      <c r="E129" s="14" t="s">
        <v>1477</v>
      </c>
      <c r="F129" s="78" t="s">
        <v>2007</v>
      </c>
      <c r="G129" s="72" t="s">
        <v>75</v>
      </c>
      <c r="H129" s="72" t="s">
        <v>76</v>
      </c>
      <c r="I129" s="56">
        <v>71011544</v>
      </c>
      <c r="J129" s="57">
        <v>4</v>
      </c>
      <c r="K129" s="58" t="s">
        <v>1478</v>
      </c>
      <c r="L129" s="59" t="s">
        <v>1073</v>
      </c>
      <c r="M129" s="53">
        <v>907.3</v>
      </c>
      <c r="N129" s="11">
        <v>0</v>
      </c>
      <c r="O129" s="11">
        <v>317.6</v>
      </c>
      <c r="P129" s="11">
        <v>18.1</v>
      </c>
      <c r="Q129" s="11">
        <v>8.5</v>
      </c>
      <c r="R129" s="13">
        <f t="shared" si="1"/>
        <v>1251.5</v>
      </c>
      <c r="S129" s="161">
        <v>5.29</v>
      </c>
      <c r="U129" s="164">
        <v>0</v>
      </c>
      <c r="W129" s="164"/>
      <c r="X129" s="164"/>
      <c r="Z129" s="164"/>
    </row>
    <row r="130" spans="1:26" ht="15">
      <c r="A130" s="9" t="s">
        <v>1466</v>
      </c>
      <c r="B130" s="55">
        <v>7227</v>
      </c>
      <c r="C130" s="14">
        <v>3111</v>
      </c>
      <c r="D130" s="67">
        <v>3</v>
      </c>
      <c r="E130" s="14" t="s">
        <v>1495</v>
      </c>
      <c r="F130" s="78" t="s">
        <v>2007</v>
      </c>
      <c r="G130" s="72" t="s">
        <v>1390</v>
      </c>
      <c r="H130" s="72" t="s">
        <v>77</v>
      </c>
      <c r="I130" s="56">
        <v>75019329</v>
      </c>
      <c r="J130" s="57">
        <v>4</v>
      </c>
      <c r="K130" s="58" t="s">
        <v>1494</v>
      </c>
      <c r="L130" s="59" t="s">
        <v>1074</v>
      </c>
      <c r="M130" s="53">
        <v>1160.7</v>
      </c>
      <c r="N130" s="11">
        <v>0</v>
      </c>
      <c r="O130" s="11">
        <v>406.2</v>
      </c>
      <c r="P130" s="11">
        <v>23.2</v>
      </c>
      <c r="Q130" s="11">
        <v>11.9</v>
      </c>
      <c r="R130" s="13">
        <f t="shared" si="1"/>
        <v>1602.0000000000002</v>
      </c>
      <c r="S130" s="161">
        <v>6.97</v>
      </c>
      <c r="U130" s="164">
        <v>0</v>
      </c>
      <c r="W130" s="164"/>
      <c r="X130" s="164"/>
      <c r="Z130" s="164"/>
    </row>
    <row r="131" spans="1:26" ht="24" customHeight="1">
      <c r="A131" s="9" t="s">
        <v>1466</v>
      </c>
      <c r="B131" s="55">
        <v>7228</v>
      </c>
      <c r="C131" s="14">
        <v>3111</v>
      </c>
      <c r="D131" s="67">
        <v>4</v>
      </c>
      <c r="E131" s="14" t="s">
        <v>1497</v>
      </c>
      <c r="F131" s="78" t="s">
        <v>78</v>
      </c>
      <c r="G131" s="72" t="s">
        <v>79</v>
      </c>
      <c r="H131" s="72" t="s">
        <v>77</v>
      </c>
      <c r="I131" s="56">
        <v>75019086</v>
      </c>
      <c r="J131" s="57">
        <v>4</v>
      </c>
      <c r="K131" s="58" t="s">
        <v>1494</v>
      </c>
      <c r="L131" s="59" t="s">
        <v>1075</v>
      </c>
      <c r="M131" s="53">
        <v>3716.4</v>
      </c>
      <c r="N131" s="11">
        <v>5</v>
      </c>
      <c r="O131" s="11">
        <v>1302.5</v>
      </c>
      <c r="P131" s="11">
        <v>74.3</v>
      </c>
      <c r="Q131" s="11">
        <v>37.6</v>
      </c>
      <c r="R131" s="13">
        <f t="shared" si="1"/>
        <v>5135.8</v>
      </c>
      <c r="S131" s="161">
        <v>21.96</v>
      </c>
      <c r="U131" s="164">
        <v>0</v>
      </c>
      <c r="W131" s="164"/>
      <c r="X131" s="164"/>
      <c r="Z131" s="164"/>
    </row>
    <row r="132" spans="1:26" ht="30">
      <c r="A132" s="9" t="s">
        <v>1466</v>
      </c>
      <c r="B132" s="55">
        <v>7229</v>
      </c>
      <c r="C132" s="14">
        <v>3111</v>
      </c>
      <c r="D132" s="67">
        <v>5</v>
      </c>
      <c r="E132" s="14" t="s">
        <v>1496</v>
      </c>
      <c r="F132" s="78" t="s">
        <v>2007</v>
      </c>
      <c r="G132" s="72" t="s">
        <v>80</v>
      </c>
      <c r="H132" s="72" t="s">
        <v>77</v>
      </c>
      <c r="I132" s="56">
        <v>75019248</v>
      </c>
      <c r="J132" s="57">
        <v>4</v>
      </c>
      <c r="K132" s="58" t="s">
        <v>1494</v>
      </c>
      <c r="L132" s="59" t="s">
        <v>1076</v>
      </c>
      <c r="M132" s="53">
        <v>1688</v>
      </c>
      <c r="N132" s="11">
        <v>0</v>
      </c>
      <c r="O132" s="11">
        <v>590.8</v>
      </c>
      <c r="P132" s="11">
        <v>33.8</v>
      </c>
      <c r="Q132" s="11">
        <v>16.7</v>
      </c>
      <c r="R132" s="13">
        <f t="shared" si="1"/>
        <v>2329.3</v>
      </c>
      <c r="S132" s="161">
        <v>10.32</v>
      </c>
      <c r="U132" s="164">
        <v>0</v>
      </c>
      <c r="W132" s="164"/>
      <c r="X132" s="164"/>
      <c r="Z132" s="164"/>
    </row>
    <row r="133" spans="1:26" ht="30">
      <c r="A133" s="9" t="s">
        <v>1466</v>
      </c>
      <c r="B133" s="55">
        <v>7230</v>
      </c>
      <c r="C133" s="14">
        <v>3111</v>
      </c>
      <c r="D133" s="67">
        <v>6</v>
      </c>
      <c r="E133" s="14" t="s">
        <v>1511</v>
      </c>
      <c r="F133" s="78" t="s">
        <v>81</v>
      </c>
      <c r="G133" s="72" t="s">
        <v>82</v>
      </c>
      <c r="H133" s="72" t="s">
        <v>77</v>
      </c>
      <c r="I133" s="56">
        <v>75019167</v>
      </c>
      <c r="J133" s="57">
        <v>4</v>
      </c>
      <c r="K133" s="58" t="s">
        <v>1494</v>
      </c>
      <c r="L133" s="59" t="s">
        <v>1077</v>
      </c>
      <c r="M133" s="53">
        <v>1754.2</v>
      </c>
      <c r="N133" s="11">
        <v>0</v>
      </c>
      <c r="O133" s="11">
        <v>614</v>
      </c>
      <c r="P133" s="11">
        <v>35.1</v>
      </c>
      <c r="Q133" s="11">
        <v>13.9</v>
      </c>
      <c r="R133" s="13">
        <f aca="true" t="shared" si="2" ref="R133:R196">SUM(M133:Q133)</f>
        <v>2417.2</v>
      </c>
      <c r="S133" s="161">
        <v>9.76</v>
      </c>
      <c r="U133" s="164">
        <v>0</v>
      </c>
      <c r="W133" s="164"/>
      <c r="X133" s="164"/>
      <c r="Z133" s="164"/>
    </row>
    <row r="134" spans="1:26" ht="15.75" customHeight="1">
      <c r="A134" s="9" t="s">
        <v>1466</v>
      </c>
      <c r="B134" s="55">
        <v>7231</v>
      </c>
      <c r="C134" s="14">
        <v>3111</v>
      </c>
      <c r="D134" s="67">
        <v>7</v>
      </c>
      <c r="E134" s="14" t="s">
        <v>1524</v>
      </c>
      <c r="F134" s="78" t="s">
        <v>2007</v>
      </c>
      <c r="G134" s="72" t="s">
        <v>83</v>
      </c>
      <c r="H134" s="72" t="s">
        <v>77</v>
      </c>
      <c r="I134" s="56">
        <v>71002740</v>
      </c>
      <c r="J134" s="57">
        <v>4</v>
      </c>
      <c r="K134" s="58" t="s">
        <v>1525</v>
      </c>
      <c r="L134" s="59" t="s">
        <v>1078</v>
      </c>
      <c r="M134" s="53">
        <v>490.6</v>
      </c>
      <c r="N134" s="11">
        <v>2</v>
      </c>
      <c r="O134" s="11">
        <v>172.4</v>
      </c>
      <c r="P134" s="11">
        <v>9.8</v>
      </c>
      <c r="Q134" s="11">
        <v>4</v>
      </c>
      <c r="R134" s="13">
        <f t="shared" si="2"/>
        <v>678.8</v>
      </c>
      <c r="S134" s="161">
        <v>2.93</v>
      </c>
      <c r="U134" s="164">
        <v>0</v>
      </c>
      <c r="W134" s="164"/>
      <c r="X134" s="164"/>
      <c r="Z134" s="164"/>
    </row>
    <row r="135" spans="1:26" ht="21.75" customHeight="1">
      <c r="A135" s="9" t="s">
        <v>1466</v>
      </c>
      <c r="B135" s="55">
        <v>7232</v>
      </c>
      <c r="C135" s="14">
        <v>3111</v>
      </c>
      <c r="D135" s="67">
        <v>8</v>
      </c>
      <c r="E135" s="14" t="s">
        <v>1526</v>
      </c>
      <c r="F135" s="78" t="s">
        <v>2007</v>
      </c>
      <c r="G135" s="72" t="s">
        <v>84</v>
      </c>
      <c r="H135" s="72" t="s">
        <v>77</v>
      </c>
      <c r="I135" s="56">
        <v>75015391</v>
      </c>
      <c r="J135" s="57">
        <v>4</v>
      </c>
      <c r="K135" s="58" t="s">
        <v>1527</v>
      </c>
      <c r="L135" s="59" t="s">
        <v>1079</v>
      </c>
      <c r="M135" s="53">
        <v>470.1</v>
      </c>
      <c r="N135" s="11">
        <v>0</v>
      </c>
      <c r="O135" s="11">
        <v>164.5</v>
      </c>
      <c r="P135" s="11">
        <v>9.4</v>
      </c>
      <c r="Q135" s="11">
        <v>3.8</v>
      </c>
      <c r="R135" s="13">
        <f t="shared" si="2"/>
        <v>647.8</v>
      </c>
      <c r="S135" s="161">
        <v>2.81</v>
      </c>
      <c r="U135" s="164">
        <v>0</v>
      </c>
      <c r="W135" s="164"/>
      <c r="X135" s="164"/>
      <c r="Z135" s="164"/>
    </row>
    <row r="136" spans="1:26" ht="30">
      <c r="A136" s="9" t="s">
        <v>1466</v>
      </c>
      <c r="B136" s="55">
        <v>7233</v>
      </c>
      <c r="C136" s="14">
        <v>3111</v>
      </c>
      <c r="D136" s="67">
        <v>9</v>
      </c>
      <c r="E136" s="14" t="s">
        <v>1528</v>
      </c>
      <c r="F136" s="78" t="s">
        <v>2007</v>
      </c>
      <c r="G136" s="72" t="s">
        <v>85</v>
      </c>
      <c r="H136" s="72" t="s">
        <v>77</v>
      </c>
      <c r="I136" s="56">
        <v>75016435</v>
      </c>
      <c r="J136" s="57">
        <v>4</v>
      </c>
      <c r="K136" s="58" t="s">
        <v>1529</v>
      </c>
      <c r="L136" s="59" t="s">
        <v>1080</v>
      </c>
      <c r="M136" s="53">
        <v>648.7</v>
      </c>
      <c r="N136" s="11">
        <v>0</v>
      </c>
      <c r="O136" s="11">
        <v>227</v>
      </c>
      <c r="P136" s="11">
        <v>13</v>
      </c>
      <c r="Q136" s="11">
        <v>6</v>
      </c>
      <c r="R136" s="13">
        <f t="shared" si="2"/>
        <v>894.7</v>
      </c>
      <c r="S136" s="161">
        <v>4.15</v>
      </c>
      <c r="U136" s="164">
        <v>0</v>
      </c>
      <c r="W136" s="164"/>
      <c r="X136" s="164"/>
      <c r="Z136" s="164"/>
    </row>
    <row r="137" spans="1:26" ht="21" customHeight="1">
      <c r="A137" s="9" t="s">
        <v>1466</v>
      </c>
      <c r="B137" s="55">
        <v>7234</v>
      </c>
      <c r="C137" s="14">
        <v>3111</v>
      </c>
      <c r="D137" s="67">
        <v>10</v>
      </c>
      <c r="E137" s="14" t="s">
        <v>1530</v>
      </c>
      <c r="F137" s="78" t="s">
        <v>2007</v>
      </c>
      <c r="G137" s="72" t="s">
        <v>86</v>
      </c>
      <c r="H137" s="72" t="s">
        <v>87</v>
      </c>
      <c r="I137" s="56">
        <v>71000925</v>
      </c>
      <c r="J137" s="57">
        <v>4</v>
      </c>
      <c r="K137" s="58" t="s">
        <v>1531</v>
      </c>
      <c r="L137" s="59" t="s">
        <v>1081</v>
      </c>
      <c r="M137" s="53">
        <v>421.5</v>
      </c>
      <c r="N137" s="11">
        <v>0</v>
      </c>
      <c r="O137" s="11">
        <v>147.5</v>
      </c>
      <c r="P137" s="11">
        <v>8.4</v>
      </c>
      <c r="Q137" s="11">
        <v>3.4</v>
      </c>
      <c r="R137" s="13">
        <f t="shared" si="2"/>
        <v>580.8</v>
      </c>
      <c r="S137" s="161">
        <v>2.23</v>
      </c>
      <c r="U137" s="164">
        <v>0</v>
      </c>
      <c r="W137" s="164"/>
      <c r="X137" s="164"/>
      <c r="Z137" s="164"/>
    </row>
    <row r="138" spans="1:26" ht="30">
      <c r="A138" s="9" t="s">
        <v>1466</v>
      </c>
      <c r="B138" s="55">
        <v>7235</v>
      </c>
      <c r="C138" s="14">
        <v>3111</v>
      </c>
      <c r="D138" s="67">
        <v>11</v>
      </c>
      <c r="E138" s="14" t="s">
        <v>1479</v>
      </c>
      <c r="F138" s="78" t="s">
        <v>2007</v>
      </c>
      <c r="G138" s="72" t="s">
        <v>88</v>
      </c>
      <c r="H138" s="72" t="s">
        <v>76</v>
      </c>
      <c r="I138" s="56">
        <v>71011510</v>
      </c>
      <c r="J138" s="57">
        <v>4</v>
      </c>
      <c r="K138" s="58" t="s">
        <v>1478</v>
      </c>
      <c r="L138" s="59" t="s">
        <v>701</v>
      </c>
      <c r="M138" s="53">
        <v>2683.4</v>
      </c>
      <c r="N138" s="11">
        <v>30</v>
      </c>
      <c r="O138" s="11">
        <v>949.7</v>
      </c>
      <c r="P138" s="11">
        <v>53.7</v>
      </c>
      <c r="Q138" s="11">
        <v>27.1</v>
      </c>
      <c r="R138" s="13">
        <f t="shared" si="2"/>
        <v>3743.9</v>
      </c>
      <c r="S138" s="161">
        <v>16.1</v>
      </c>
      <c r="U138" s="164">
        <v>0</v>
      </c>
      <c r="W138" s="164"/>
      <c r="X138" s="164"/>
      <c r="Z138" s="164"/>
    </row>
    <row r="139" spans="1:26" ht="15">
      <c r="A139" s="9" t="s">
        <v>1466</v>
      </c>
      <c r="B139" s="55">
        <v>7236</v>
      </c>
      <c r="C139" s="14">
        <v>3111</v>
      </c>
      <c r="D139" s="67">
        <v>12</v>
      </c>
      <c r="E139" s="14" t="s">
        <v>1538</v>
      </c>
      <c r="F139" s="78" t="s">
        <v>2007</v>
      </c>
      <c r="G139" s="72" t="s">
        <v>89</v>
      </c>
      <c r="H139" s="72" t="s">
        <v>90</v>
      </c>
      <c r="I139" s="56">
        <v>70983160</v>
      </c>
      <c r="J139" s="57">
        <v>4</v>
      </c>
      <c r="K139" s="58" t="s">
        <v>1539</v>
      </c>
      <c r="L139" s="59" t="s">
        <v>1082</v>
      </c>
      <c r="M139" s="53">
        <v>399.9</v>
      </c>
      <c r="N139" s="11">
        <v>0</v>
      </c>
      <c r="O139" s="11">
        <v>140</v>
      </c>
      <c r="P139" s="11">
        <v>8</v>
      </c>
      <c r="Q139" s="11">
        <v>3.2</v>
      </c>
      <c r="R139" s="13">
        <f t="shared" si="2"/>
        <v>551.1</v>
      </c>
      <c r="S139" s="161">
        <v>2.36</v>
      </c>
      <c r="U139" s="164">
        <v>0</v>
      </c>
      <c r="W139" s="164"/>
      <c r="X139" s="164"/>
      <c r="Z139" s="164"/>
    </row>
    <row r="140" spans="1:26" ht="30">
      <c r="A140" s="9" t="s">
        <v>1466</v>
      </c>
      <c r="B140" s="55">
        <v>7237</v>
      </c>
      <c r="C140" s="14">
        <v>3111</v>
      </c>
      <c r="D140" s="67">
        <v>13</v>
      </c>
      <c r="E140" s="14" t="s">
        <v>1544</v>
      </c>
      <c r="F140" s="78" t="s">
        <v>2007</v>
      </c>
      <c r="G140" s="72" t="s">
        <v>91</v>
      </c>
      <c r="H140" s="72" t="s">
        <v>92</v>
      </c>
      <c r="I140" s="56">
        <v>70981850</v>
      </c>
      <c r="J140" s="57">
        <v>4</v>
      </c>
      <c r="K140" s="58" t="s">
        <v>1545</v>
      </c>
      <c r="L140" s="59" t="s">
        <v>1160</v>
      </c>
      <c r="M140" s="53">
        <v>539</v>
      </c>
      <c r="N140" s="11">
        <v>0</v>
      </c>
      <c r="O140" s="11">
        <v>188.7</v>
      </c>
      <c r="P140" s="11">
        <v>10.8</v>
      </c>
      <c r="Q140" s="11">
        <v>4.4</v>
      </c>
      <c r="R140" s="13">
        <f t="shared" si="2"/>
        <v>742.9</v>
      </c>
      <c r="S140" s="161">
        <v>3.02</v>
      </c>
      <c r="U140" s="164">
        <v>0</v>
      </c>
      <c r="W140" s="164"/>
      <c r="X140" s="164"/>
      <c r="Z140" s="164"/>
    </row>
    <row r="141" spans="1:26" ht="30">
      <c r="A141" s="9" t="s">
        <v>1466</v>
      </c>
      <c r="B141" s="55">
        <v>7238</v>
      </c>
      <c r="C141" s="14">
        <v>3111</v>
      </c>
      <c r="D141" s="67">
        <v>14</v>
      </c>
      <c r="E141" s="14" t="s">
        <v>1512</v>
      </c>
      <c r="F141" s="78" t="s">
        <v>2007</v>
      </c>
      <c r="G141" s="72" t="s">
        <v>93</v>
      </c>
      <c r="H141" s="72" t="s">
        <v>77</v>
      </c>
      <c r="I141" s="56">
        <v>71004297</v>
      </c>
      <c r="J141" s="57">
        <v>4</v>
      </c>
      <c r="K141" s="58" t="s">
        <v>1570</v>
      </c>
      <c r="L141" s="59" t="s">
        <v>702</v>
      </c>
      <c r="M141" s="53">
        <v>1194</v>
      </c>
      <c r="N141" s="11">
        <v>0</v>
      </c>
      <c r="O141" s="11">
        <v>417.9</v>
      </c>
      <c r="P141" s="11">
        <v>23.9</v>
      </c>
      <c r="Q141" s="11">
        <v>11.6</v>
      </c>
      <c r="R141" s="13">
        <f t="shared" si="2"/>
        <v>1647.4</v>
      </c>
      <c r="S141" s="161">
        <v>7.54</v>
      </c>
      <c r="U141" s="164">
        <v>0</v>
      </c>
      <c r="W141" s="164"/>
      <c r="X141" s="164"/>
      <c r="Z141" s="164"/>
    </row>
    <row r="142" spans="1:26" ht="30">
      <c r="A142" s="9" t="s">
        <v>1466</v>
      </c>
      <c r="B142" s="55">
        <v>7239</v>
      </c>
      <c r="C142" s="14">
        <v>3111</v>
      </c>
      <c r="D142" s="67">
        <v>15</v>
      </c>
      <c r="E142" s="14" t="s">
        <v>1551</v>
      </c>
      <c r="F142" s="78" t="s">
        <v>2007</v>
      </c>
      <c r="G142" s="72" t="s">
        <v>94</v>
      </c>
      <c r="H142" s="72" t="s">
        <v>95</v>
      </c>
      <c r="I142" s="56">
        <v>70999872</v>
      </c>
      <c r="J142" s="57">
        <v>4</v>
      </c>
      <c r="K142" s="58" t="s">
        <v>1552</v>
      </c>
      <c r="L142" s="59" t="s">
        <v>1161</v>
      </c>
      <c r="M142" s="53">
        <v>498.4</v>
      </c>
      <c r="N142" s="11">
        <v>0</v>
      </c>
      <c r="O142" s="11">
        <v>174.4</v>
      </c>
      <c r="P142" s="11">
        <v>10</v>
      </c>
      <c r="Q142" s="11">
        <v>3.3</v>
      </c>
      <c r="R142" s="13">
        <f t="shared" si="2"/>
        <v>686.0999999999999</v>
      </c>
      <c r="S142" s="161">
        <v>2.88</v>
      </c>
      <c r="U142" s="164">
        <v>0</v>
      </c>
      <c r="W142" s="164"/>
      <c r="X142" s="164"/>
      <c r="Z142" s="164"/>
    </row>
    <row r="143" spans="1:26" ht="15">
      <c r="A143" s="9" t="s">
        <v>1466</v>
      </c>
      <c r="B143" s="55">
        <v>7240</v>
      </c>
      <c r="C143" s="14">
        <v>3111</v>
      </c>
      <c r="D143" s="67">
        <v>16</v>
      </c>
      <c r="E143" s="14" t="s">
        <v>1038</v>
      </c>
      <c r="F143" s="72" t="s">
        <v>2007</v>
      </c>
      <c r="G143" s="72" t="s">
        <v>96</v>
      </c>
      <c r="H143" s="72" t="s">
        <v>97</v>
      </c>
      <c r="I143" s="56">
        <v>71005510</v>
      </c>
      <c r="J143" s="57">
        <v>4</v>
      </c>
      <c r="K143" s="58" t="s">
        <v>1553</v>
      </c>
      <c r="L143" s="59" t="s">
        <v>1162</v>
      </c>
      <c r="M143" s="53">
        <v>306.9</v>
      </c>
      <c r="N143" s="11">
        <v>0</v>
      </c>
      <c r="O143" s="11">
        <v>107.4</v>
      </c>
      <c r="P143" s="11">
        <v>6.1</v>
      </c>
      <c r="Q143" s="11">
        <v>2.1</v>
      </c>
      <c r="R143" s="13">
        <f t="shared" si="2"/>
        <v>422.5</v>
      </c>
      <c r="S143" s="161">
        <v>1.45</v>
      </c>
      <c r="U143" s="164">
        <v>0</v>
      </c>
      <c r="W143" s="164"/>
      <c r="X143" s="164"/>
      <c r="Z143" s="164"/>
    </row>
    <row r="144" spans="1:26" ht="30">
      <c r="A144" s="9" t="s">
        <v>1466</v>
      </c>
      <c r="B144" s="55">
        <v>7241</v>
      </c>
      <c r="C144" s="14">
        <v>3111</v>
      </c>
      <c r="D144" s="67">
        <v>17</v>
      </c>
      <c r="E144" s="14" t="s">
        <v>1560</v>
      </c>
      <c r="F144" s="78" t="s">
        <v>2007</v>
      </c>
      <c r="G144" s="73" t="s">
        <v>98</v>
      </c>
      <c r="H144" s="72" t="s">
        <v>77</v>
      </c>
      <c r="I144" s="56">
        <v>75017814</v>
      </c>
      <c r="J144" s="57">
        <v>4</v>
      </c>
      <c r="K144" s="58" t="s">
        <v>1561</v>
      </c>
      <c r="L144" s="59" t="s">
        <v>1163</v>
      </c>
      <c r="M144" s="53">
        <v>517.7</v>
      </c>
      <c r="N144" s="11">
        <v>0</v>
      </c>
      <c r="O144" s="11">
        <v>181.2</v>
      </c>
      <c r="P144" s="11">
        <v>10.4</v>
      </c>
      <c r="Q144" s="11">
        <v>4.4</v>
      </c>
      <c r="R144" s="13">
        <f t="shared" si="2"/>
        <v>713.7</v>
      </c>
      <c r="S144" s="161">
        <v>3.15</v>
      </c>
      <c r="U144" s="164">
        <v>0</v>
      </c>
      <c r="W144" s="164"/>
      <c r="X144" s="164"/>
      <c r="Z144" s="164"/>
    </row>
    <row r="145" spans="1:26" ht="30">
      <c r="A145" s="9" t="s">
        <v>1466</v>
      </c>
      <c r="B145" s="55">
        <v>7242</v>
      </c>
      <c r="C145" s="14">
        <v>3111</v>
      </c>
      <c r="D145" s="67">
        <v>18</v>
      </c>
      <c r="E145" s="14" t="s">
        <v>1490</v>
      </c>
      <c r="F145" s="78" t="s">
        <v>2007</v>
      </c>
      <c r="G145" s="72" t="s">
        <v>99</v>
      </c>
      <c r="H145" s="72" t="s">
        <v>100</v>
      </c>
      <c r="I145" s="56">
        <v>71001361</v>
      </c>
      <c r="J145" s="57">
        <v>4</v>
      </c>
      <c r="K145" s="58" t="s">
        <v>1491</v>
      </c>
      <c r="L145" s="59" t="s">
        <v>1164</v>
      </c>
      <c r="M145" s="53">
        <v>1925.3</v>
      </c>
      <c r="N145" s="11">
        <v>0</v>
      </c>
      <c r="O145" s="11">
        <v>673.9</v>
      </c>
      <c r="P145" s="11">
        <v>38.5</v>
      </c>
      <c r="Q145" s="11">
        <v>20.9</v>
      </c>
      <c r="R145" s="13">
        <f t="shared" si="2"/>
        <v>2658.6</v>
      </c>
      <c r="S145" s="161">
        <v>11.33</v>
      </c>
      <c r="U145" s="164">
        <v>0</v>
      </c>
      <c r="W145" s="164"/>
      <c r="X145" s="164"/>
      <c r="Z145" s="164"/>
    </row>
    <row r="146" spans="1:26" ht="15.75" customHeight="1">
      <c r="A146" s="9" t="s">
        <v>1466</v>
      </c>
      <c r="B146" s="55">
        <v>7243</v>
      </c>
      <c r="C146" s="14">
        <v>3111</v>
      </c>
      <c r="D146" s="67">
        <v>19</v>
      </c>
      <c r="E146" s="14" t="s">
        <v>1577</v>
      </c>
      <c r="F146" s="78" t="s">
        <v>2007</v>
      </c>
      <c r="G146" s="78" t="s">
        <v>101</v>
      </c>
      <c r="H146" s="78" t="s">
        <v>102</v>
      </c>
      <c r="I146" s="56">
        <v>70990913</v>
      </c>
      <c r="J146" s="57">
        <v>4</v>
      </c>
      <c r="K146" s="58" t="s">
        <v>1578</v>
      </c>
      <c r="L146" s="59" t="s">
        <v>1165</v>
      </c>
      <c r="M146" s="53">
        <v>2050.1</v>
      </c>
      <c r="N146" s="11">
        <v>0</v>
      </c>
      <c r="O146" s="11">
        <v>717.5</v>
      </c>
      <c r="P146" s="11">
        <v>41</v>
      </c>
      <c r="Q146" s="11">
        <v>24</v>
      </c>
      <c r="R146" s="13">
        <f t="shared" si="2"/>
        <v>2832.6</v>
      </c>
      <c r="S146" s="161">
        <v>12.72</v>
      </c>
      <c r="U146" s="164">
        <v>0</v>
      </c>
      <c r="W146" s="164"/>
      <c r="X146" s="164"/>
      <c r="Z146" s="164"/>
    </row>
    <row r="147" spans="1:26" ht="15" customHeight="1">
      <c r="A147" s="9" t="s">
        <v>1466</v>
      </c>
      <c r="B147" s="55">
        <v>7244</v>
      </c>
      <c r="C147" s="14">
        <v>3111</v>
      </c>
      <c r="D147" s="67">
        <v>20</v>
      </c>
      <c r="E147" s="14" t="s">
        <v>1580</v>
      </c>
      <c r="F147" s="78" t="s">
        <v>2007</v>
      </c>
      <c r="G147" s="72" t="s">
        <v>103</v>
      </c>
      <c r="H147" s="72" t="s">
        <v>104</v>
      </c>
      <c r="I147" s="56">
        <v>70983151</v>
      </c>
      <c r="J147" s="57">
        <v>4</v>
      </c>
      <c r="K147" s="58" t="s">
        <v>1581</v>
      </c>
      <c r="L147" s="59" t="s">
        <v>1166</v>
      </c>
      <c r="M147" s="53">
        <v>725</v>
      </c>
      <c r="N147" s="11">
        <v>2</v>
      </c>
      <c r="O147" s="11">
        <v>254.5</v>
      </c>
      <c r="P147" s="11">
        <v>14.5</v>
      </c>
      <c r="Q147" s="11">
        <v>6.7</v>
      </c>
      <c r="R147" s="13">
        <f t="shared" si="2"/>
        <v>1002.7</v>
      </c>
      <c r="S147" s="161">
        <v>4.25</v>
      </c>
      <c r="U147" s="164">
        <v>0</v>
      </c>
      <c r="W147" s="164"/>
      <c r="X147" s="164"/>
      <c r="Z147" s="164"/>
    </row>
    <row r="148" spans="1:26" ht="16.5" customHeight="1">
      <c r="A148" s="9" t="s">
        <v>1466</v>
      </c>
      <c r="B148" s="55">
        <v>7245</v>
      </c>
      <c r="C148" s="14">
        <v>3111</v>
      </c>
      <c r="D148" s="67">
        <v>21</v>
      </c>
      <c r="E148" s="14" t="s">
        <v>1584</v>
      </c>
      <c r="F148" s="78" t="s">
        <v>2007</v>
      </c>
      <c r="G148" s="72" t="s">
        <v>105</v>
      </c>
      <c r="H148" s="72" t="s">
        <v>106</v>
      </c>
      <c r="I148" s="56">
        <v>70981833</v>
      </c>
      <c r="J148" s="57">
        <v>4</v>
      </c>
      <c r="K148" s="58" t="s">
        <v>1585</v>
      </c>
      <c r="L148" s="59" t="s">
        <v>1167</v>
      </c>
      <c r="M148" s="53">
        <v>399.2</v>
      </c>
      <c r="N148" s="11">
        <v>0</v>
      </c>
      <c r="O148" s="11">
        <v>139.7</v>
      </c>
      <c r="P148" s="11">
        <v>8</v>
      </c>
      <c r="Q148" s="11">
        <v>2.9</v>
      </c>
      <c r="R148" s="13">
        <f t="shared" si="2"/>
        <v>549.8</v>
      </c>
      <c r="S148" s="161">
        <v>2.12</v>
      </c>
      <c r="U148" s="164">
        <v>0</v>
      </c>
      <c r="W148" s="164"/>
      <c r="X148" s="164"/>
      <c r="Z148" s="164"/>
    </row>
    <row r="149" spans="1:26" ht="15">
      <c r="A149" s="9" t="s">
        <v>1466</v>
      </c>
      <c r="B149" s="55">
        <v>7246</v>
      </c>
      <c r="C149" s="14">
        <v>3111</v>
      </c>
      <c r="D149" s="67">
        <v>22</v>
      </c>
      <c r="E149" s="14" t="s">
        <v>1588</v>
      </c>
      <c r="F149" s="78" t="s">
        <v>2010</v>
      </c>
      <c r="G149" s="72" t="s">
        <v>107</v>
      </c>
      <c r="H149" s="72" t="s">
        <v>108</v>
      </c>
      <c r="I149" s="56">
        <v>70985651</v>
      </c>
      <c r="J149" s="57">
        <v>4</v>
      </c>
      <c r="K149" s="58" t="s">
        <v>1589</v>
      </c>
      <c r="L149" s="59" t="s">
        <v>1168</v>
      </c>
      <c r="M149" s="53">
        <v>911.3</v>
      </c>
      <c r="N149" s="11">
        <v>0</v>
      </c>
      <c r="O149" s="11">
        <v>319</v>
      </c>
      <c r="P149" s="11">
        <v>18.2</v>
      </c>
      <c r="Q149" s="11">
        <v>8.4</v>
      </c>
      <c r="R149" s="13">
        <f t="shared" si="2"/>
        <v>1256.9</v>
      </c>
      <c r="S149" s="161">
        <v>5.42</v>
      </c>
      <c r="U149" s="164">
        <v>0</v>
      </c>
      <c r="W149" s="164"/>
      <c r="X149" s="164"/>
      <c r="Z149" s="164"/>
    </row>
    <row r="150" spans="1:26" ht="15">
      <c r="A150" s="9" t="s">
        <v>1466</v>
      </c>
      <c r="B150" s="55">
        <v>7247</v>
      </c>
      <c r="C150" s="14">
        <v>3111</v>
      </c>
      <c r="D150" s="67">
        <v>23</v>
      </c>
      <c r="E150" s="14" t="s">
        <v>1592</v>
      </c>
      <c r="F150" s="78" t="s">
        <v>2007</v>
      </c>
      <c r="G150" s="72" t="s">
        <v>109</v>
      </c>
      <c r="H150" s="72" t="s">
        <v>110</v>
      </c>
      <c r="I150" s="56">
        <v>70984972</v>
      </c>
      <c r="J150" s="57">
        <v>4</v>
      </c>
      <c r="K150" s="58" t="s">
        <v>1593</v>
      </c>
      <c r="L150" s="59" t="s">
        <v>1169</v>
      </c>
      <c r="M150" s="53">
        <v>575.9</v>
      </c>
      <c r="N150" s="11">
        <v>0</v>
      </c>
      <c r="O150" s="11">
        <v>201.6</v>
      </c>
      <c r="P150" s="11">
        <v>11.5</v>
      </c>
      <c r="Q150" s="11">
        <v>4.9</v>
      </c>
      <c r="R150" s="13">
        <f t="shared" si="2"/>
        <v>793.9</v>
      </c>
      <c r="S150" s="161">
        <v>3.36</v>
      </c>
      <c r="U150" s="164">
        <v>0</v>
      </c>
      <c r="W150" s="164"/>
      <c r="X150" s="164"/>
      <c r="Z150" s="164"/>
    </row>
    <row r="151" spans="1:26" ht="22.5" customHeight="1">
      <c r="A151" s="9" t="s">
        <v>1466</v>
      </c>
      <c r="B151" s="55">
        <v>7248</v>
      </c>
      <c r="C151" s="14">
        <v>3113</v>
      </c>
      <c r="D151" s="67">
        <v>24</v>
      </c>
      <c r="E151" s="14" t="s">
        <v>1498</v>
      </c>
      <c r="F151" s="72" t="s">
        <v>2012</v>
      </c>
      <c r="G151" s="72" t="s">
        <v>111</v>
      </c>
      <c r="H151" s="72" t="s">
        <v>77</v>
      </c>
      <c r="I151" s="56">
        <v>70886822</v>
      </c>
      <c r="J151" s="57">
        <v>4</v>
      </c>
      <c r="K151" s="58" t="s">
        <v>1494</v>
      </c>
      <c r="L151" s="59" t="s">
        <v>1170</v>
      </c>
      <c r="M151" s="53">
        <v>15059.9</v>
      </c>
      <c r="N151" s="11">
        <v>98</v>
      </c>
      <c r="O151" s="11">
        <v>5305.3</v>
      </c>
      <c r="P151" s="11">
        <v>301.2</v>
      </c>
      <c r="Q151" s="11">
        <v>509.3</v>
      </c>
      <c r="R151" s="13">
        <f t="shared" si="2"/>
        <v>21273.7</v>
      </c>
      <c r="S151" s="161">
        <v>70.58</v>
      </c>
      <c r="U151" s="164">
        <v>16.44</v>
      </c>
      <c r="W151" s="164">
        <v>27.846</v>
      </c>
      <c r="X151" s="164"/>
      <c r="Z151" s="164"/>
    </row>
    <row r="152" spans="1:26" ht="15">
      <c r="A152" s="9" t="s">
        <v>1466</v>
      </c>
      <c r="B152" s="55">
        <v>7249</v>
      </c>
      <c r="C152" s="14">
        <v>3113</v>
      </c>
      <c r="D152" s="67">
        <v>25</v>
      </c>
      <c r="E152" s="14" t="s">
        <v>1499</v>
      </c>
      <c r="F152" s="72" t="s">
        <v>2012</v>
      </c>
      <c r="G152" s="72" t="s">
        <v>112</v>
      </c>
      <c r="H152" s="72" t="s">
        <v>77</v>
      </c>
      <c r="I152" s="56">
        <v>70886849</v>
      </c>
      <c r="J152" s="57">
        <v>4</v>
      </c>
      <c r="K152" s="58" t="s">
        <v>1494</v>
      </c>
      <c r="L152" s="59" t="s">
        <v>1171</v>
      </c>
      <c r="M152" s="53">
        <v>10345</v>
      </c>
      <c r="N152" s="11">
        <v>55</v>
      </c>
      <c r="O152" s="11">
        <v>3640</v>
      </c>
      <c r="P152" s="11">
        <v>206.9</v>
      </c>
      <c r="Q152" s="11">
        <v>344.7</v>
      </c>
      <c r="R152" s="13">
        <f t="shared" si="2"/>
        <v>14591.6</v>
      </c>
      <c r="S152" s="161">
        <v>46.42</v>
      </c>
      <c r="U152" s="164">
        <v>12.33</v>
      </c>
      <c r="W152" s="164">
        <v>27.846</v>
      </c>
      <c r="X152" s="164"/>
      <c r="Z152" s="164"/>
    </row>
    <row r="153" spans="1:26" ht="24" customHeight="1">
      <c r="A153" s="9" t="s">
        <v>1466</v>
      </c>
      <c r="B153" s="55">
        <v>7250</v>
      </c>
      <c r="C153" s="14">
        <v>3113</v>
      </c>
      <c r="D153" s="67">
        <v>26</v>
      </c>
      <c r="E153" s="14" t="s">
        <v>1500</v>
      </c>
      <c r="F153" s="72" t="s">
        <v>2012</v>
      </c>
      <c r="G153" s="72" t="s">
        <v>113</v>
      </c>
      <c r="H153" s="72" t="s">
        <v>77</v>
      </c>
      <c r="I153" s="56">
        <v>75019485</v>
      </c>
      <c r="J153" s="57">
        <v>4</v>
      </c>
      <c r="K153" s="58" t="s">
        <v>1494</v>
      </c>
      <c r="L153" s="59" t="s">
        <v>1172</v>
      </c>
      <c r="M153" s="53">
        <v>7373.4</v>
      </c>
      <c r="N153" s="11">
        <v>12</v>
      </c>
      <c r="O153" s="11">
        <v>2584.9</v>
      </c>
      <c r="P153" s="11">
        <v>147.5</v>
      </c>
      <c r="Q153" s="11">
        <v>231.3</v>
      </c>
      <c r="R153" s="13">
        <f t="shared" si="2"/>
        <v>10349.099999999999</v>
      </c>
      <c r="S153" s="161">
        <v>40.64</v>
      </c>
      <c r="U153" s="164">
        <v>8.22</v>
      </c>
      <c r="W153" s="164"/>
      <c r="X153" s="164"/>
      <c r="Z153" s="164"/>
    </row>
    <row r="154" spans="1:26" ht="30">
      <c r="A154" s="9" t="s">
        <v>1466</v>
      </c>
      <c r="B154" s="55">
        <v>7251</v>
      </c>
      <c r="C154" s="14">
        <v>3113</v>
      </c>
      <c r="D154" s="67">
        <v>27</v>
      </c>
      <c r="E154" s="14" t="s">
        <v>1501</v>
      </c>
      <c r="F154" s="72" t="s">
        <v>2012</v>
      </c>
      <c r="G154" s="72" t="s">
        <v>114</v>
      </c>
      <c r="H154" s="72" t="s">
        <v>77</v>
      </c>
      <c r="I154" s="56">
        <v>70886784</v>
      </c>
      <c r="J154" s="57">
        <v>4</v>
      </c>
      <c r="K154" s="58" t="s">
        <v>1494</v>
      </c>
      <c r="L154" s="59" t="s">
        <v>1173</v>
      </c>
      <c r="M154" s="53">
        <v>11688</v>
      </c>
      <c r="N154" s="11">
        <v>19</v>
      </c>
      <c r="O154" s="11">
        <v>4097.5</v>
      </c>
      <c r="P154" s="11">
        <v>233.8</v>
      </c>
      <c r="Q154" s="11">
        <v>391.7</v>
      </c>
      <c r="R154" s="13">
        <f t="shared" si="2"/>
        <v>16430</v>
      </c>
      <c r="S154" s="161">
        <v>56.3</v>
      </c>
      <c r="U154" s="164">
        <v>12.33</v>
      </c>
      <c r="W154" s="164">
        <v>27.846</v>
      </c>
      <c r="X154" s="164"/>
      <c r="Z154" s="164"/>
    </row>
    <row r="155" spans="1:26" ht="30">
      <c r="A155" s="9" t="s">
        <v>1466</v>
      </c>
      <c r="B155" s="55">
        <v>7252</v>
      </c>
      <c r="C155" s="14">
        <v>3113</v>
      </c>
      <c r="D155" s="67">
        <v>28</v>
      </c>
      <c r="E155" s="14" t="s">
        <v>1532</v>
      </c>
      <c r="F155" s="72" t="s">
        <v>2012</v>
      </c>
      <c r="G155" s="73" t="s">
        <v>115</v>
      </c>
      <c r="H155" s="73" t="s">
        <v>116</v>
      </c>
      <c r="I155" s="56">
        <v>70992240</v>
      </c>
      <c r="J155" s="57">
        <v>4</v>
      </c>
      <c r="K155" s="58" t="s">
        <v>1533</v>
      </c>
      <c r="L155" s="59" t="s">
        <v>1174</v>
      </c>
      <c r="M155" s="53">
        <v>8306.8</v>
      </c>
      <c r="N155" s="11">
        <v>0</v>
      </c>
      <c r="O155" s="11">
        <v>2907.4</v>
      </c>
      <c r="P155" s="11">
        <v>166.1</v>
      </c>
      <c r="Q155" s="11">
        <v>228.7</v>
      </c>
      <c r="R155" s="13">
        <f t="shared" si="2"/>
        <v>11609</v>
      </c>
      <c r="S155" s="161">
        <v>41.33</v>
      </c>
      <c r="U155" s="164">
        <v>8.22</v>
      </c>
      <c r="W155" s="164"/>
      <c r="X155" s="164"/>
      <c r="Z155" s="164"/>
    </row>
    <row r="156" spans="1:26" ht="30">
      <c r="A156" s="9" t="s">
        <v>1466</v>
      </c>
      <c r="B156" s="55">
        <v>7253</v>
      </c>
      <c r="C156" s="14">
        <v>3113</v>
      </c>
      <c r="D156" s="67">
        <v>29</v>
      </c>
      <c r="E156" s="14" t="s">
        <v>1480</v>
      </c>
      <c r="F156" s="72" t="s">
        <v>117</v>
      </c>
      <c r="G156" s="73" t="s">
        <v>118</v>
      </c>
      <c r="H156" s="73" t="s">
        <v>76</v>
      </c>
      <c r="I156" s="56">
        <v>70879150</v>
      </c>
      <c r="J156" s="57">
        <v>4</v>
      </c>
      <c r="K156" s="58" t="s">
        <v>1478</v>
      </c>
      <c r="L156" s="59" t="s">
        <v>1175</v>
      </c>
      <c r="M156" s="53">
        <v>8232.3</v>
      </c>
      <c r="N156" s="11">
        <v>16.8</v>
      </c>
      <c r="O156" s="11">
        <v>2887.2</v>
      </c>
      <c r="P156" s="11">
        <v>164.6</v>
      </c>
      <c r="Q156" s="11">
        <v>265.1</v>
      </c>
      <c r="R156" s="13">
        <f t="shared" si="2"/>
        <v>11566</v>
      </c>
      <c r="S156" s="161">
        <v>39.28</v>
      </c>
      <c r="U156" s="164">
        <v>8.22</v>
      </c>
      <c r="W156" s="164"/>
      <c r="X156" s="164"/>
      <c r="Z156" s="164"/>
    </row>
    <row r="157" spans="1:26" ht="15">
      <c r="A157" s="9" t="s">
        <v>1466</v>
      </c>
      <c r="B157" s="55">
        <v>7254</v>
      </c>
      <c r="C157" s="14">
        <v>3113</v>
      </c>
      <c r="D157" s="67">
        <v>30</v>
      </c>
      <c r="E157" s="14" t="s">
        <v>1536</v>
      </c>
      <c r="F157" s="72" t="s">
        <v>119</v>
      </c>
      <c r="G157" s="73" t="s">
        <v>120</v>
      </c>
      <c r="H157" s="73" t="s">
        <v>74</v>
      </c>
      <c r="I157" s="56">
        <v>70982635</v>
      </c>
      <c r="J157" s="57">
        <v>4</v>
      </c>
      <c r="K157" s="58" t="s">
        <v>1537</v>
      </c>
      <c r="L157" s="59" t="s">
        <v>1176</v>
      </c>
      <c r="M157" s="53">
        <v>7457.3</v>
      </c>
      <c r="N157" s="11">
        <v>0</v>
      </c>
      <c r="O157" s="11">
        <v>2610.1</v>
      </c>
      <c r="P157" s="11">
        <v>149.1</v>
      </c>
      <c r="Q157" s="11">
        <v>169.3</v>
      </c>
      <c r="R157" s="13">
        <f t="shared" si="2"/>
        <v>10385.8</v>
      </c>
      <c r="S157" s="161">
        <v>35.36</v>
      </c>
      <c r="U157" s="164">
        <v>12.33</v>
      </c>
      <c r="W157" s="164"/>
      <c r="X157" s="164"/>
      <c r="Z157" s="164"/>
    </row>
    <row r="158" spans="1:26" ht="30">
      <c r="A158" s="9" t="s">
        <v>1466</v>
      </c>
      <c r="B158" s="55">
        <v>7255</v>
      </c>
      <c r="C158" s="14">
        <v>3113</v>
      </c>
      <c r="D158" s="67">
        <v>31</v>
      </c>
      <c r="E158" s="14" t="s">
        <v>1492</v>
      </c>
      <c r="F158" s="72" t="s">
        <v>2012</v>
      </c>
      <c r="G158" s="73" t="s">
        <v>121</v>
      </c>
      <c r="H158" s="73" t="s">
        <v>100</v>
      </c>
      <c r="I158" s="56">
        <v>71001379</v>
      </c>
      <c r="J158" s="57">
        <v>4</v>
      </c>
      <c r="K158" s="58" t="s">
        <v>1491</v>
      </c>
      <c r="L158" s="59" t="s">
        <v>1177</v>
      </c>
      <c r="M158" s="53">
        <v>6442.2</v>
      </c>
      <c r="N158" s="11">
        <v>10</v>
      </c>
      <c r="O158" s="11">
        <v>2258.3</v>
      </c>
      <c r="P158" s="11">
        <v>128.8</v>
      </c>
      <c r="Q158" s="11">
        <v>227.4</v>
      </c>
      <c r="R158" s="13">
        <f t="shared" si="2"/>
        <v>9066.699999999999</v>
      </c>
      <c r="S158" s="161">
        <v>28.95</v>
      </c>
      <c r="U158" s="164">
        <v>4.11</v>
      </c>
      <c r="W158" s="164"/>
      <c r="X158" s="164"/>
      <c r="Z158" s="164"/>
    </row>
    <row r="159" spans="1:26" ht="30">
      <c r="A159" s="9" t="s">
        <v>1466</v>
      </c>
      <c r="B159" s="55">
        <v>7256</v>
      </c>
      <c r="C159" s="14">
        <v>3113</v>
      </c>
      <c r="D159" s="67">
        <v>32</v>
      </c>
      <c r="E159" s="14" t="s">
        <v>1586</v>
      </c>
      <c r="F159" s="72" t="s">
        <v>2012</v>
      </c>
      <c r="G159" s="73" t="s">
        <v>122</v>
      </c>
      <c r="H159" s="73" t="s">
        <v>106</v>
      </c>
      <c r="I159" s="56">
        <v>75017075</v>
      </c>
      <c r="J159" s="57">
        <v>4</v>
      </c>
      <c r="K159" s="58" t="s">
        <v>1587</v>
      </c>
      <c r="L159" s="59" t="s">
        <v>1178</v>
      </c>
      <c r="M159" s="53">
        <v>4586.1</v>
      </c>
      <c r="N159" s="11">
        <v>12</v>
      </c>
      <c r="O159" s="11">
        <v>1609.3</v>
      </c>
      <c r="P159" s="11">
        <v>91.7</v>
      </c>
      <c r="Q159" s="11">
        <v>113.8</v>
      </c>
      <c r="R159" s="13">
        <f t="shared" si="2"/>
        <v>6412.900000000001</v>
      </c>
      <c r="S159" s="161">
        <v>23.58</v>
      </c>
      <c r="U159" s="164">
        <v>4.11</v>
      </c>
      <c r="W159" s="164">
        <v>27.846</v>
      </c>
      <c r="X159" s="164"/>
      <c r="Z159" s="164"/>
    </row>
    <row r="160" spans="1:26" ht="30">
      <c r="A160" s="9" t="s">
        <v>1466</v>
      </c>
      <c r="B160" s="55">
        <v>7257</v>
      </c>
      <c r="C160" s="14">
        <v>3113</v>
      </c>
      <c r="D160" s="67">
        <v>33</v>
      </c>
      <c r="E160" s="14" t="s">
        <v>1590</v>
      </c>
      <c r="F160" s="72" t="s">
        <v>126</v>
      </c>
      <c r="G160" s="73" t="s">
        <v>127</v>
      </c>
      <c r="H160" s="73" t="s">
        <v>108</v>
      </c>
      <c r="I160" s="56">
        <v>70985634</v>
      </c>
      <c r="J160" s="57">
        <v>4</v>
      </c>
      <c r="K160" s="58" t="s">
        <v>1589</v>
      </c>
      <c r="L160" s="59" t="s">
        <v>1179</v>
      </c>
      <c r="M160" s="53">
        <v>3901.6</v>
      </c>
      <c r="N160" s="11">
        <v>20</v>
      </c>
      <c r="O160" s="11">
        <v>1372.6</v>
      </c>
      <c r="P160" s="11">
        <v>78</v>
      </c>
      <c r="Q160" s="11">
        <v>111.5</v>
      </c>
      <c r="R160" s="13">
        <f t="shared" si="2"/>
        <v>5483.7</v>
      </c>
      <c r="S160" s="161">
        <v>18.23</v>
      </c>
      <c r="U160" s="164">
        <v>4.11</v>
      </c>
      <c r="W160" s="164"/>
      <c r="X160" s="164"/>
      <c r="Z160" s="164"/>
    </row>
    <row r="161" spans="1:26" ht="15">
      <c r="A161" s="9" t="s">
        <v>1466</v>
      </c>
      <c r="B161" s="55">
        <v>7258</v>
      </c>
      <c r="C161" s="14">
        <v>3113</v>
      </c>
      <c r="D161" s="67">
        <v>34</v>
      </c>
      <c r="E161" s="14" t="s">
        <v>1503</v>
      </c>
      <c r="F161" s="72" t="s">
        <v>2012</v>
      </c>
      <c r="G161" s="73" t="s">
        <v>128</v>
      </c>
      <c r="H161" s="73" t="s">
        <v>116</v>
      </c>
      <c r="I161" s="56">
        <v>75016869</v>
      </c>
      <c r="J161" s="57">
        <v>4</v>
      </c>
      <c r="K161" s="58" t="s">
        <v>1504</v>
      </c>
      <c r="L161" s="59" t="s">
        <v>1180</v>
      </c>
      <c r="M161" s="53">
        <v>1193.1</v>
      </c>
      <c r="N161" s="11">
        <v>5</v>
      </c>
      <c r="O161" s="11">
        <v>419.3</v>
      </c>
      <c r="P161" s="11">
        <v>23.9</v>
      </c>
      <c r="Q161" s="11">
        <v>15.8</v>
      </c>
      <c r="R161" s="13">
        <f t="shared" si="2"/>
        <v>1657.1</v>
      </c>
      <c r="S161" s="161">
        <v>6.77</v>
      </c>
      <c r="U161" s="164">
        <v>0</v>
      </c>
      <c r="W161" s="164"/>
      <c r="X161" s="164"/>
      <c r="Z161" s="164"/>
    </row>
    <row r="162" spans="1:26" ht="15.75" customHeight="1">
      <c r="A162" s="9" t="s">
        <v>1466</v>
      </c>
      <c r="B162" s="55">
        <v>7259</v>
      </c>
      <c r="C162" s="14">
        <v>3113</v>
      </c>
      <c r="D162" s="67">
        <v>35</v>
      </c>
      <c r="E162" s="14" t="s">
        <v>1509</v>
      </c>
      <c r="F162" s="72" t="s">
        <v>2012</v>
      </c>
      <c r="G162" s="73" t="s">
        <v>129</v>
      </c>
      <c r="H162" s="73" t="s">
        <v>130</v>
      </c>
      <c r="I162" s="56">
        <v>70998442</v>
      </c>
      <c r="J162" s="57">
        <v>4</v>
      </c>
      <c r="K162" s="58" t="s">
        <v>1510</v>
      </c>
      <c r="L162" s="59" t="s">
        <v>1181</v>
      </c>
      <c r="M162" s="53">
        <v>1888.1</v>
      </c>
      <c r="N162" s="11">
        <v>0</v>
      </c>
      <c r="O162" s="11">
        <v>660.8</v>
      </c>
      <c r="P162" s="11">
        <v>37.8</v>
      </c>
      <c r="Q162" s="11">
        <v>43.8</v>
      </c>
      <c r="R162" s="13">
        <f t="shared" si="2"/>
        <v>2630.5</v>
      </c>
      <c r="S162" s="161">
        <v>10.22</v>
      </c>
      <c r="U162" s="164">
        <v>0</v>
      </c>
      <c r="W162" s="164"/>
      <c r="X162" s="164"/>
      <c r="Z162" s="164"/>
    </row>
    <row r="163" spans="1:26" ht="15">
      <c r="A163" s="9" t="s">
        <v>1466</v>
      </c>
      <c r="B163" s="55">
        <v>7260</v>
      </c>
      <c r="C163" s="14">
        <v>3113</v>
      </c>
      <c r="D163" s="67">
        <v>36</v>
      </c>
      <c r="E163" s="14" t="s">
        <v>1522</v>
      </c>
      <c r="F163" s="72" t="s">
        <v>2012</v>
      </c>
      <c r="G163" s="73" t="s">
        <v>131</v>
      </c>
      <c r="H163" s="73" t="s">
        <v>132</v>
      </c>
      <c r="I163" s="56">
        <v>70993203</v>
      </c>
      <c r="J163" s="57">
        <v>4</v>
      </c>
      <c r="K163" s="58" t="s">
        <v>1523</v>
      </c>
      <c r="L163" s="59" t="s">
        <v>1182</v>
      </c>
      <c r="M163" s="53">
        <v>835.6</v>
      </c>
      <c r="N163" s="11">
        <v>0</v>
      </c>
      <c r="O163" s="11">
        <v>292.5</v>
      </c>
      <c r="P163" s="11">
        <v>16.7</v>
      </c>
      <c r="Q163" s="11">
        <v>19.3</v>
      </c>
      <c r="R163" s="13">
        <f t="shared" si="2"/>
        <v>1164.1</v>
      </c>
      <c r="S163" s="161">
        <v>3.61</v>
      </c>
      <c r="U163" s="164">
        <v>0</v>
      </c>
      <c r="W163" s="164"/>
      <c r="X163" s="164"/>
      <c r="Z163" s="164"/>
    </row>
    <row r="164" spans="1:26" ht="15">
      <c r="A164" s="9" t="s">
        <v>1466</v>
      </c>
      <c r="B164" s="55">
        <v>7261</v>
      </c>
      <c r="C164" s="14">
        <v>3113</v>
      </c>
      <c r="D164" s="67">
        <v>37</v>
      </c>
      <c r="E164" s="14" t="s">
        <v>1534</v>
      </c>
      <c r="F164" s="72" t="s">
        <v>2012</v>
      </c>
      <c r="G164" s="73" t="s">
        <v>133</v>
      </c>
      <c r="H164" s="73" t="s">
        <v>106</v>
      </c>
      <c r="I164" s="56">
        <v>75018934</v>
      </c>
      <c r="J164" s="57">
        <v>4</v>
      </c>
      <c r="K164" s="58" t="s">
        <v>1535</v>
      </c>
      <c r="L164" s="59" t="s">
        <v>1183</v>
      </c>
      <c r="M164" s="53">
        <v>781.8</v>
      </c>
      <c r="N164" s="11">
        <v>36</v>
      </c>
      <c r="O164" s="11">
        <v>286.2</v>
      </c>
      <c r="P164" s="11">
        <v>15.6</v>
      </c>
      <c r="Q164" s="11">
        <v>15.2</v>
      </c>
      <c r="R164" s="13">
        <f t="shared" si="2"/>
        <v>1134.8</v>
      </c>
      <c r="S164" s="161">
        <v>4.25</v>
      </c>
      <c r="U164" s="164">
        <v>0</v>
      </c>
      <c r="W164" s="164"/>
      <c r="X164" s="164"/>
      <c r="Z164" s="164"/>
    </row>
    <row r="165" spans="1:26" ht="15.75" customHeight="1">
      <c r="A165" s="9" t="s">
        <v>1466</v>
      </c>
      <c r="B165" s="55">
        <v>7262</v>
      </c>
      <c r="C165" s="14">
        <v>3113</v>
      </c>
      <c r="D165" s="67">
        <v>38</v>
      </c>
      <c r="E165" s="14" t="s">
        <v>1540</v>
      </c>
      <c r="F165" s="72" t="s">
        <v>2012</v>
      </c>
      <c r="G165" s="73" t="s">
        <v>134</v>
      </c>
      <c r="H165" s="73" t="s">
        <v>135</v>
      </c>
      <c r="I165" s="56">
        <v>70985766</v>
      </c>
      <c r="J165" s="57">
        <v>4</v>
      </c>
      <c r="K165" s="58" t="s">
        <v>1541</v>
      </c>
      <c r="L165" s="59" t="s">
        <v>1184</v>
      </c>
      <c r="M165" s="53">
        <v>937.1</v>
      </c>
      <c r="N165" s="11">
        <v>0</v>
      </c>
      <c r="O165" s="11">
        <v>328</v>
      </c>
      <c r="P165" s="11">
        <v>18.7</v>
      </c>
      <c r="Q165" s="11">
        <v>21.4</v>
      </c>
      <c r="R165" s="13">
        <f t="shared" si="2"/>
        <v>1305.2</v>
      </c>
      <c r="S165" s="161">
        <v>4.3</v>
      </c>
      <c r="U165" s="164">
        <v>0</v>
      </c>
      <c r="W165" s="164"/>
      <c r="X165" s="164"/>
      <c r="Z165" s="164"/>
    </row>
    <row r="166" spans="1:26" ht="15">
      <c r="A166" s="9" t="s">
        <v>1466</v>
      </c>
      <c r="B166" s="55">
        <v>7263</v>
      </c>
      <c r="C166" s="14">
        <v>3113</v>
      </c>
      <c r="D166" s="67">
        <v>39</v>
      </c>
      <c r="E166" s="14" t="s">
        <v>1542</v>
      </c>
      <c r="F166" s="72" t="s">
        <v>2012</v>
      </c>
      <c r="G166" s="73" t="s">
        <v>136</v>
      </c>
      <c r="H166" s="73" t="s">
        <v>137</v>
      </c>
      <c r="I166" s="56">
        <v>70981868</v>
      </c>
      <c r="J166" s="57">
        <v>4</v>
      </c>
      <c r="K166" s="58" t="s">
        <v>1543</v>
      </c>
      <c r="L166" s="59" t="s">
        <v>1185</v>
      </c>
      <c r="M166" s="53">
        <v>1214</v>
      </c>
      <c r="N166" s="11">
        <v>10</v>
      </c>
      <c r="O166" s="11">
        <v>428.4</v>
      </c>
      <c r="P166" s="11">
        <v>24.3</v>
      </c>
      <c r="Q166" s="11">
        <v>22.4</v>
      </c>
      <c r="R166" s="13">
        <f t="shared" si="2"/>
        <v>1699.1000000000001</v>
      </c>
      <c r="S166" s="161">
        <v>6.72</v>
      </c>
      <c r="U166" s="164">
        <v>0</v>
      </c>
      <c r="W166" s="164"/>
      <c r="X166" s="164"/>
      <c r="Z166" s="164"/>
    </row>
    <row r="167" spans="1:26" ht="15">
      <c r="A167" s="9" t="s">
        <v>1466</v>
      </c>
      <c r="B167" s="55">
        <v>7264</v>
      </c>
      <c r="C167" s="14">
        <v>3113</v>
      </c>
      <c r="D167" s="67">
        <v>40</v>
      </c>
      <c r="E167" s="14" t="s">
        <v>1554</v>
      </c>
      <c r="F167" s="72" t="s">
        <v>2012</v>
      </c>
      <c r="G167" s="73" t="s">
        <v>138</v>
      </c>
      <c r="H167" s="73" t="s">
        <v>77</v>
      </c>
      <c r="I167" s="56">
        <v>70188475</v>
      </c>
      <c r="J167" s="57">
        <v>4</v>
      </c>
      <c r="K167" s="58" t="s">
        <v>1555</v>
      </c>
      <c r="L167" s="59" t="s">
        <v>1186</v>
      </c>
      <c r="M167" s="53">
        <v>518.1</v>
      </c>
      <c r="N167" s="11">
        <v>0</v>
      </c>
      <c r="O167" s="11">
        <v>181.3</v>
      </c>
      <c r="P167" s="11">
        <v>10.4</v>
      </c>
      <c r="Q167" s="11">
        <v>17.3</v>
      </c>
      <c r="R167" s="13">
        <f t="shared" si="2"/>
        <v>727.1</v>
      </c>
      <c r="S167" s="161">
        <v>2.7</v>
      </c>
      <c r="U167" s="164">
        <v>0</v>
      </c>
      <c r="W167" s="164"/>
      <c r="X167" s="164"/>
      <c r="Z167" s="164">
        <v>57.54</v>
      </c>
    </row>
    <row r="168" spans="1:26" ht="15">
      <c r="A168" s="9" t="s">
        <v>1466</v>
      </c>
      <c r="B168" s="55">
        <v>7265</v>
      </c>
      <c r="C168" s="14">
        <v>3113</v>
      </c>
      <c r="D168" s="67">
        <v>41</v>
      </c>
      <c r="E168" s="14" t="s">
        <v>1566</v>
      </c>
      <c r="F168" s="72" t="s">
        <v>2012</v>
      </c>
      <c r="G168" s="73" t="s">
        <v>140</v>
      </c>
      <c r="H168" s="73" t="s">
        <v>141</v>
      </c>
      <c r="I168" s="56">
        <v>70999864</v>
      </c>
      <c r="J168" s="57">
        <v>4</v>
      </c>
      <c r="K168" s="58" t="s">
        <v>1567</v>
      </c>
      <c r="L168" s="59" t="s">
        <v>1187</v>
      </c>
      <c r="M168" s="53">
        <v>1082.5</v>
      </c>
      <c r="N168" s="11">
        <v>0</v>
      </c>
      <c r="O168" s="11">
        <v>378.9</v>
      </c>
      <c r="P168" s="11">
        <v>21.7</v>
      </c>
      <c r="Q168" s="11">
        <v>18.2</v>
      </c>
      <c r="R168" s="13">
        <f t="shared" si="2"/>
        <v>1501.3000000000002</v>
      </c>
      <c r="S168" s="161">
        <v>5.98</v>
      </c>
      <c r="U168" s="164">
        <v>0</v>
      </c>
      <c r="W168" s="164"/>
      <c r="X168" s="164"/>
      <c r="Z168" s="164"/>
    </row>
    <row r="169" spans="1:26" ht="30">
      <c r="A169" s="9" t="s">
        <v>1466</v>
      </c>
      <c r="B169" s="55">
        <v>7266</v>
      </c>
      <c r="C169" s="14">
        <v>3113</v>
      </c>
      <c r="D169" s="67">
        <v>42</v>
      </c>
      <c r="E169" s="14" t="s">
        <v>1571</v>
      </c>
      <c r="F169" s="72" t="s">
        <v>2012</v>
      </c>
      <c r="G169" s="73" t="s">
        <v>142</v>
      </c>
      <c r="H169" s="73" t="s">
        <v>139</v>
      </c>
      <c r="I169" s="56">
        <v>71004271</v>
      </c>
      <c r="J169" s="57">
        <v>4</v>
      </c>
      <c r="K169" s="58" t="s">
        <v>1570</v>
      </c>
      <c r="L169" s="59" t="s">
        <v>1188</v>
      </c>
      <c r="M169" s="53">
        <v>797.7</v>
      </c>
      <c r="N169" s="11">
        <v>3</v>
      </c>
      <c r="O169" s="11">
        <v>280.2</v>
      </c>
      <c r="P169" s="11">
        <v>16</v>
      </c>
      <c r="Q169" s="11">
        <v>23.6</v>
      </c>
      <c r="R169" s="13">
        <f t="shared" si="2"/>
        <v>1120.5</v>
      </c>
      <c r="S169" s="161">
        <v>3.89</v>
      </c>
      <c r="U169" s="164">
        <v>0</v>
      </c>
      <c r="W169" s="164"/>
      <c r="X169" s="164"/>
      <c r="Z169" s="164"/>
    </row>
    <row r="170" spans="1:26" ht="30">
      <c r="A170" s="9" t="s">
        <v>1466</v>
      </c>
      <c r="B170" s="55">
        <v>7267</v>
      </c>
      <c r="C170" s="14">
        <v>3113</v>
      </c>
      <c r="D170" s="67">
        <v>43</v>
      </c>
      <c r="E170" s="14" t="s">
        <v>1579</v>
      </c>
      <c r="F170" s="72" t="s">
        <v>2012</v>
      </c>
      <c r="G170" s="73" t="s">
        <v>143</v>
      </c>
      <c r="H170" s="73" t="s">
        <v>102</v>
      </c>
      <c r="I170" s="56">
        <v>70990921</v>
      </c>
      <c r="J170" s="57">
        <v>4</v>
      </c>
      <c r="K170" s="58" t="s">
        <v>1578</v>
      </c>
      <c r="L170" s="59" t="s">
        <v>1189</v>
      </c>
      <c r="M170" s="53">
        <v>1371.2</v>
      </c>
      <c r="N170" s="11">
        <v>5</v>
      </c>
      <c r="O170" s="11">
        <v>481.7</v>
      </c>
      <c r="P170" s="11">
        <v>27.4</v>
      </c>
      <c r="Q170" s="11">
        <v>43.5</v>
      </c>
      <c r="R170" s="13">
        <f t="shared" si="2"/>
        <v>1928.8000000000002</v>
      </c>
      <c r="S170" s="161">
        <v>6.88</v>
      </c>
      <c r="U170" s="164">
        <v>0</v>
      </c>
      <c r="W170" s="164"/>
      <c r="X170" s="164"/>
      <c r="Z170" s="164"/>
    </row>
    <row r="171" spans="1:26" ht="30">
      <c r="A171" s="9" t="s">
        <v>1466</v>
      </c>
      <c r="B171" s="55">
        <v>7268</v>
      </c>
      <c r="C171" s="14">
        <v>3231</v>
      </c>
      <c r="D171" s="67">
        <v>44</v>
      </c>
      <c r="E171" s="14" t="s">
        <v>1502</v>
      </c>
      <c r="F171" s="72" t="s">
        <v>144</v>
      </c>
      <c r="G171" s="73" t="s">
        <v>145</v>
      </c>
      <c r="H171" s="73" t="s">
        <v>77</v>
      </c>
      <c r="I171" s="56">
        <v>67440690</v>
      </c>
      <c r="J171" s="57">
        <v>4</v>
      </c>
      <c r="K171" s="58" t="s">
        <v>1494</v>
      </c>
      <c r="L171" s="59" t="s">
        <v>1190</v>
      </c>
      <c r="M171" s="53">
        <v>6111.2</v>
      </c>
      <c r="N171" s="11">
        <v>36</v>
      </c>
      <c r="O171" s="11">
        <v>2151.5</v>
      </c>
      <c r="P171" s="11">
        <v>122.2</v>
      </c>
      <c r="Q171" s="11">
        <v>0</v>
      </c>
      <c r="R171" s="13">
        <f t="shared" si="2"/>
        <v>8420.900000000001</v>
      </c>
      <c r="S171" s="161">
        <v>27.35</v>
      </c>
      <c r="U171" s="164">
        <v>0</v>
      </c>
      <c r="W171" s="164">
        <v>27.846</v>
      </c>
      <c r="X171" s="164"/>
      <c r="Z171" s="164"/>
    </row>
    <row r="172" spans="1:26" ht="30">
      <c r="A172" s="9" t="s">
        <v>1466</v>
      </c>
      <c r="B172" s="55">
        <v>7269</v>
      </c>
      <c r="C172" s="14">
        <v>3421</v>
      </c>
      <c r="D172" s="67">
        <v>45</v>
      </c>
      <c r="E172" s="14" t="s">
        <v>1041</v>
      </c>
      <c r="F172" s="79" t="s">
        <v>146</v>
      </c>
      <c r="G172" s="80" t="s">
        <v>147</v>
      </c>
      <c r="H172" s="81" t="s">
        <v>148</v>
      </c>
      <c r="I172" s="56">
        <v>71234918</v>
      </c>
      <c r="J172" s="57">
        <v>4</v>
      </c>
      <c r="K172" s="58" t="s">
        <v>1494</v>
      </c>
      <c r="L172" s="59" t="s">
        <v>1191</v>
      </c>
      <c r="M172" s="53">
        <v>1382.1</v>
      </c>
      <c r="N172" s="11">
        <v>155</v>
      </c>
      <c r="O172" s="11">
        <v>538</v>
      </c>
      <c r="P172" s="11">
        <v>27.6</v>
      </c>
      <c r="Q172" s="11">
        <v>23.1</v>
      </c>
      <c r="R172" s="13">
        <f t="shared" si="2"/>
        <v>2125.7999999999997</v>
      </c>
      <c r="S172" s="161">
        <v>6.08</v>
      </c>
      <c r="U172" s="164">
        <v>0</v>
      </c>
      <c r="W172" s="164"/>
      <c r="X172" s="164"/>
      <c r="Z172" s="164"/>
    </row>
    <row r="173" spans="1:26" ht="30">
      <c r="A173" s="9" t="s">
        <v>1466</v>
      </c>
      <c r="B173" s="55">
        <v>7270</v>
      </c>
      <c r="C173" s="14">
        <v>3141</v>
      </c>
      <c r="D173" s="67">
        <v>46</v>
      </c>
      <c r="E173" s="14" t="s">
        <v>1493</v>
      </c>
      <c r="F173" s="81" t="s">
        <v>72</v>
      </c>
      <c r="G173" s="81" t="s">
        <v>99</v>
      </c>
      <c r="H173" s="81" t="s">
        <v>100</v>
      </c>
      <c r="I173" s="56">
        <v>71001387</v>
      </c>
      <c r="J173" s="57">
        <v>4</v>
      </c>
      <c r="K173" s="58" t="s">
        <v>1491</v>
      </c>
      <c r="L173" s="59" t="s">
        <v>1192</v>
      </c>
      <c r="M173" s="53">
        <v>676.2</v>
      </c>
      <c r="N173" s="11">
        <v>0</v>
      </c>
      <c r="O173" s="11">
        <v>236.7</v>
      </c>
      <c r="P173" s="11">
        <v>13.5</v>
      </c>
      <c r="Q173" s="11">
        <v>11.1</v>
      </c>
      <c r="R173" s="13">
        <f t="shared" si="2"/>
        <v>937.5000000000001</v>
      </c>
      <c r="S173" s="161">
        <v>5.48</v>
      </c>
      <c r="U173" s="164">
        <v>0</v>
      </c>
      <c r="W173" s="164"/>
      <c r="X173" s="164"/>
      <c r="Z173" s="164"/>
    </row>
    <row r="174" spans="1:26" ht="30">
      <c r="A174" s="9" t="s">
        <v>1466</v>
      </c>
      <c r="B174" s="55">
        <v>7271</v>
      </c>
      <c r="C174" s="14">
        <v>3113</v>
      </c>
      <c r="D174" s="67">
        <v>1</v>
      </c>
      <c r="E174" s="14" t="s">
        <v>1485</v>
      </c>
      <c r="F174" s="92" t="s">
        <v>2012</v>
      </c>
      <c r="G174" s="92" t="s">
        <v>278</v>
      </c>
      <c r="H174" s="93" t="s">
        <v>279</v>
      </c>
      <c r="I174" s="56">
        <v>70947384</v>
      </c>
      <c r="J174" s="57">
        <v>5</v>
      </c>
      <c r="K174" s="58" t="s">
        <v>1482</v>
      </c>
      <c r="L174" s="59" t="s">
        <v>1193</v>
      </c>
      <c r="M174" s="53">
        <v>7206.2</v>
      </c>
      <c r="N174" s="11">
        <v>6.1</v>
      </c>
      <c r="O174" s="11">
        <v>2524.3</v>
      </c>
      <c r="P174" s="11">
        <v>144.1</v>
      </c>
      <c r="Q174" s="11">
        <v>224.1</v>
      </c>
      <c r="R174" s="13">
        <f t="shared" si="2"/>
        <v>10104.800000000001</v>
      </c>
      <c r="S174" s="161">
        <v>32.92</v>
      </c>
      <c r="U174" s="164">
        <v>8.22</v>
      </c>
      <c r="W174" s="164"/>
      <c r="X174" s="164"/>
      <c r="Z174" s="164"/>
    </row>
    <row r="175" spans="1:26" ht="30">
      <c r="A175" s="9" t="s">
        <v>1466</v>
      </c>
      <c r="B175" s="55">
        <v>7272</v>
      </c>
      <c r="C175" s="14">
        <v>3113</v>
      </c>
      <c r="D175" s="67">
        <v>2</v>
      </c>
      <c r="E175" s="14" t="s">
        <v>1486</v>
      </c>
      <c r="F175" s="90" t="s">
        <v>119</v>
      </c>
      <c r="G175" s="90" t="s">
        <v>280</v>
      </c>
      <c r="H175" s="90" t="s">
        <v>281</v>
      </c>
      <c r="I175" s="56">
        <v>49305620</v>
      </c>
      <c r="J175" s="57">
        <v>5</v>
      </c>
      <c r="K175" s="58" t="s">
        <v>1482</v>
      </c>
      <c r="L175" s="59" t="s">
        <v>1194</v>
      </c>
      <c r="M175" s="53">
        <v>11340.5</v>
      </c>
      <c r="N175" s="11">
        <v>0</v>
      </c>
      <c r="O175" s="11">
        <v>3969.2</v>
      </c>
      <c r="P175" s="11">
        <v>226.8</v>
      </c>
      <c r="Q175" s="11">
        <v>351.1</v>
      </c>
      <c r="R175" s="13">
        <f t="shared" si="2"/>
        <v>15887.6</v>
      </c>
      <c r="S175" s="161">
        <v>48.43</v>
      </c>
      <c r="U175" s="164">
        <v>16.44</v>
      </c>
      <c r="W175" s="164"/>
      <c r="X175" s="164"/>
      <c r="Z175" s="164"/>
    </row>
    <row r="176" spans="1:26" ht="30">
      <c r="A176" s="9" t="s">
        <v>1466</v>
      </c>
      <c r="B176" s="55">
        <v>7273</v>
      </c>
      <c r="C176" s="14">
        <v>3231</v>
      </c>
      <c r="D176" s="67">
        <v>3</v>
      </c>
      <c r="E176" s="14" t="s">
        <v>1643</v>
      </c>
      <c r="F176" s="88" t="s">
        <v>2013</v>
      </c>
      <c r="G176" s="90" t="s">
        <v>1642</v>
      </c>
      <c r="H176" s="90" t="s">
        <v>279</v>
      </c>
      <c r="I176" s="56">
        <v>67440207</v>
      </c>
      <c r="J176" s="57">
        <v>5</v>
      </c>
      <c r="K176" s="58" t="s">
        <v>1482</v>
      </c>
      <c r="L176" s="59" t="s">
        <v>1195</v>
      </c>
      <c r="M176" s="53">
        <v>2836.3</v>
      </c>
      <c r="N176" s="11">
        <v>13.2</v>
      </c>
      <c r="O176" s="11">
        <v>997.3</v>
      </c>
      <c r="P176" s="11">
        <v>56.7</v>
      </c>
      <c r="Q176" s="11">
        <v>0</v>
      </c>
      <c r="R176" s="13">
        <f t="shared" si="2"/>
        <v>3903.5</v>
      </c>
      <c r="S176" s="161">
        <v>12.89</v>
      </c>
      <c r="U176" s="164">
        <v>0</v>
      </c>
      <c r="W176" s="164"/>
      <c r="X176" s="164"/>
      <c r="Z176" s="164"/>
    </row>
    <row r="177" spans="1:26" ht="30">
      <c r="A177" s="9" t="s">
        <v>1466</v>
      </c>
      <c r="B177" s="55">
        <v>7274</v>
      </c>
      <c r="C177" s="14">
        <v>3113</v>
      </c>
      <c r="D177" s="67">
        <v>4</v>
      </c>
      <c r="E177" s="14" t="s">
        <v>1576</v>
      </c>
      <c r="F177" s="90" t="s">
        <v>248</v>
      </c>
      <c r="G177" s="90" t="s">
        <v>282</v>
      </c>
      <c r="H177" s="90" t="s">
        <v>283</v>
      </c>
      <c r="I177" s="56">
        <v>70890072</v>
      </c>
      <c r="J177" s="57">
        <v>5</v>
      </c>
      <c r="K177" s="58" t="s">
        <v>1575</v>
      </c>
      <c r="L177" s="59" t="s">
        <v>1196</v>
      </c>
      <c r="M177" s="53">
        <v>4359</v>
      </c>
      <c r="N177" s="11">
        <v>50</v>
      </c>
      <c r="O177" s="11">
        <v>1543.2</v>
      </c>
      <c r="P177" s="11">
        <v>87.2</v>
      </c>
      <c r="Q177" s="11">
        <v>129.6</v>
      </c>
      <c r="R177" s="13">
        <f t="shared" si="2"/>
        <v>6169</v>
      </c>
      <c r="S177" s="161">
        <v>21.85</v>
      </c>
      <c r="U177" s="164">
        <v>4.11</v>
      </c>
      <c r="W177" s="164"/>
      <c r="X177" s="164"/>
      <c r="Z177" s="164"/>
    </row>
    <row r="178" spans="1:26" ht="15">
      <c r="A178" s="9" t="s">
        <v>1466</v>
      </c>
      <c r="B178" s="55">
        <v>7275</v>
      </c>
      <c r="C178" s="14">
        <v>3113</v>
      </c>
      <c r="D178" s="67">
        <v>5</v>
      </c>
      <c r="E178" s="14" t="s">
        <v>1562</v>
      </c>
      <c r="F178" s="90" t="s">
        <v>2012</v>
      </c>
      <c r="G178" s="90" t="s">
        <v>284</v>
      </c>
      <c r="H178" s="90" t="s">
        <v>285</v>
      </c>
      <c r="I178" s="56">
        <v>60114011</v>
      </c>
      <c r="J178" s="57">
        <v>5</v>
      </c>
      <c r="K178" s="58" t="s">
        <v>1563</v>
      </c>
      <c r="L178" s="59" t="s">
        <v>1197</v>
      </c>
      <c r="M178" s="53">
        <v>3485.4</v>
      </c>
      <c r="N178" s="11">
        <v>40</v>
      </c>
      <c r="O178" s="11">
        <v>1233.9</v>
      </c>
      <c r="P178" s="11">
        <v>69.7</v>
      </c>
      <c r="Q178" s="11">
        <v>80.3</v>
      </c>
      <c r="R178" s="13">
        <f t="shared" si="2"/>
        <v>4909.3</v>
      </c>
      <c r="S178" s="161">
        <v>18.4</v>
      </c>
      <c r="U178" s="164">
        <v>4.11</v>
      </c>
      <c r="W178" s="164"/>
      <c r="X178" s="164"/>
      <c r="Z178" s="164"/>
    </row>
    <row r="179" spans="1:26" ht="15.75" customHeight="1">
      <c r="A179" s="9" t="s">
        <v>1466</v>
      </c>
      <c r="B179" s="55">
        <v>7276</v>
      </c>
      <c r="C179" s="14">
        <v>3113</v>
      </c>
      <c r="D179" s="67">
        <v>6</v>
      </c>
      <c r="E179" s="14" t="s">
        <v>1582</v>
      </c>
      <c r="F179" s="90" t="s">
        <v>2012</v>
      </c>
      <c r="G179" s="90" t="s">
        <v>286</v>
      </c>
      <c r="H179" s="90" t="s">
        <v>279</v>
      </c>
      <c r="I179" s="56">
        <v>71002791</v>
      </c>
      <c r="J179" s="57">
        <v>5</v>
      </c>
      <c r="K179" s="58" t="s">
        <v>1583</v>
      </c>
      <c r="L179" s="59" t="s">
        <v>1198</v>
      </c>
      <c r="M179" s="53">
        <v>1019.6</v>
      </c>
      <c r="N179" s="11">
        <v>0</v>
      </c>
      <c r="O179" s="11">
        <v>356.9</v>
      </c>
      <c r="P179" s="11">
        <v>20.4</v>
      </c>
      <c r="Q179" s="11">
        <v>19.6</v>
      </c>
      <c r="R179" s="13">
        <f t="shared" si="2"/>
        <v>1416.5</v>
      </c>
      <c r="S179" s="161">
        <v>6.43</v>
      </c>
      <c r="U179" s="164">
        <v>0</v>
      </c>
      <c r="W179" s="164"/>
      <c r="X179" s="164"/>
      <c r="Z179" s="164"/>
    </row>
    <row r="180" spans="1:26" ht="30">
      <c r="A180" s="9" t="s">
        <v>1466</v>
      </c>
      <c r="B180" s="55">
        <v>7277</v>
      </c>
      <c r="C180" s="14">
        <v>3111</v>
      </c>
      <c r="D180" s="67">
        <v>7</v>
      </c>
      <c r="E180" s="14" t="s">
        <v>1481</v>
      </c>
      <c r="F180" s="90" t="s">
        <v>287</v>
      </c>
      <c r="G180" s="90" t="s">
        <v>288</v>
      </c>
      <c r="H180" s="90" t="s">
        <v>279</v>
      </c>
      <c r="I180" s="56">
        <v>75017547</v>
      </c>
      <c r="J180" s="57">
        <v>5</v>
      </c>
      <c r="K180" s="58" t="s">
        <v>1482</v>
      </c>
      <c r="L180" s="59" t="s">
        <v>1199</v>
      </c>
      <c r="M180" s="53">
        <v>2246.6</v>
      </c>
      <c r="N180" s="11">
        <v>10</v>
      </c>
      <c r="O180" s="11">
        <v>789.8</v>
      </c>
      <c r="P180" s="11">
        <v>44.9</v>
      </c>
      <c r="Q180" s="11">
        <v>28.5</v>
      </c>
      <c r="R180" s="13">
        <f t="shared" si="2"/>
        <v>3119.7999999999997</v>
      </c>
      <c r="S180" s="161">
        <v>13.28</v>
      </c>
      <c r="U180" s="164">
        <v>0</v>
      </c>
      <c r="W180" s="164"/>
      <c r="X180" s="164"/>
      <c r="Z180" s="164"/>
    </row>
    <row r="181" spans="1:26" ht="30">
      <c r="A181" s="9" t="s">
        <v>1466</v>
      </c>
      <c r="B181" s="55">
        <v>7278</v>
      </c>
      <c r="C181" s="14">
        <v>3111</v>
      </c>
      <c r="D181" s="67">
        <v>8</v>
      </c>
      <c r="E181" s="14" t="s">
        <v>1484</v>
      </c>
      <c r="F181" s="90" t="s">
        <v>289</v>
      </c>
      <c r="G181" s="90" t="s">
        <v>290</v>
      </c>
      <c r="H181" s="90" t="s">
        <v>279</v>
      </c>
      <c r="I181" s="56">
        <v>75017628</v>
      </c>
      <c r="J181" s="57">
        <v>5</v>
      </c>
      <c r="K181" s="58" t="s">
        <v>1482</v>
      </c>
      <c r="L181" s="59" t="s">
        <v>1200</v>
      </c>
      <c r="M181" s="53">
        <v>2356.8</v>
      </c>
      <c r="N181" s="11">
        <v>20</v>
      </c>
      <c r="O181" s="11">
        <v>831.9</v>
      </c>
      <c r="P181" s="11">
        <v>47.1</v>
      </c>
      <c r="Q181" s="11">
        <v>25.7</v>
      </c>
      <c r="R181" s="13">
        <f t="shared" si="2"/>
        <v>3281.5</v>
      </c>
      <c r="S181" s="161">
        <v>14.16</v>
      </c>
      <c r="U181" s="164">
        <v>0</v>
      </c>
      <c r="W181" s="164"/>
      <c r="X181" s="164"/>
      <c r="Z181" s="164"/>
    </row>
    <row r="182" spans="1:26" ht="30">
      <c r="A182" s="9" t="s">
        <v>1466</v>
      </c>
      <c r="B182" s="55">
        <v>7279</v>
      </c>
      <c r="C182" s="14">
        <v>3111</v>
      </c>
      <c r="D182" s="67">
        <v>9</v>
      </c>
      <c r="E182" s="14" t="s">
        <v>1483</v>
      </c>
      <c r="F182" s="90" t="s">
        <v>291</v>
      </c>
      <c r="G182" s="90" t="s">
        <v>292</v>
      </c>
      <c r="H182" s="90" t="s">
        <v>279</v>
      </c>
      <c r="I182" s="56">
        <v>75017709</v>
      </c>
      <c r="J182" s="57">
        <v>5</v>
      </c>
      <c r="K182" s="58" t="s">
        <v>1482</v>
      </c>
      <c r="L182" s="59" t="s">
        <v>1201</v>
      </c>
      <c r="M182" s="53">
        <v>1427.2</v>
      </c>
      <c r="N182" s="11">
        <v>127</v>
      </c>
      <c r="O182" s="11">
        <v>544</v>
      </c>
      <c r="P182" s="11">
        <v>28.5</v>
      </c>
      <c r="Q182" s="11">
        <v>14.7</v>
      </c>
      <c r="R182" s="13">
        <f t="shared" si="2"/>
        <v>2141.3999999999996</v>
      </c>
      <c r="S182" s="161">
        <v>8.09</v>
      </c>
      <c r="U182" s="164">
        <v>0</v>
      </c>
      <c r="W182" s="164"/>
      <c r="X182" s="164"/>
      <c r="Z182" s="164"/>
    </row>
    <row r="183" spans="1:26" ht="30">
      <c r="A183" s="9" t="s">
        <v>1466</v>
      </c>
      <c r="B183" s="55">
        <v>7280</v>
      </c>
      <c r="C183" s="14">
        <v>3111</v>
      </c>
      <c r="D183" s="67">
        <v>10</v>
      </c>
      <c r="E183" s="14" t="s">
        <v>1574</v>
      </c>
      <c r="F183" s="90" t="s">
        <v>2007</v>
      </c>
      <c r="G183" s="90" t="s">
        <v>293</v>
      </c>
      <c r="H183" s="90" t="s">
        <v>283</v>
      </c>
      <c r="I183" s="56">
        <v>75015218</v>
      </c>
      <c r="J183" s="57">
        <v>5</v>
      </c>
      <c r="K183" s="58" t="s">
        <v>1575</v>
      </c>
      <c r="L183" s="59" t="s">
        <v>1202</v>
      </c>
      <c r="M183" s="53">
        <v>1145.9</v>
      </c>
      <c r="N183" s="11">
        <v>15</v>
      </c>
      <c r="O183" s="11">
        <v>406.3</v>
      </c>
      <c r="P183" s="11">
        <v>22.9</v>
      </c>
      <c r="Q183" s="11">
        <v>12.2</v>
      </c>
      <c r="R183" s="13">
        <f t="shared" si="2"/>
        <v>1602.3000000000002</v>
      </c>
      <c r="S183" s="161">
        <v>6.52</v>
      </c>
      <c r="U183" s="164">
        <v>0</v>
      </c>
      <c r="W183" s="164"/>
      <c r="X183" s="164"/>
      <c r="Z183" s="164"/>
    </row>
    <row r="184" spans="1:26" ht="30">
      <c r="A184" s="9" t="s">
        <v>1466</v>
      </c>
      <c r="B184" s="55">
        <v>7281</v>
      </c>
      <c r="C184" s="14">
        <v>3141</v>
      </c>
      <c r="D184" s="67">
        <v>11</v>
      </c>
      <c r="E184" s="14" t="s">
        <v>1489</v>
      </c>
      <c r="F184" s="88" t="s">
        <v>70</v>
      </c>
      <c r="G184" s="88" t="s">
        <v>280</v>
      </c>
      <c r="H184" s="88" t="s">
        <v>279</v>
      </c>
      <c r="I184" s="56">
        <v>75016834</v>
      </c>
      <c r="J184" s="57">
        <v>5</v>
      </c>
      <c r="K184" s="58" t="s">
        <v>1482</v>
      </c>
      <c r="L184" s="59" t="s">
        <v>1203</v>
      </c>
      <c r="M184" s="53">
        <v>710.7</v>
      </c>
      <c r="N184" s="11">
        <v>0</v>
      </c>
      <c r="O184" s="11">
        <v>248.7</v>
      </c>
      <c r="P184" s="11">
        <v>14.2</v>
      </c>
      <c r="Q184" s="11">
        <v>14.1</v>
      </c>
      <c r="R184" s="13">
        <f t="shared" si="2"/>
        <v>987.7000000000002</v>
      </c>
      <c r="S184" s="161">
        <v>5.02</v>
      </c>
      <c r="U184" s="164">
        <v>0</v>
      </c>
      <c r="W184" s="164"/>
      <c r="X184" s="164"/>
      <c r="Z184" s="164"/>
    </row>
    <row r="185" spans="1:26" ht="30">
      <c r="A185" s="9" t="s">
        <v>1466</v>
      </c>
      <c r="B185" s="55">
        <v>7282</v>
      </c>
      <c r="C185" s="14">
        <v>3141</v>
      </c>
      <c r="D185" s="67">
        <v>12</v>
      </c>
      <c r="E185" s="14" t="s">
        <v>1488</v>
      </c>
      <c r="F185" s="88" t="s">
        <v>70</v>
      </c>
      <c r="G185" s="90" t="s">
        <v>278</v>
      </c>
      <c r="H185" s="90" t="s">
        <v>279</v>
      </c>
      <c r="I185" s="56">
        <v>75016915</v>
      </c>
      <c r="J185" s="57">
        <v>5</v>
      </c>
      <c r="K185" s="58" t="s">
        <v>1482</v>
      </c>
      <c r="L185" s="59" t="s">
        <v>1204</v>
      </c>
      <c r="M185" s="53">
        <v>588.6</v>
      </c>
      <c r="N185" s="11">
        <v>0</v>
      </c>
      <c r="O185" s="11">
        <v>206</v>
      </c>
      <c r="P185" s="11">
        <v>11.8</v>
      </c>
      <c r="Q185" s="11">
        <v>11.6</v>
      </c>
      <c r="R185" s="13">
        <f t="shared" si="2"/>
        <v>818</v>
      </c>
      <c r="S185" s="161">
        <v>4.27</v>
      </c>
      <c r="U185" s="164">
        <v>0</v>
      </c>
      <c r="W185" s="164"/>
      <c r="X185" s="164"/>
      <c r="Z185" s="164"/>
    </row>
    <row r="186" spans="1:26" ht="30">
      <c r="A186" s="9" t="s">
        <v>1466</v>
      </c>
      <c r="B186" s="55">
        <v>7283</v>
      </c>
      <c r="C186" s="14">
        <v>3421</v>
      </c>
      <c r="D186" s="67">
        <v>13</v>
      </c>
      <c r="E186" s="14" t="s">
        <v>1487</v>
      </c>
      <c r="F186" s="90" t="s">
        <v>294</v>
      </c>
      <c r="G186" s="90" t="s">
        <v>295</v>
      </c>
      <c r="H186" s="90" t="s">
        <v>279</v>
      </c>
      <c r="I186" s="56">
        <v>70152331</v>
      </c>
      <c r="J186" s="57">
        <v>5</v>
      </c>
      <c r="K186" s="58" t="s">
        <v>1482</v>
      </c>
      <c r="L186" s="59" t="s">
        <v>1205</v>
      </c>
      <c r="M186" s="53">
        <v>1111.3</v>
      </c>
      <c r="N186" s="11">
        <v>75</v>
      </c>
      <c r="O186" s="11">
        <v>415.2</v>
      </c>
      <c r="P186" s="11">
        <v>22.2</v>
      </c>
      <c r="Q186" s="11">
        <v>15.6</v>
      </c>
      <c r="R186" s="13">
        <f t="shared" si="2"/>
        <v>1639.3</v>
      </c>
      <c r="S186" s="161">
        <v>5.63</v>
      </c>
      <c r="U186" s="164">
        <v>0</v>
      </c>
      <c r="W186" s="164"/>
      <c r="X186" s="164"/>
      <c r="Z186" s="164"/>
    </row>
    <row r="187" spans="1:26" ht="17.25" customHeight="1">
      <c r="A187" s="9" t="s">
        <v>1594</v>
      </c>
      <c r="B187" s="55">
        <v>7401</v>
      </c>
      <c r="C187" s="14">
        <v>3111</v>
      </c>
      <c r="D187" s="67">
        <v>1</v>
      </c>
      <c r="E187" s="14" t="s">
        <v>1595</v>
      </c>
      <c r="F187" s="78" t="s">
        <v>2007</v>
      </c>
      <c r="G187" s="72" t="s">
        <v>296</v>
      </c>
      <c r="H187" s="72" t="s">
        <v>297</v>
      </c>
      <c r="I187" s="56">
        <v>75013002</v>
      </c>
      <c r="J187" s="57">
        <v>6</v>
      </c>
      <c r="K187" s="58" t="s">
        <v>1596</v>
      </c>
      <c r="L187" s="59" t="s">
        <v>1206</v>
      </c>
      <c r="M187" s="53">
        <v>5526.1</v>
      </c>
      <c r="N187" s="11">
        <v>3.4</v>
      </c>
      <c r="O187" s="11">
        <v>1935.3</v>
      </c>
      <c r="P187" s="11">
        <v>110.5</v>
      </c>
      <c r="Q187" s="11">
        <v>54.2</v>
      </c>
      <c r="R187" s="13">
        <f t="shared" si="2"/>
        <v>7629.5</v>
      </c>
      <c r="S187" s="161">
        <v>35.05</v>
      </c>
      <c r="U187" s="164">
        <v>0</v>
      </c>
      <c r="W187" s="164"/>
      <c r="X187" s="164"/>
      <c r="Z187" s="164"/>
    </row>
    <row r="188" spans="1:26" ht="30">
      <c r="A188" s="9" t="s">
        <v>1594</v>
      </c>
      <c r="B188" s="55">
        <v>7402</v>
      </c>
      <c r="C188" s="14">
        <v>3113</v>
      </c>
      <c r="D188" s="67">
        <v>2</v>
      </c>
      <c r="E188" s="14" t="s">
        <v>1597</v>
      </c>
      <c r="F188" s="72" t="s">
        <v>2012</v>
      </c>
      <c r="G188" s="72" t="s">
        <v>298</v>
      </c>
      <c r="H188" s="72" t="s">
        <v>299</v>
      </c>
      <c r="I188" s="56">
        <v>70992452</v>
      </c>
      <c r="J188" s="57">
        <v>6</v>
      </c>
      <c r="K188" s="58" t="s">
        <v>1596</v>
      </c>
      <c r="L188" s="59" t="s">
        <v>1207</v>
      </c>
      <c r="M188" s="53">
        <v>2425.9</v>
      </c>
      <c r="N188" s="11">
        <v>25</v>
      </c>
      <c r="O188" s="11">
        <v>857.8</v>
      </c>
      <c r="P188" s="11">
        <v>48.5</v>
      </c>
      <c r="Q188" s="11">
        <v>104.3</v>
      </c>
      <c r="R188" s="13">
        <f t="shared" si="2"/>
        <v>3461.5</v>
      </c>
      <c r="S188" s="161">
        <v>11.59</v>
      </c>
      <c r="U188" s="164">
        <v>0</v>
      </c>
      <c r="W188" s="164"/>
      <c r="X188" s="164"/>
      <c r="Z188" s="164"/>
    </row>
    <row r="189" spans="1:26" ht="30">
      <c r="A189" s="9" t="s">
        <v>1594</v>
      </c>
      <c r="B189" s="55">
        <v>7403</v>
      </c>
      <c r="C189" s="14">
        <v>3113</v>
      </c>
      <c r="D189" s="67">
        <v>3</v>
      </c>
      <c r="E189" s="14" t="s">
        <v>1598</v>
      </c>
      <c r="F189" s="72" t="s">
        <v>2012</v>
      </c>
      <c r="G189" s="72" t="s">
        <v>300</v>
      </c>
      <c r="H189" s="72" t="s">
        <v>301</v>
      </c>
      <c r="I189" s="56">
        <v>71002871</v>
      </c>
      <c r="J189" s="57">
        <v>6</v>
      </c>
      <c r="K189" s="58" t="s">
        <v>1596</v>
      </c>
      <c r="L189" s="59" t="s">
        <v>1208</v>
      </c>
      <c r="M189" s="53">
        <v>1819.3</v>
      </c>
      <c r="N189" s="11">
        <v>15</v>
      </c>
      <c r="O189" s="11">
        <v>642</v>
      </c>
      <c r="P189" s="11">
        <v>36.4</v>
      </c>
      <c r="Q189" s="11">
        <v>81</v>
      </c>
      <c r="R189" s="13">
        <f t="shared" si="2"/>
        <v>2593.7000000000003</v>
      </c>
      <c r="S189" s="161">
        <v>8.86</v>
      </c>
      <c r="U189" s="164">
        <v>0</v>
      </c>
      <c r="W189" s="164"/>
      <c r="X189" s="164"/>
      <c r="Z189" s="164"/>
    </row>
    <row r="190" spans="1:26" ht="30">
      <c r="A190" s="9" t="s">
        <v>1594</v>
      </c>
      <c r="B190" s="55">
        <v>7404</v>
      </c>
      <c r="C190" s="14">
        <v>3113</v>
      </c>
      <c r="D190" s="67">
        <v>4</v>
      </c>
      <c r="E190" s="14" t="s">
        <v>1392</v>
      </c>
      <c r="F190" s="72" t="s">
        <v>2012</v>
      </c>
      <c r="G190" s="72" t="s">
        <v>1391</v>
      </c>
      <c r="H190" s="72" t="s">
        <v>297</v>
      </c>
      <c r="I190" s="56">
        <v>48623008</v>
      </c>
      <c r="J190" s="57">
        <v>6</v>
      </c>
      <c r="K190" s="58" t="s">
        <v>1596</v>
      </c>
      <c r="L190" s="59" t="s">
        <v>1209</v>
      </c>
      <c r="M190" s="53">
        <v>8493</v>
      </c>
      <c r="N190" s="11">
        <v>40.2</v>
      </c>
      <c r="O190" s="11">
        <v>2986.6</v>
      </c>
      <c r="P190" s="11">
        <v>169.9</v>
      </c>
      <c r="Q190" s="11">
        <v>270</v>
      </c>
      <c r="R190" s="13">
        <f t="shared" si="2"/>
        <v>11959.7</v>
      </c>
      <c r="S190" s="161">
        <v>37.55</v>
      </c>
      <c r="U190" s="164">
        <v>8.22</v>
      </c>
      <c r="W190" s="164"/>
      <c r="X190" s="164"/>
      <c r="Z190" s="164"/>
    </row>
    <row r="191" spans="1:26" ht="30">
      <c r="A191" s="9" t="s">
        <v>1594</v>
      </c>
      <c r="B191" s="55">
        <v>7405</v>
      </c>
      <c r="C191" s="14">
        <v>3113</v>
      </c>
      <c r="D191" s="67">
        <v>5</v>
      </c>
      <c r="E191" s="14" t="s">
        <v>1599</v>
      </c>
      <c r="F191" s="72" t="s">
        <v>2012</v>
      </c>
      <c r="G191" s="72" t="s">
        <v>302</v>
      </c>
      <c r="H191" s="72" t="s">
        <v>297</v>
      </c>
      <c r="I191" s="56">
        <v>857742</v>
      </c>
      <c r="J191" s="57">
        <v>6</v>
      </c>
      <c r="K191" s="58" t="s">
        <v>1596</v>
      </c>
      <c r="L191" s="59" t="s">
        <v>1211</v>
      </c>
      <c r="M191" s="53">
        <v>8441</v>
      </c>
      <c r="N191" s="11">
        <v>127.2</v>
      </c>
      <c r="O191" s="11">
        <v>2998.9</v>
      </c>
      <c r="P191" s="11">
        <v>168.8</v>
      </c>
      <c r="Q191" s="11">
        <v>294.8</v>
      </c>
      <c r="R191" s="13">
        <f t="shared" si="2"/>
        <v>12030.699999999999</v>
      </c>
      <c r="S191" s="161">
        <v>37.23</v>
      </c>
      <c r="U191" s="164">
        <v>8.22</v>
      </c>
      <c r="W191" s="164"/>
      <c r="X191" s="164"/>
      <c r="Z191" s="164"/>
    </row>
    <row r="192" spans="1:26" ht="30">
      <c r="A192" s="9" t="s">
        <v>1594</v>
      </c>
      <c r="B192" s="55">
        <v>7406</v>
      </c>
      <c r="C192" s="14">
        <v>3231</v>
      </c>
      <c r="D192" s="67">
        <v>6</v>
      </c>
      <c r="E192" s="14" t="s">
        <v>1600</v>
      </c>
      <c r="F192" s="94" t="s">
        <v>2013</v>
      </c>
      <c r="G192" s="94" t="s">
        <v>303</v>
      </c>
      <c r="H192" s="94" t="s">
        <v>297</v>
      </c>
      <c r="I192" s="56">
        <v>66289351</v>
      </c>
      <c r="J192" s="57">
        <v>6</v>
      </c>
      <c r="K192" s="58" t="s">
        <v>1596</v>
      </c>
      <c r="L192" s="59" t="s">
        <v>997</v>
      </c>
      <c r="M192" s="53">
        <v>3550.4</v>
      </c>
      <c r="N192" s="11">
        <v>85</v>
      </c>
      <c r="O192" s="11">
        <v>1272.4</v>
      </c>
      <c r="P192" s="11">
        <v>71</v>
      </c>
      <c r="Q192" s="11">
        <v>0</v>
      </c>
      <c r="R192" s="13">
        <f t="shared" si="2"/>
        <v>4978.8</v>
      </c>
      <c r="S192" s="161">
        <v>14.56</v>
      </c>
      <c r="U192" s="164">
        <v>0</v>
      </c>
      <c r="W192" s="164"/>
      <c r="X192" s="164"/>
      <c r="Z192" s="164"/>
    </row>
    <row r="193" spans="1:26" ht="19.5" customHeight="1">
      <c r="A193" s="9" t="s">
        <v>1594</v>
      </c>
      <c r="B193" s="55">
        <v>7407</v>
      </c>
      <c r="C193" s="14">
        <v>3421</v>
      </c>
      <c r="D193" s="67">
        <v>7</v>
      </c>
      <c r="E193" s="14" t="s">
        <v>1601</v>
      </c>
      <c r="F193" s="72" t="s">
        <v>304</v>
      </c>
      <c r="G193" s="72" t="s">
        <v>305</v>
      </c>
      <c r="H193" s="72" t="s">
        <v>297</v>
      </c>
      <c r="I193" s="56">
        <v>857785</v>
      </c>
      <c r="J193" s="57">
        <v>6</v>
      </c>
      <c r="K193" s="58" t="s">
        <v>1596</v>
      </c>
      <c r="L193" s="59" t="s">
        <v>1212</v>
      </c>
      <c r="M193" s="53">
        <v>1379.6</v>
      </c>
      <c r="N193" s="11">
        <v>190</v>
      </c>
      <c r="O193" s="11">
        <v>549.4</v>
      </c>
      <c r="P193" s="11">
        <v>27.6</v>
      </c>
      <c r="Q193" s="11">
        <v>16.3</v>
      </c>
      <c r="R193" s="13">
        <f t="shared" si="2"/>
        <v>2162.9</v>
      </c>
      <c r="S193" s="161">
        <v>7.5</v>
      </c>
      <c r="U193" s="164">
        <v>0</v>
      </c>
      <c r="W193" s="164"/>
      <c r="X193" s="164"/>
      <c r="Z193" s="164"/>
    </row>
    <row r="194" spans="1:26" ht="30">
      <c r="A194" s="10" t="s">
        <v>1594</v>
      </c>
      <c r="B194" s="55">
        <v>7408</v>
      </c>
      <c r="C194" s="14">
        <v>3111</v>
      </c>
      <c r="D194" s="67">
        <v>8</v>
      </c>
      <c r="E194" s="14" t="s">
        <v>1632</v>
      </c>
      <c r="F194" s="78" t="s">
        <v>2007</v>
      </c>
      <c r="G194" s="72" t="s">
        <v>306</v>
      </c>
      <c r="H194" s="72" t="s">
        <v>307</v>
      </c>
      <c r="I194" s="56">
        <v>75015897</v>
      </c>
      <c r="J194" s="57">
        <v>6</v>
      </c>
      <c r="K194" s="58" t="s">
        <v>1633</v>
      </c>
      <c r="L194" s="59" t="s">
        <v>1213</v>
      </c>
      <c r="M194" s="53">
        <v>1025.2</v>
      </c>
      <c r="N194" s="11">
        <v>0</v>
      </c>
      <c r="O194" s="11">
        <v>358.8</v>
      </c>
      <c r="P194" s="11">
        <v>20.5</v>
      </c>
      <c r="Q194" s="11">
        <v>10</v>
      </c>
      <c r="R194" s="13">
        <f t="shared" si="2"/>
        <v>1414.5</v>
      </c>
      <c r="S194" s="161">
        <v>6.38</v>
      </c>
      <c r="U194" s="164">
        <v>0</v>
      </c>
      <c r="W194" s="164"/>
      <c r="X194" s="164"/>
      <c r="Z194" s="164"/>
    </row>
    <row r="195" spans="1:26" ht="30">
      <c r="A195" s="10" t="s">
        <v>1594</v>
      </c>
      <c r="B195" s="55">
        <v>7409</v>
      </c>
      <c r="C195" s="14">
        <v>3111</v>
      </c>
      <c r="D195" s="67">
        <v>9</v>
      </c>
      <c r="E195" s="14" t="s">
        <v>1634</v>
      </c>
      <c r="F195" s="78" t="s">
        <v>2007</v>
      </c>
      <c r="G195" s="72" t="s">
        <v>308</v>
      </c>
      <c r="H195" s="72" t="s">
        <v>309</v>
      </c>
      <c r="I195" s="56">
        <v>75016052</v>
      </c>
      <c r="J195" s="57">
        <v>6</v>
      </c>
      <c r="K195" s="58" t="s">
        <v>1633</v>
      </c>
      <c r="L195" s="59" t="s">
        <v>1214</v>
      </c>
      <c r="M195" s="53">
        <v>779.7</v>
      </c>
      <c r="N195" s="11">
        <v>0</v>
      </c>
      <c r="O195" s="11">
        <v>272.9</v>
      </c>
      <c r="P195" s="11">
        <v>15.6</v>
      </c>
      <c r="Q195" s="11">
        <v>7.4</v>
      </c>
      <c r="R195" s="13">
        <f t="shared" si="2"/>
        <v>1075.6</v>
      </c>
      <c r="S195" s="161">
        <v>4.72</v>
      </c>
      <c r="U195" s="164">
        <v>0</v>
      </c>
      <c r="W195" s="164"/>
      <c r="X195" s="164"/>
      <c r="Z195" s="164"/>
    </row>
    <row r="196" spans="1:26" ht="30">
      <c r="A196" s="9" t="s">
        <v>1594</v>
      </c>
      <c r="B196" s="55">
        <v>7410</v>
      </c>
      <c r="C196" s="14">
        <v>3113</v>
      </c>
      <c r="D196" s="67">
        <v>10</v>
      </c>
      <c r="E196" s="14" t="s">
        <v>1635</v>
      </c>
      <c r="F196" s="72" t="s">
        <v>2012</v>
      </c>
      <c r="G196" s="72" t="s">
        <v>310</v>
      </c>
      <c r="H196" s="72" t="s">
        <v>307</v>
      </c>
      <c r="I196" s="56">
        <v>75015978</v>
      </c>
      <c r="J196" s="57">
        <v>6</v>
      </c>
      <c r="K196" s="58" t="s">
        <v>1633</v>
      </c>
      <c r="L196" s="59" t="s">
        <v>708</v>
      </c>
      <c r="M196" s="53">
        <v>6357.2</v>
      </c>
      <c r="N196" s="11">
        <v>48</v>
      </c>
      <c r="O196" s="11">
        <v>2241.8</v>
      </c>
      <c r="P196" s="11">
        <v>127.1</v>
      </c>
      <c r="Q196" s="11">
        <v>207.4</v>
      </c>
      <c r="R196" s="13">
        <f t="shared" si="2"/>
        <v>8981.5</v>
      </c>
      <c r="S196" s="161">
        <v>29.56</v>
      </c>
      <c r="U196" s="164">
        <v>8.22</v>
      </c>
      <c r="W196" s="164"/>
      <c r="X196" s="164"/>
      <c r="Z196" s="164"/>
    </row>
    <row r="197" spans="1:26" ht="21.75" customHeight="1">
      <c r="A197" s="10" t="s">
        <v>1594</v>
      </c>
      <c r="B197" s="55">
        <v>7411</v>
      </c>
      <c r="C197" s="14">
        <v>3113</v>
      </c>
      <c r="D197" s="67">
        <v>11</v>
      </c>
      <c r="E197" s="14" t="s">
        <v>1671</v>
      </c>
      <c r="F197" s="72" t="s">
        <v>2012</v>
      </c>
      <c r="G197" s="72" t="s">
        <v>311</v>
      </c>
      <c r="H197" s="72" t="s">
        <v>312</v>
      </c>
      <c r="I197" s="56">
        <v>71003401</v>
      </c>
      <c r="J197" s="57">
        <v>6</v>
      </c>
      <c r="K197" s="58" t="s">
        <v>1672</v>
      </c>
      <c r="L197" s="59" t="s">
        <v>728</v>
      </c>
      <c r="M197" s="53">
        <v>6374.6</v>
      </c>
      <c r="N197" s="11">
        <v>23</v>
      </c>
      <c r="O197" s="11">
        <v>2239.2</v>
      </c>
      <c r="P197" s="11">
        <v>127.5</v>
      </c>
      <c r="Q197" s="11">
        <v>129.6</v>
      </c>
      <c r="R197" s="13">
        <f aca="true" t="shared" si="3" ref="R197:R260">SUM(M197:Q197)</f>
        <v>8893.9</v>
      </c>
      <c r="S197" s="161">
        <v>33.82</v>
      </c>
      <c r="U197" s="164">
        <v>8.22</v>
      </c>
      <c r="W197" s="164"/>
      <c r="X197" s="164"/>
      <c r="Z197" s="164"/>
    </row>
    <row r="198" spans="1:26" ht="15">
      <c r="A198" s="9" t="s">
        <v>1594</v>
      </c>
      <c r="B198" s="55">
        <v>7412</v>
      </c>
      <c r="C198" s="14">
        <v>3111</v>
      </c>
      <c r="D198" s="67">
        <v>12</v>
      </c>
      <c r="E198" s="14" t="s">
        <v>1673</v>
      </c>
      <c r="F198" s="78" t="s">
        <v>2007</v>
      </c>
      <c r="G198" s="78" t="s">
        <v>313</v>
      </c>
      <c r="H198" s="78" t="s">
        <v>314</v>
      </c>
      <c r="I198" s="56">
        <v>70987076</v>
      </c>
      <c r="J198" s="57">
        <v>6</v>
      </c>
      <c r="K198" s="58" t="s">
        <v>1674</v>
      </c>
      <c r="L198" s="59" t="s">
        <v>729</v>
      </c>
      <c r="M198" s="53">
        <v>543</v>
      </c>
      <c r="N198" s="11">
        <v>0</v>
      </c>
      <c r="O198" s="11">
        <v>190.1</v>
      </c>
      <c r="P198" s="11">
        <v>10.9</v>
      </c>
      <c r="Q198" s="11">
        <v>4.2</v>
      </c>
      <c r="R198" s="13">
        <f t="shared" si="3"/>
        <v>748.2</v>
      </c>
      <c r="S198" s="161">
        <v>3.44</v>
      </c>
      <c r="U198" s="164">
        <v>0</v>
      </c>
      <c r="W198" s="164"/>
      <c r="X198" s="164"/>
      <c r="Z198" s="164"/>
    </row>
    <row r="199" spans="1:26" ht="30">
      <c r="A199" s="9" t="s">
        <v>1594</v>
      </c>
      <c r="B199" s="55">
        <v>7413</v>
      </c>
      <c r="C199" s="14">
        <v>3113</v>
      </c>
      <c r="D199" s="67">
        <v>13</v>
      </c>
      <c r="E199" s="14" t="s">
        <v>1675</v>
      </c>
      <c r="F199" s="72" t="s">
        <v>2012</v>
      </c>
      <c r="G199" s="72" t="s">
        <v>315</v>
      </c>
      <c r="H199" s="72" t="s">
        <v>312</v>
      </c>
      <c r="I199" s="56">
        <v>70987092</v>
      </c>
      <c r="J199" s="57">
        <v>6</v>
      </c>
      <c r="K199" s="58" t="s">
        <v>1674</v>
      </c>
      <c r="L199" s="59" t="s">
        <v>730</v>
      </c>
      <c r="M199" s="53">
        <v>793.5</v>
      </c>
      <c r="N199" s="11">
        <v>8.4</v>
      </c>
      <c r="O199" s="11">
        <v>280.7</v>
      </c>
      <c r="P199" s="11">
        <v>15.9</v>
      </c>
      <c r="Q199" s="11">
        <v>29.9</v>
      </c>
      <c r="R199" s="13">
        <f t="shared" si="3"/>
        <v>1128.4</v>
      </c>
      <c r="S199" s="161">
        <v>4.05</v>
      </c>
      <c r="U199" s="164">
        <v>0</v>
      </c>
      <c r="W199" s="164"/>
      <c r="X199" s="164"/>
      <c r="Z199" s="164"/>
    </row>
    <row r="200" spans="1:26" ht="30">
      <c r="A200" s="9" t="s">
        <v>1594</v>
      </c>
      <c r="B200" s="55">
        <v>7414</v>
      </c>
      <c r="C200" s="14">
        <v>3111</v>
      </c>
      <c r="D200" s="67">
        <v>14</v>
      </c>
      <c r="E200" s="14" t="s">
        <v>1810</v>
      </c>
      <c r="F200" s="78" t="s">
        <v>2007</v>
      </c>
      <c r="G200" s="72" t="s">
        <v>316</v>
      </c>
      <c r="H200" s="72" t="s">
        <v>317</v>
      </c>
      <c r="I200" s="56">
        <v>75016532</v>
      </c>
      <c r="J200" s="57">
        <v>6</v>
      </c>
      <c r="K200" s="58" t="s">
        <v>1811</v>
      </c>
      <c r="L200" s="59" t="s">
        <v>1721</v>
      </c>
      <c r="M200" s="53">
        <v>407.8</v>
      </c>
      <c r="N200" s="11">
        <v>0</v>
      </c>
      <c r="O200" s="11">
        <v>142.7</v>
      </c>
      <c r="P200" s="11">
        <v>8.2</v>
      </c>
      <c r="Q200" s="11">
        <v>3.1</v>
      </c>
      <c r="R200" s="13">
        <f t="shared" si="3"/>
        <v>561.8000000000001</v>
      </c>
      <c r="S200" s="161">
        <v>2.5</v>
      </c>
      <c r="U200" s="164">
        <v>0</v>
      </c>
      <c r="W200" s="164"/>
      <c r="X200" s="164"/>
      <c r="Z200" s="164"/>
    </row>
    <row r="201" spans="1:26" ht="30">
      <c r="A201" s="9" t="s">
        <v>1594</v>
      </c>
      <c r="B201" s="55">
        <v>7415</v>
      </c>
      <c r="C201" s="14">
        <v>3111</v>
      </c>
      <c r="D201" s="67">
        <v>15</v>
      </c>
      <c r="E201" s="14" t="s">
        <v>1458</v>
      </c>
      <c r="F201" s="78" t="s">
        <v>2007</v>
      </c>
      <c r="G201" s="72" t="s">
        <v>318</v>
      </c>
      <c r="H201" s="72" t="s">
        <v>297</v>
      </c>
      <c r="I201" s="56">
        <v>71003967</v>
      </c>
      <c r="J201" s="57">
        <v>6</v>
      </c>
      <c r="K201" s="58" t="s">
        <v>1826</v>
      </c>
      <c r="L201" s="59" t="s">
        <v>731</v>
      </c>
      <c r="M201" s="53">
        <v>440.3</v>
      </c>
      <c r="N201" s="11">
        <v>15</v>
      </c>
      <c r="O201" s="11">
        <v>159.4</v>
      </c>
      <c r="P201" s="11">
        <v>8.8</v>
      </c>
      <c r="Q201" s="11">
        <v>3.5</v>
      </c>
      <c r="R201" s="13">
        <f t="shared" si="3"/>
        <v>627</v>
      </c>
      <c r="S201" s="161">
        <v>2.49</v>
      </c>
      <c r="U201" s="164">
        <v>0</v>
      </c>
      <c r="W201" s="164"/>
      <c r="X201" s="164"/>
      <c r="Z201" s="164"/>
    </row>
    <row r="202" spans="1:26" ht="30">
      <c r="A202" s="9" t="s">
        <v>1594</v>
      </c>
      <c r="B202" s="55">
        <v>7416</v>
      </c>
      <c r="C202" s="14">
        <v>3111</v>
      </c>
      <c r="D202" s="67">
        <v>16</v>
      </c>
      <c r="E202" s="14" t="s">
        <v>1829</v>
      </c>
      <c r="F202" s="78" t="s">
        <v>2007</v>
      </c>
      <c r="G202" s="72" t="s">
        <v>319</v>
      </c>
      <c r="H202" s="72" t="s">
        <v>320</v>
      </c>
      <c r="I202" s="56">
        <v>70997977</v>
      </c>
      <c r="J202" s="57">
        <v>6</v>
      </c>
      <c r="K202" s="58" t="s">
        <v>1830</v>
      </c>
      <c r="L202" s="59" t="s">
        <v>732</v>
      </c>
      <c r="M202" s="53">
        <v>457.1</v>
      </c>
      <c r="N202" s="11">
        <v>0</v>
      </c>
      <c r="O202" s="11">
        <v>160</v>
      </c>
      <c r="P202" s="11">
        <v>9.1</v>
      </c>
      <c r="Q202" s="11">
        <v>3.3</v>
      </c>
      <c r="R202" s="13">
        <f t="shared" si="3"/>
        <v>629.5</v>
      </c>
      <c r="S202" s="161">
        <v>2.8</v>
      </c>
      <c r="U202" s="164">
        <v>0</v>
      </c>
      <c r="W202" s="164"/>
      <c r="X202" s="164"/>
      <c r="Z202" s="164"/>
    </row>
    <row r="203" spans="1:26" ht="30">
      <c r="A203" s="9" t="s">
        <v>1594</v>
      </c>
      <c r="B203" s="55">
        <v>7417</v>
      </c>
      <c r="C203" s="14">
        <v>3113</v>
      </c>
      <c r="D203" s="67">
        <v>17</v>
      </c>
      <c r="E203" s="14" t="s">
        <v>1839</v>
      </c>
      <c r="F203" s="72" t="s">
        <v>2012</v>
      </c>
      <c r="G203" s="73" t="s">
        <v>1393</v>
      </c>
      <c r="H203" s="72" t="s">
        <v>321</v>
      </c>
      <c r="I203" s="56">
        <v>75016478</v>
      </c>
      <c r="J203" s="57">
        <v>6</v>
      </c>
      <c r="K203" s="58" t="s">
        <v>1840</v>
      </c>
      <c r="L203" s="59" t="s">
        <v>733</v>
      </c>
      <c r="M203" s="53">
        <v>1364.7</v>
      </c>
      <c r="N203" s="11">
        <v>0</v>
      </c>
      <c r="O203" s="11">
        <v>477.6</v>
      </c>
      <c r="P203" s="11">
        <v>27.3</v>
      </c>
      <c r="Q203" s="11">
        <v>20.3</v>
      </c>
      <c r="R203" s="13">
        <f t="shared" si="3"/>
        <v>1889.9</v>
      </c>
      <c r="S203" s="161">
        <v>7.38</v>
      </c>
      <c r="U203" s="164">
        <v>0</v>
      </c>
      <c r="W203" s="164"/>
      <c r="X203" s="164"/>
      <c r="Z203" s="164"/>
    </row>
    <row r="204" spans="1:26" ht="30">
      <c r="A204" s="9" t="s">
        <v>1594</v>
      </c>
      <c r="B204" s="55">
        <v>7418</v>
      </c>
      <c r="C204" s="14">
        <v>3113</v>
      </c>
      <c r="D204" s="67">
        <v>18</v>
      </c>
      <c r="E204" s="14" t="s">
        <v>1845</v>
      </c>
      <c r="F204" s="72" t="s">
        <v>2012</v>
      </c>
      <c r="G204" s="72" t="s">
        <v>322</v>
      </c>
      <c r="H204" s="72" t="s">
        <v>323</v>
      </c>
      <c r="I204" s="56">
        <v>70985839</v>
      </c>
      <c r="J204" s="57">
        <v>6</v>
      </c>
      <c r="K204" s="58" t="s">
        <v>1846</v>
      </c>
      <c r="L204" s="59" t="s">
        <v>734</v>
      </c>
      <c r="M204" s="53">
        <v>3408.9</v>
      </c>
      <c r="N204" s="11">
        <v>26</v>
      </c>
      <c r="O204" s="11">
        <v>1202.2</v>
      </c>
      <c r="P204" s="11">
        <v>68.2</v>
      </c>
      <c r="Q204" s="11">
        <v>91.1</v>
      </c>
      <c r="R204" s="13">
        <f t="shared" si="3"/>
        <v>4796.400000000001</v>
      </c>
      <c r="S204" s="161">
        <v>19.86</v>
      </c>
      <c r="U204" s="164">
        <v>4.11</v>
      </c>
      <c r="W204" s="164">
        <v>27.846</v>
      </c>
      <c r="X204" s="164"/>
      <c r="Z204" s="164"/>
    </row>
    <row r="205" spans="1:26" ht="30">
      <c r="A205" s="9" t="s">
        <v>1594</v>
      </c>
      <c r="B205" s="55">
        <v>7419</v>
      </c>
      <c r="C205" s="14">
        <v>3111</v>
      </c>
      <c r="D205" s="67">
        <v>19</v>
      </c>
      <c r="E205" s="14" t="s">
        <v>1866</v>
      </c>
      <c r="F205" s="78" t="s">
        <v>2007</v>
      </c>
      <c r="G205" s="72" t="s">
        <v>324</v>
      </c>
      <c r="H205" s="72" t="s">
        <v>325</v>
      </c>
      <c r="I205" s="56">
        <v>71003231</v>
      </c>
      <c r="J205" s="57">
        <v>6</v>
      </c>
      <c r="K205" s="58" t="s">
        <v>1867</v>
      </c>
      <c r="L205" s="59" t="s">
        <v>1962</v>
      </c>
      <c r="M205" s="53">
        <v>496.1</v>
      </c>
      <c r="N205" s="11">
        <v>0</v>
      </c>
      <c r="O205" s="11">
        <v>173.6</v>
      </c>
      <c r="P205" s="11">
        <v>9.9</v>
      </c>
      <c r="Q205" s="11">
        <v>3.8</v>
      </c>
      <c r="R205" s="13">
        <f t="shared" si="3"/>
        <v>683.4</v>
      </c>
      <c r="S205" s="161">
        <v>2.7</v>
      </c>
      <c r="U205" s="164">
        <v>0</v>
      </c>
      <c r="W205" s="164"/>
      <c r="X205" s="164"/>
      <c r="Z205" s="164"/>
    </row>
    <row r="206" spans="1:26" ht="15">
      <c r="A206" s="9" t="s">
        <v>1594</v>
      </c>
      <c r="B206" s="55">
        <v>7420</v>
      </c>
      <c r="C206" s="14">
        <v>3113</v>
      </c>
      <c r="D206" s="67">
        <v>20</v>
      </c>
      <c r="E206" s="14" t="s">
        <v>1880</v>
      </c>
      <c r="F206" s="72" t="s">
        <v>2012</v>
      </c>
      <c r="G206" s="78" t="s">
        <v>326</v>
      </c>
      <c r="H206" s="78" t="s">
        <v>327</v>
      </c>
      <c r="I206" s="56">
        <v>75016630</v>
      </c>
      <c r="J206" s="57">
        <v>6</v>
      </c>
      <c r="K206" s="58" t="s">
        <v>1881</v>
      </c>
      <c r="L206" s="59" t="s">
        <v>735</v>
      </c>
      <c r="M206" s="53">
        <v>1364.7</v>
      </c>
      <c r="N206" s="11">
        <v>20</v>
      </c>
      <c r="O206" s="11">
        <v>484.6</v>
      </c>
      <c r="P206" s="11">
        <v>27.3</v>
      </c>
      <c r="Q206" s="11">
        <v>30.7</v>
      </c>
      <c r="R206" s="13">
        <f t="shared" si="3"/>
        <v>1927.3000000000002</v>
      </c>
      <c r="S206" s="161">
        <v>8.14</v>
      </c>
      <c r="U206" s="164">
        <v>0</v>
      </c>
      <c r="W206" s="164"/>
      <c r="X206" s="164"/>
      <c r="Z206" s="164"/>
    </row>
    <row r="207" spans="1:26" ht="30">
      <c r="A207" s="9" t="s">
        <v>1594</v>
      </c>
      <c r="B207" s="55">
        <v>7421</v>
      </c>
      <c r="C207" s="14">
        <v>3113</v>
      </c>
      <c r="D207" s="67">
        <v>1</v>
      </c>
      <c r="E207" s="14" t="s">
        <v>1822</v>
      </c>
      <c r="F207" s="88" t="s">
        <v>2012</v>
      </c>
      <c r="G207" s="88" t="s">
        <v>328</v>
      </c>
      <c r="H207" s="88" t="s">
        <v>329</v>
      </c>
      <c r="I207" s="56">
        <v>70987173</v>
      </c>
      <c r="J207" s="57">
        <v>7</v>
      </c>
      <c r="K207" s="58" t="s">
        <v>1823</v>
      </c>
      <c r="L207" s="59" t="s">
        <v>736</v>
      </c>
      <c r="M207" s="53">
        <v>1080.6</v>
      </c>
      <c r="N207" s="11">
        <v>15</v>
      </c>
      <c r="O207" s="11">
        <v>383.5</v>
      </c>
      <c r="P207" s="11">
        <v>21.6</v>
      </c>
      <c r="Q207" s="11">
        <v>20.4</v>
      </c>
      <c r="R207" s="13">
        <f t="shared" si="3"/>
        <v>1521.1</v>
      </c>
      <c r="S207" s="161">
        <v>6.54</v>
      </c>
      <c r="U207" s="164">
        <v>0</v>
      </c>
      <c r="W207" s="164"/>
      <c r="X207" s="164"/>
      <c r="Z207" s="164"/>
    </row>
    <row r="208" spans="1:26" ht="30">
      <c r="A208" s="9" t="s">
        <v>1594</v>
      </c>
      <c r="B208" s="55">
        <v>7422</v>
      </c>
      <c r="C208" s="14">
        <v>3111</v>
      </c>
      <c r="D208" s="67">
        <v>2</v>
      </c>
      <c r="E208" s="14" t="s">
        <v>1827</v>
      </c>
      <c r="F208" s="90" t="s">
        <v>330</v>
      </c>
      <c r="G208" s="90" t="s">
        <v>331</v>
      </c>
      <c r="H208" s="90" t="s">
        <v>332</v>
      </c>
      <c r="I208" s="56">
        <v>71003100</v>
      </c>
      <c r="J208" s="57">
        <v>7</v>
      </c>
      <c r="K208" s="58" t="s">
        <v>1828</v>
      </c>
      <c r="L208" s="59" t="s">
        <v>737</v>
      </c>
      <c r="M208" s="53">
        <v>975.1</v>
      </c>
      <c r="N208" s="11">
        <v>0</v>
      </c>
      <c r="O208" s="11">
        <v>341.3</v>
      </c>
      <c r="P208" s="11">
        <v>19.5</v>
      </c>
      <c r="Q208" s="11">
        <v>9.4</v>
      </c>
      <c r="R208" s="13">
        <f t="shared" si="3"/>
        <v>1345.3000000000002</v>
      </c>
      <c r="S208" s="161">
        <v>5.87</v>
      </c>
      <c r="U208" s="164">
        <v>0</v>
      </c>
      <c r="W208" s="164"/>
      <c r="X208" s="164"/>
      <c r="Z208" s="164"/>
    </row>
    <row r="209" spans="1:26" ht="30">
      <c r="A209" s="9" t="s">
        <v>1594</v>
      </c>
      <c r="B209" s="55">
        <v>7423</v>
      </c>
      <c r="C209" s="14">
        <v>3113</v>
      </c>
      <c r="D209" s="67">
        <v>3</v>
      </c>
      <c r="E209" s="14" t="s">
        <v>1835</v>
      </c>
      <c r="F209" s="88" t="s">
        <v>2012</v>
      </c>
      <c r="G209" s="90" t="s">
        <v>333</v>
      </c>
      <c r="H209" s="90" t="s">
        <v>334</v>
      </c>
      <c r="I209" s="56">
        <v>75019418</v>
      </c>
      <c r="J209" s="57">
        <v>7</v>
      </c>
      <c r="K209" s="58" t="s">
        <v>1836</v>
      </c>
      <c r="L209" s="59" t="s">
        <v>738</v>
      </c>
      <c r="M209" s="53">
        <v>4739.6</v>
      </c>
      <c r="N209" s="11">
        <v>30.6</v>
      </c>
      <c r="O209" s="11">
        <v>1669.6</v>
      </c>
      <c r="P209" s="11">
        <v>94.8</v>
      </c>
      <c r="Q209" s="11">
        <v>122</v>
      </c>
      <c r="R209" s="13">
        <f t="shared" si="3"/>
        <v>6656.600000000001</v>
      </c>
      <c r="S209" s="161">
        <v>21.85</v>
      </c>
      <c r="U209" s="164">
        <v>4.11</v>
      </c>
      <c r="W209" s="164"/>
      <c r="X209" s="164"/>
      <c r="Z209" s="164"/>
    </row>
    <row r="210" spans="1:26" ht="30">
      <c r="A210" s="10" t="s">
        <v>1594</v>
      </c>
      <c r="B210" s="55">
        <v>7424</v>
      </c>
      <c r="C210" s="14">
        <v>3113</v>
      </c>
      <c r="D210" s="67">
        <v>4</v>
      </c>
      <c r="E210" s="14" t="s">
        <v>1627</v>
      </c>
      <c r="F210" s="88" t="s">
        <v>335</v>
      </c>
      <c r="G210" s="90" t="s">
        <v>336</v>
      </c>
      <c r="H210" s="90" t="s">
        <v>337</v>
      </c>
      <c r="I210" s="56">
        <v>70926662</v>
      </c>
      <c r="J210" s="57">
        <v>7</v>
      </c>
      <c r="K210" s="58" t="s">
        <v>1626</v>
      </c>
      <c r="L210" s="59" t="s">
        <v>739</v>
      </c>
      <c r="M210" s="53">
        <v>9899.7</v>
      </c>
      <c r="N210" s="11">
        <v>149.7</v>
      </c>
      <c r="O210" s="11">
        <v>3517.3</v>
      </c>
      <c r="P210" s="11">
        <v>198</v>
      </c>
      <c r="Q210" s="11">
        <v>383.9</v>
      </c>
      <c r="R210" s="13">
        <f t="shared" si="3"/>
        <v>14148.6</v>
      </c>
      <c r="S210" s="161">
        <v>45</v>
      </c>
      <c r="U210" s="164">
        <v>12.33</v>
      </c>
      <c r="W210" s="164"/>
      <c r="X210" s="164"/>
      <c r="Z210" s="164"/>
    </row>
    <row r="211" spans="1:26" ht="30">
      <c r="A211" s="9" t="s">
        <v>1594</v>
      </c>
      <c r="B211" s="55">
        <v>7425</v>
      </c>
      <c r="C211" s="14">
        <v>3113</v>
      </c>
      <c r="D211" s="67">
        <v>5</v>
      </c>
      <c r="E211" s="14" t="s">
        <v>1628</v>
      </c>
      <c r="F211" s="88" t="s">
        <v>2012</v>
      </c>
      <c r="G211" s="90" t="s">
        <v>338</v>
      </c>
      <c r="H211" s="90" t="s">
        <v>337</v>
      </c>
      <c r="I211" s="56">
        <v>70926336</v>
      </c>
      <c r="J211" s="57">
        <v>7</v>
      </c>
      <c r="K211" s="58" t="s">
        <v>1626</v>
      </c>
      <c r="L211" s="59" t="s">
        <v>740</v>
      </c>
      <c r="M211" s="53">
        <v>8591.3</v>
      </c>
      <c r="N211" s="11">
        <v>93.5</v>
      </c>
      <c r="O211" s="11">
        <v>3039.7</v>
      </c>
      <c r="P211" s="11">
        <v>171.8</v>
      </c>
      <c r="Q211" s="11">
        <v>320.4</v>
      </c>
      <c r="R211" s="13">
        <f t="shared" si="3"/>
        <v>12216.699999999999</v>
      </c>
      <c r="S211" s="161">
        <v>40.1</v>
      </c>
      <c r="U211" s="164">
        <v>8.22</v>
      </c>
      <c r="W211" s="164"/>
      <c r="X211" s="164"/>
      <c r="Z211" s="164"/>
    </row>
    <row r="212" spans="1:26" ht="30">
      <c r="A212" s="9" t="s">
        <v>1594</v>
      </c>
      <c r="B212" s="55">
        <v>7426</v>
      </c>
      <c r="C212" s="14">
        <v>3113</v>
      </c>
      <c r="D212" s="67">
        <v>6</v>
      </c>
      <c r="E212" s="14" t="s">
        <v>557</v>
      </c>
      <c r="F212" s="88" t="s">
        <v>2012</v>
      </c>
      <c r="G212" s="90" t="s">
        <v>558</v>
      </c>
      <c r="H212" s="90" t="s">
        <v>340</v>
      </c>
      <c r="I212" s="56">
        <v>70932085</v>
      </c>
      <c r="J212" s="57">
        <v>7</v>
      </c>
      <c r="K212" s="58" t="s">
        <v>1626</v>
      </c>
      <c r="L212" s="59" t="s">
        <v>741</v>
      </c>
      <c r="M212" s="53">
        <v>8560.7</v>
      </c>
      <c r="N212" s="11">
        <v>50</v>
      </c>
      <c r="O212" s="11">
        <v>3013.7</v>
      </c>
      <c r="P212" s="11">
        <v>171.2</v>
      </c>
      <c r="Q212" s="11">
        <v>317.6</v>
      </c>
      <c r="R212" s="13">
        <f t="shared" si="3"/>
        <v>12113.200000000003</v>
      </c>
      <c r="S212" s="161">
        <v>38.83</v>
      </c>
      <c r="U212" s="164">
        <v>12.33</v>
      </c>
      <c r="W212" s="164"/>
      <c r="X212" s="164"/>
      <c r="Z212" s="164"/>
    </row>
    <row r="213" spans="1:26" ht="30">
      <c r="A213" s="10" t="s">
        <v>1594</v>
      </c>
      <c r="B213" s="55">
        <v>7427</v>
      </c>
      <c r="C213" s="14">
        <v>3111</v>
      </c>
      <c r="D213" s="67">
        <v>7</v>
      </c>
      <c r="E213" s="14" t="s">
        <v>1625</v>
      </c>
      <c r="F213" s="90" t="s">
        <v>2007</v>
      </c>
      <c r="G213" s="90" t="s">
        <v>341</v>
      </c>
      <c r="H213" s="90" t="s">
        <v>337</v>
      </c>
      <c r="I213" s="56">
        <v>71008063</v>
      </c>
      <c r="J213" s="57">
        <v>7</v>
      </c>
      <c r="K213" s="58" t="s">
        <v>1626</v>
      </c>
      <c r="L213" s="59" t="s">
        <v>742</v>
      </c>
      <c r="M213" s="53">
        <v>7074.7</v>
      </c>
      <c r="N213" s="11">
        <v>1.5</v>
      </c>
      <c r="O213" s="11">
        <v>2476.7</v>
      </c>
      <c r="P213" s="11">
        <v>141.5</v>
      </c>
      <c r="Q213" s="11">
        <v>70.3</v>
      </c>
      <c r="R213" s="13">
        <f t="shared" si="3"/>
        <v>9764.699999999999</v>
      </c>
      <c r="S213" s="161">
        <v>42.85</v>
      </c>
      <c r="U213" s="164">
        <v>0</v>
      </c>
      <c r="W213" s="164"/>
      <c r="X213" s="164"/>
      <c r="Z213" s="164"/>
    </row>
    <row r="214" spans="1:26" ht="30">
      <c r="A214" s="9" t="s">
        <v>1594</v>
      </c>
      <c r="B214" s="55">
        <v>7428</v>
      </c>
      <c r="C214" s="14">
        <v>3141</v>
      </c>
      <c r="D214" s="67">
        <v>8</v>
      </c>
      <c r="E214" s="14" t="s">
        <v>1631</v>
      </c>
      <c r="F214" s="90" t="s">
        <v>70</v>
      </c>
      <c r="G214" s="90" t="s">
        <v>342</v>
      </c>
      <c r="H214" s="90" t="s">
        <v>337</v>
      </c>
      <c r="I214" s="56">
        <v>70926719</v>
      </c>
      <c r="J214" s="57">
        <v>7</v>
      </c>
      <c r="K214" s="58" t="s">
        <v>1626</v>
      </c>
      <c r="L214" s="59" t="s">
        <v>743</v>
      </c>
      <c r="M214" s="53">
        <v>1641.4</v>
      </c>
      <c r="N214" s="11">
        <v>54</v>
      </c>
      <c r="O214" s="11">
        <v>593.4</v>
      </c>
      <c r="P214" s="11">
        <v>32.8</v>
      </c>
      <c r="Q214" s="11">
        <v>42.1</v>
      </c>
      <c r="R214" s="13">
        <f t="shared" si="3"/>
        <v>2363.7000000000003</v>
      </c>
      <c r="S214" s="161">
        <v>14.06</v>
      </c>
      <c r="U214" s="164">
        <v>0</v>
      </c>
      <c r="W214" s="164"/>
      <c r="X214" s="164"/>
      <c r="Z214" s="164"/>
    </row>
    <row r="215" spans="1:26" ht="30">
      <c r="A215" s="9" t="s">
        <v>1594</v>
      </c>
      <c r="B215" s="55">
        <v>7429</v>
      </c>
      <c r="C215" s="14">
        <v>3141</v>
      </c>
      <c r="D215" s="67">
        <v>9</v>
      </c>
      <c r="E215" s="14" t="s">
        <v>1591</v>
      </c>
      <c r="F215" s="90" t="s">
        <v>70</v>
      </c>
      <c r="G215" s="90" t="s">
        <v>558</v>
      </c>
      <c r="H215" s="90" t="s">
        <v>343</v>
      </c>
      <c r="I215" s="56">
        <v>70926824</v>
      </c>
      <c r="J215" s="57">
        <v>7</v>
      </c>
      <c r="K215" s="58" t="s">
        <v>1626</v>
      </c>
      <c r="L215" s="59" t="s">
        <v>744</v>
      </c>
      <c r="M215" s="53">
        <v>566</v>
      </c>
      <c r="N215" s="11">
        <v>54</v>
      </c>
      <c r="O215" s="11">
        <v>217</v>
      </c>
      <c r="P215" s="11">
        <v>11.3</v>
      </c>
      <c r="Q215" s="11">
        <v>12.1</v>
      </c>
      <c r="R215" s="13">
        <f t="shared" si="3"/>
        <v>860.4</v>
      </c>
      <c r="S215" s="161">
        <v>3.59</v>
      </c>
      <c r="U215" s="164">
        <v>0</v>
      </c>
      <c r="W215" s="164"/>
      <c r="X215" s="164"/>
      <c r="Z215" s="164"/>
    </row>
    <row r="216" spans="1:26" ht="15">
      <c r="A216" s="9" t="s">
        <v>1594</v>
      </c>
      <c r="B216" s="55">
        <v>7430</v>
      </c>
      <c r="C216" s="14">
        <v>3113</v>
      </c>
      <c r="D216" s="67">
        <v>10</v>
      </c>
      <c r="E216" s="14" t="s">
        <v>1837</v>
      </c>
      <c r="F216" s="88" t="s">
        <v>2012</v>
      </c>
      <c r="G216" s="90" t="s">
        <v>344</v>
      </c>
      <c r="H216" s="90" t="s">
        <v>345</v>
      </c>
      <c r="I216" s="56">
        <v>70992576</v>
      </c>
      <c r="J216" s="57">
        <v>7</v>
      </c>
      <c r="K216" s="58" t="s">
        <v>1838</v>
      </c>
      <c r="L216" s="59" t="s">
        <v>745</v>
      </c>
      <c r="M216" s="53">
        <v>2035.4</v>
      </c>
      <c r="N216" s="11">
        <v>10</v>
      </c>
      <c r="O216" s="11">
        <v>715.9</v>
      </c>
      <c r="P216" s="11">
        <v>40.7</v>
      </c>
      <c r="Q216" s="11">
        <v>48.6</v>
      </c>
      <c r="R216" s="13">
        <f t="shared" si="3"/>
        <v>2850.6</v>
      </c>
      <c r="S216" s="161">
        <v>11.38</v>
      </c>
      <c r="U216" s="164">
        <v>0</v>
      </c>
      <c r="W216" s="164"/>
      <c r="X216" s="164"/>
      <c r="Z216" s="164"/>
    </row>
    <row r="217" spans="1:26" ht="15">
      <c r="A217" s="9" t="s">
        <v>1594</v>
      </c>
      <c r="B217" s="55">
        <v>7431</v>
      </c>
      <c r="C217" s="14">
        <v>3113</v>
      </c>
      <c r="D217" s="67">
        <v>11</v>
      </c>
      <c r="E217" s="14" t="s">
        <v>1854</v>
      </c>
      <c r="F217" s="88" t="s">
        <v>2012</v>
      </c>
      <c r="G217" s="90" t="s">
        <v>124</v>
      </c>
      <c r="H217" s="90" t="s">
        <v>125</v>
      </c>
      <c r="I217" s="56">
        <v>75016559</v>
      </c>
      <c r="J217" s="57">
        <v>7</v>
      </c>
      <c r="K217" s="58" t="s">
        <v>1855</v>
      </c>
      <c r="L217" s="59" t="s">
        <v>746</v>
      </c>
      <c r="M217" s="53">
        <v>1971.4</v>
      </c>
      <c r="N217" s="11">
        <v>48</v>
      </c>
      <c r="O217" s="11">
        <v>706.8</v>
      </c>
      <c r="P217" s="11">
        <v>39.4</v>
      </c>
      <c r="Q217" s="11">
        <v>44.4</v>
      </c>
      <c r="R217" s="13">
        <f t="shared" si="3"/>
        <v>2810</v>
      </c>
      <c r="S217" s="161">
        <v>10.31</v>
      </c>
      <c r="U217" s="164">
        <v>0</v>
      </c>
      <c r="W217" s="164"/>
      <c r="X217" s="164"/>
      <c r="Z217" s="164"/>
    </row>
    <row r="218" spans="1:26" ht="30">
      <c r="A218" s="9" t="s">
        <v>1594</v>
      </c>
      <c r="B218" s="55">
        <v>7432</v>
      </c>
      <c r="C218" s="14">
        <v>3113</v>
      </c>
      <c r="D218" s="67">
        <v>12</v>
      </c>
      <c r="E218" s="14" t="s">
        <v>1856</v>
      </c>
      <c r="F218" s="88" t="s">
        <v>2012</v>
      </c>
      <c r="G218" s="90" t="s">
        <v>346</v>
      </c>
      <c r="H218" s="90" t="s">
        <v>347</v>
      </c>
      <c r="I218" s="56">
        <v>71010297</v>
      </c>
      <c r="J218" s="57">
        <v>7</v>
      </c>
      <c r="K218" s="58" t="s">
        <v>1857</v>
      </c>
      <c r="L218" s="59" t="s">
        <v>747</v>
      </c>
      <c r="M218" s="53">
        <v>1240.6</v>
      </c>
      <c r="N218" s="11">
        <v>0</v>
      </c>
      <c r="O218" s="11">
        <v>434.2</v>
      </c>
      <c r="P218" s="11">
        <v>24.8</v>
      </c>
      <c r="Q218" s="11">
        <v>25.7</v>
      </c>
      <c r="R218" s="13">
        <f t="shared" si="3"/>
        <v>1725.3</v>
      </c>
      <c r="S218" s="161">
        <v>7.32</v>
      </c>
      <c r="U218" s="164">
        <v>0</v>
      </c>
      <c r="W218" s="164"/>
      <c r="X218" s="164"/>
      <c r="Z218" s="164"/>
    </row>
    <row r="219" spans="1:26" ht="30">
      <c r="A219" s="9" t="s">
        <v>1594</v>
      </c>
      <c r="B219" s="55">
        <v>7433</v>
      </c>
      <c r="C219" s="14">
        <v>3113</v>
      </c>
      <c r="D219" s="67">
        <v>13</v>
      </c>
      <c r="E219" s="14" t="s">
        <v>1870</v>
      </c>
      <c r="F219" s="88" t="s">
        <v>2012</v>
      </c>
      <c r="G219" s="90" t="s">
        <v>348</v>
      </c>
      <c r="H219" s="90" t="s">
        <v>349</v>
      </c>
      <c r="I219" s="56">
        <v>75016796</v>
      </c>
      <c r="J219" s="57">
        <v>7</v>
      </c>
      <c r="K219" s="58" t="s">
        <v>1869</v>
      </c>
      <c r="L219" s="59" t="s">
        <v>748</v>
      </c>
      <c r="M219" s="53">
        <v>1391.1</v>
      </c>
      <c r="N219" s="11">
        <v>31.8</v>
      </c>
      <c r="O219" s="11">
        <v>498</v>
      </c>
      <c r="P219" s="11">
        <v>27.8</v>
      </c>
      <c r="Q219" s="11">
        <v>51.9</v>
      </c>
      <c r="R219" s="13">
        <f t="shared" si="3"/>
        <v>2000.6</v>
      </c>
      <c r="S219" s="161">
        <v>5.51</v>
      </c>
      <c r="U219" s="164">
        <v>0</v>
      </c>
      <c r="W219" s="164"/>
      <c r="X219" s="164"/>
      <c r="Z219" s="164"/>
    </row>
    <row r="220" spans="1:26" ht="15">
      <c r="A220" s="9" t="s">
        <v>1594</v>
      </c>
      <c r="B220" s="55">
        <v>7434</v>
      </c>
      <c r="C220" s="14">
        <v>3111</v>
      </c>
      <c r="D220" s="67">
        <v>14</v>
      </c>
      <c r="E220" s="14" t="s">
        <v>1868</v>
      </c>
      <c r="F220" s="90" t="s">
        <v>2007</v>
      </c>
      <c r="G220" s="90" t="s">
        <v>350</v>
      </c>
      <c r="H220" s="90" t="s">
        <v>351</v>
      </c>
      <c r="I220" s="56">
        <v>75016877</v>
      </c>
      <c r="J220" s="57">
        <v>7</v>
      </c>
      <c r="K220" s="58" t="s">
        <v>1869</v>
      </c>
      <c r="L220" s="59" t="s">
        <v>749</v>
      </c>
      <c r="M220" s="53">
        <v>1022.3</v>
      </c>
      <c r="N220" s="11">
        <v>0</v>
      </c>
      <c r="O220" s="11">
        <v>357.8</v>
      </c>
      <c r="P220" s="11">
        <v>20.4</v>
      </c>
      <c r="Q220" s="11">
        <v>12</v>
      </c>
      <c r="R220" s="13">
        <f t="shared" si="3"/>
        <v>1412.5</v>
      </c>
      <c r="S220" s="161">
        <v>6.56</v>
      </c>
      <c r="U220" s="164">
        <v>0</v>
      </c>
      <c r="W220" s="164"/>
      <c r="X220" s="164"/>
      <c r="Z220" s="164"/>
    </row>
    <row r="221" spans="1:26" ht="30">
      <c r="A221" s="9" t="s">
        <v>1594</v>
      </c>
      <c r="B221" s="55">
        <v>7435</v>
      </c>
      <c r="C221" s="14">
        <v>3113</v>
      </c>
      <c r="D221" s="67">
        <v>15</v>
      </c>
      <c r="E221" s="14" t="s">
        <v>1878</v>
      </c>
      <c r="F221" s="90" t="s">
        <v>2012</v>
      </c>
      <c r="G221" s="90" t="s">
        <v>352</v>
      </c>
      <c r="H221" s="90" t="s">
        <v>353</v>
      </c>
      <c r="I221" s="56">
        <v>70998752</v>
      </c>
      <c r="J221" s="57">
        <v>7</v>
      </c>
      <c r="K221" s="58" t="s">
        <v>1879</v>
      </c>
      <c r="L221" s="59" t="s">
        <v>750</v>
      </c>
      <c r="M221" s="53">
        <v>1615.4</v>
      </c>
      <c r="N221" s="11">
        <v>9</v>
      </c>
      <c r="O221" s="11">
        <v>568.5</v>
      </c>
      <c r="P221" s="11">
        <v>32.3</v>
      </c>
      <c r="Q221" s="11">
        <v>34.4</v>
      </c>
      <c r="R221" s="13">
        <f t="shared" si="3"/>
        <v>2259.6000000000004</v>
      </c>
      <c r="S221" s="161">
        <v>8.34</v>
      </c>
      <c r="U221" s="164">
        <v>0</v>
      </c>
      <c r="W221" s="164"/>
      <c r="X221" s="164"/>
      <c r="Z221" s="164"/>
    </row>
    <row r="222" spans="1:26" ht="30">
      <c r="A222" s="9" t="s">
        <v>1594</v>
      </c>
      <c r="B222" s="55">
        <v>7436</v>
      </c>
      <c r="C222" s="14">
        <v>3231</v>
      </c>
      <c r="D222" s="67">
        <v>16</v>
      </c>
      <c r="E222" s="14" t="s">
        <v>1629</v>
      </c>
      <c r="F222" s="90" t="s">
        <v>2013</v>
      </c>
      <c r="G222" s="90" t="s">
        <v>354</v>
      </c>
      <c r="H222" s="90" t="s">
        <v>337</v>
      </c>
      <c r="I222" s="56">
        <v>66289581</v>
      </c>
      <c r="J222" s="57">
        <v>7</v>
      </c>
      <c r="K222" s="58" t="s">
        <v>1626</v>
      </c>
      <c r="L222" s="59" t="s">
        <v>751</v>
      </c>
      <c r="M222" s="53">
        <v>3073.5</v>
      </c>
      <c r="N222" s="11">
        <v>120</v>
      </c>
      <c r="O222" s="11">
        <v>1117.7</v>
      </c>
      <c r="P222" s="11">
        <v>61.5</v>
      </c>
      <c r="Q222" s="11">
        <v>0</v>
      </c>
      <c r="R222" s="13">
        <f t="shared" si="3"/>
        <v>4372.7</v>
      </c>
      <c r="S222" s="161">
        <v>13.84</v>
      </c>
      <c r="U222" s="164">
        <v>0</v>
      </c>
      <c r="W222" s="164"/>
      <c r="X222" s="164"/>
      <c r="Z222" s="164"/>
    </row>
    <row r="223" spans="1:26" ht="30">
      <c r="A223" s="9" t="s">
        <v>1594</v>
      </c>
      <c r="B223" s="55">
        <v>7437</v>
      </c>
      <c r="C223" s="14">
        <v>3421</v>
      </c>
      <c r="D223" s="67">
        <v>17</v>
      </c>
      <c r="E223" s="14" t="s">
        <v>1630</v>
      </c>
      <c r="F223" s="89" t="s">
        <v>355</v>
      </c>
      <c r="G223" s="89" t="s">
        <v>356</v>
      </c>
      <c r="H223" s="90" t="s">
        <v>340</v>
      </c>
      <c r="I223" s="56">
        <v>857751</v>
      </c>
      <c r="J223" s="57">
        <v>7</v>
      </c>
      <c r="K223" s="58" t="s">
        <v>1626</v>
      </c>
      <c r="L223" s="59" t="s">
        <v>752</v>
      </c>
      <c r="M223" s="53">
        <v>838.3</v>
      </c>
      <c r="N223" s="11">
        <v>140</v>
      </c>
      <c r="O223" s="11">
        <v>342.4</v>
      </c>
      <c r="P223" s="11">
        <v>16.8</v>
      </c>
      <c r="Q223" s="11">
        <v>11</v>
      </c>
      <c r="R223" s="13">
        <f t="shared" si="3"/>
        <v>1348.4999999999998</v>
      </c>
      <c r="S223" s="161">
        <v>4.79</v>
      </c>
      <c r="U223" s="164">
        <v>0</v>
      </c>
      <c r="W223" s="164"/>
      <c r="X223" s="164"/>
      <c r="Z223" s="164"/>
    </row>
    <row r="224" spans="1:26" ht="30">
      <c r="A224" s="10" t="s">
        <v>1594</v>
      </c>
      <c r="B224" s="55">
        <v>7438</v>
      </c>
      <c r="C224" s="14">
        <v>3111</v>
      </c>
      <c r="D224" s="67">
        <v>1</v>
      </c>
      <c r="E224" s="14" t="s">
        <v>1602</v>
      </c>
      <c r="F224" s="92" t="s">
        <v>2007</v>
      </c>
      <c r="G224" s="92" t="s">
        <v>520</v>
      </c>
      <c r="H224" s="92" t="s">
        <v>521</v>
      </c>
      <c r="I224" s="56">
        <v>75016036</v>
      </c>
      <c r="J224" s="57">
        <v>8</v>
      </c>
      <c r="K224" s="58" t="s">
        <v>1603</v>
      </c>
      <c r="L224" s="59" t="s">
        <v>773</v>
      </c>
      <c r="M224" s="53">
        <v>2761.9</v>
      </c>
      <c r="N224" s="11">
        <v>0</v>
      </c>
      <c r="O224" s="11">
        <v>966.7</v>
      </c>
      <c r="P224" s="11">
        <v>55.2</v>
      </c>
      <c r="Q224" s="11">
        <v>27.5</v>
      </c>
      <c r="R224" s="13">
        <f t="shared" si="3"/>
        <v>3811.3</v>
      </c>
      <c r="S224" s="161">
        <v>16.27</v>
      </c>
      <c r="U224" s="164">
        <v>0</v>
      </c>
      <c r="W224" s="164"/>
      <c r="X224" s="164"/>
      <c r="Z224" s="164"/>
    </row>
    <row r="225" spans="1:26" ht="30">
      <c r="A225" s="10" t="s">
        <v>1594</v>
      </c>
      <c r="B225" s="55">
        <v>7439</v>
      </c>
      <c r="C225" s="14">
        <v>3111</v>
      </c>
      <c r="D225" s="67">
        <v>2</v>
      </c>
      <c r="E225" s="14" t="s">
        <v>1604</v>
      </c>
      <c r="F225" s="90" t="s">
        <v>2007</v>
      </c>
      <c r="G225" s="90" t="s">
        <v>522</v>
      </c>
      <c r="H225" s="90" t="s">
        <v>521</v>
      </c>
      <c r="I225" s="56">
        <v>75016117</v>
      </c>
      <c r="J225" s="57">
        <v>8</v>
      </c>
      <c r="K225" s="58" t="s">
        <v>1603</v>
      </c>
      <c r="L225" s="59" t="s">
        <v>774</v>
      </c>
      <c r="M225" s="53">
        <v>2152.2</v>
      </c>
      <c r="N225" s="11">
        <v>0</v>
      </c>
      <c r="O225" s="11">
        <v>753.3</v>
      </c>
      <c r="P225" s="11">
        <v>43</v>
      </c>
      <c r="Q225" s="11">
        <v>21.2</v>
      </c>
      <c r="R225" s="13">
        <f t="shared" si="3"/>
        <v>2969.7</v>
      </c>
      <c r="S225" s="161">
        <v>12.99</v>
      </c>
      <c r="U225" s="164">
        <v>0</v>
      </c>
      <c r="W225" s="164"/>
      <c r="X225" s="164"/>
      <c r="Z225" s="164"/>
    </row>
    <row r="226" spans="1:26" ht="30">
      <c r="A226" s="9" t="s">
        <v>1594</v>
      </c>
      <c r="B226" s="55">
        <v>7440</v>
      </c>
      <c r="C226" s="14">
        <v>3113</v>
      </c>
      <c r="D226" s="67">
        <v>3</v>
      </c>
      <c r="E226" s="14" t="s">
        <v>1605</v>
      </c>
      <c r="F226" s="90" t="s">
        <v>2012</v>
      </c>
      <c r="G226" s="90" t="s">
        <v>523</v>
      </c>
      <c r="H226" s="90" t="s">
        <v>521</v>
      </c>
      <c r="I226" s="56">
        <v>75016192</v>
      </c>
      <c r="J226" s="57">
        <v>8</v>
      </c>
      <c r="K226" s="58" t="s">
        <v>1603</v>
      </c>
      <c r="L226" s="59" t="s">
        <v>775</v>
      </c>
      <c r="M226" s="53">
        <v>1963.8</v>
      </c>
      <c r="N226" s="11">
        <v>6</v>
      </c>
      <c r="O226" s="11">
        <v>689.4</v>
      </c>
      <c r="P226" s="11">
        <v>39.3</v>
      </c>
      <c r="Q226" s="11">
        <v>86</v>
      </c>
      <c r="R226" s="13">
        <f t="shared" si="3"/>
        <v>2784.5</v>
      </c>
      <c r="S226" s="161">
        <v>9.86</v>
      </c>
      <c r="U226" s="164">
        <v>0</v>
      </c>
      <c r="W226" s="164"/>
      <c r="X226" s="164"/>
      <c r="Z226" s="164"/>
    </row>
    <row r="227" spans="1:26" ht="26.25" customHeight="1">
      <c r="A227" s="9" t="s">
        <v>1594</v>
      </c>
      <c r="B227" s="55">
        <v>7441</v>
      </c>
      <c r="C227" s="14">
        <v>3113</v>
      </c>
      <c r="D227" s="67">
        <v>4</v>
      </c>
      <c r="E227" s="14" t="s">
        <v>1606</v>
      </c>
      <c r="F227" s="90" t="s">
        <v>2012</v>
      </c>
      <c r="G227" s="90" t="s">
        <v>524</v>
      </c>
      <c r="H227" s="90" t="s">
        <v>521</v>
      </c>
      <c r="I227" s="56">
        <v>75016354</v>
      </c>
      <c r="J227" s="57">
        <v>8</v>
      </c>
      <c r="K227" s="58" t="s">
        <v>1603</v>
      </c>
      <c r="L227" s="59" t="s">
        <v>776</v>
      </c>
      <c r="M227" s="53">
        <v>1811.9</v>
      </c>
      <c r="N227" s="11">
        <v>5</v>
      </c>
      <c r="O227" s="11">
        <v>635.9</v>
      </c>
      <c r="P227" s="11">
        <v>36.2</v>
      </c>
      <c r="Q227" s="11">
        <v>79.5</v>
      </c>
      <c r="R227" s="13">
        <f t="shared" si="3"/>
        <v>2568.5</v>
      </c>
      <c r="S227" s="161">
        <v>9.97</v>
      </c>
      <c r="U227" s="164">
        <v>0</v>
      </c>
      <c r="W227" s="164"/>
      <c r="X227" s="164"/>
      <c r="Z227" s="164"/>
    </row>
    <row r="228" spans="1:26" ht="30">
      <c r="A228" s="9" t="s">
        <v>1594</v>
      </c>
      <c r="B228" s="55">
        <v>7442</v>
      </c>
      <c r="C228" s="14">
        <v>3113</v>
      </c>
      <c r="D228" s="67">
        <v>5</v>
      </c>
      <c r="E228" s="14" t="s">
        <v>1607</v>
      </c>
      <c r="F228" s="90" t="s">
        <v>2012</v>
      </c>
      <c r="G228" s="90" t="s">
        <v>525</v>
      </c>
      <c r="H228" s="90" t="s">
        <v>521</v>
      </c>
      <c r="I228" s="56">
        <v>75015951</v>
      </c>
      <c r="J228" s="57">
        <v>8</v>
      </c>
      <c r="K228" s="58" t="s">
        <v>1603</v>
      </c>
      <c r="L228" s="59" t="s">
        <v>777</v>
      </c>
      <c r="M228" s="53">
        <v>1430</v>
      </c>
      <c r="N228" s="11">
        <v>0</v>
      </c>
      <c r="O228" s="11">
        <v>500.5</v>
      </c>
      <c r="P228" s="11">
        <v>28.6</v>
      </c>
      <c r="Q228" s="11">
        <v>30.6</v>
      </c>
      <c r="R228" s="13">
        <f t="shared" si="3"/>
        <v>1989.6999999999998</v>
      </c>
      <c r="S228" s="161">
        <v>7.3</v>
      </c>
      <c r="U228" s="164">
        <v>0</v>
      </c>
      <c r="W228" s="164"/>
      <c r="X228" s="164"/>
      <c r="Z228" s="164"/>
    </row>
    <row r="229" spans="1:26" ht="30">
      <c r="A229" s="9" t="s">
        <v>1594</v>
      </c>
      <c r="B229" s="55">
        <v>7443</v>
      </c>
      <c r="C229" s="14">
        <v>3113</v>
      </c>
      <c r="D229" s="67">
        <v>6</v>
      </c>
      <c r="E229" s="14" t="s">
        <v>1608</v>
      </c>
      <c r="F229" s="90" t="s">
        <v>526</v>
      </c>
      <c r="G229" s="90" t="s">
        <v>527</v>
      </c>
      <c r="H229" s="90" t="s">
        <v>521</v>
      </c>
      <c r="I229" s="56">
        <v>75016273</v>
      </c>
      <c r="J229" s="57">
        <v>8</v>
      </c>
      <c r="K229" s="58" t="s">
        <v>1603</v>
      </c>
      <c r="L229" s="59" t="s">
        <v>778</v>
      </c>
      <c r="M229" s="53">
        <v>11131.2</v>
      </c>
      <c r="N229" s="11">
        <v>126.6</v>
      </c>
      <c r="O229" s="11">
        <v>3940.2</v>
      </c>
      <c r="P229" s="11">
        <v>222.6</v>
      </c>
      <c r="Q229" s="11">
        <v>410.4</v>
      </c>
      <c r="R229" s="13">
        <f t="shared" si="3"/>
        <v>15831</v>
      </c>
      <c r="S229" s="161">
        <v>51.06</v>
      </c>
      <c r="U229" s="164">
        <v>16.44</v>
      </c>
      <c r="W229" s="164"/>
      <c r="X229" s="164"/>
      <c r="Z229" s="164"/>
    </row>
    <row r="230" spans="1:26" ht="30">
      <c r="A230" s="9" t="s">
        <v>1594</v>
      </c>
      <c r="B230" s="55">
        <v>7444</v>
      </c>
      <c r="C230" s="14">
        <v>3231</v>
      </c>
      <c r="D230" s="67">
        <v>7</v>
      </c>
      <c r="E230" s="14" t="s">
        <v>1609</v>
      </c>
      <c r="F230" s="90" t="s">
        <v>2013</v>
      </c>
      <c r="G230" s="90" t="s">
        <v>528</v>
      </c>
      <c r="H230" s="90" t="s">
        <v>521</v>
      </c>
      <c r="I230" s="56">
        <v>857581</v>
      </c>
      <c r="J230" s="57">
        <v>8</v>
      </c>
      <c r="K230" s="58" t="s">
        <v>1603</v>
      </c>
      <c r="L230" s="59" t="s">
        <v>779</v>
      </c>
      <c r="M230" s="53">
        <v>3360.4</v>
      </c>
      <c r="N230" s="11">
        <v>60</v>
      </c>
      <c r="O230" s="11">
        <v>1197.1</v>
      </c>
      <c r="P230" s="11">
        <v>67.2</v>
      </c>
      <c r="Q230" s="11">
        <v>0</v>
      </c>
      <c r="R230" s="13">
        <f t="shared" si="3"/>
        <v>4684.7</v>
      </c>
      <c r="S230" s="161">
        <v>13.65</v>
      </c>
      <c r="U230" s="164">
        <v>0</v>
      </c>
      <c r="W230" s="164"/>
      <c r="X230" s="164"/>
      <c r="Z230" s="164"/>
    </row>
    <row r="231" spans="1:26" ht="30">
      <c r="A231" s="10" t="s">
        <v>1594</v>
      </c>
      <c r="B231" s="55">
        <v>7445</v>
      </c>
      <c r="C231" s="14">
        <v>3111</v>
      </c>
      <c r="D231" s="67">
        <v>8</v>
      </c>
      <c r="E231" s="14" t="s">
        <v>1610</v>
      </c>
      <c r="F231" s="90" t="s">
        <v>529</v>
      </c>
      <c r="G231" s="90" t="s">
        <v>530</v>
      </c>
      <c r="H231" s="90" t="s">
        <v>531</v>
      </c>
      <c r="I231" s="56">
        <v>70987394</v>
      </c>
      <c r="J231" s="57">
        <v>8</v>
      </c>
      <c r="K231" s="58" t="s">
        <v>1611</v>
      </c>
      <c r="L231" s="59" t="s">
        <v>780</v>
      </c>
      <c r="M231" s="53">
        <v>1859.7</v>
      </c>
      <c r="N231" s="11">
        <v>0</v>
      </c>
      <c r="O231" s="11">
        <v>650.9</v>
      </c>
      <c r="P231" s="11">
        <v>37.2</v>
      </c>
      <c r="Q231" s="11">
        <v>18</v>
      </c>
      <c r="R231" s="13">
        <f t="shared" si="3"/>
        <v>2565.7999999999997</v>
      </c>
      <c r="S231" s="161">
        <v>11.17</v>
      </c>
      <c r="U231" s="164">
        <v>0</v>
      </c>
      <c r="W231" s="164"/>
      <c r="X231" s="164"/>
      <c r="Z231" s="164"/>
    </row>
    <row r="232" spans="1:26" ht="30">
      <c r="A232" s="10" t="s">
        <v>1594</v>
      </c>
      <c r="B232" s="55">
        <v>7446</v>
      </c>
      <c r="C232" s="14">
        <v>3111</v>
      </c>
      <c r="D232" s="67">
        <v>9</v>
      </c>
      <c r="E232" s="14" t="s">
        <v>1612</v>
      </c>
      <c r="F232" s="90" t="s">
        <v>532</v>
      </c>
      <c r="G232" s="90" t="s">
        <v>533</v>
      </c>
      <c r="H232" s="90" t="s">
        <v>531</v>
      </c>
      <c r="I232" s="56">
        <v>70987408</v>
      </c>
      <c r="J232" s="57">
        <v>8</v>
      </c>
      <c r="K232" s="58" t="s">
        <v>1611</v>
      </c>
      <c r="L232" s="59" t="s">
        <v>781</v>
      </c>
      <c r="M232" s="53">
        <v>1716.8</v>
      </c>
      <c r="N232" s="11">
        <v>0</v>
      </c>
      <c r="O232" s="11">
        <v>600.9</v>
      </c>
      <c r="P232" s="11">
        <v>34.3</v>
      </c>
      <c r="Q232" s="11">
        <v>5.3</v>
      </c>
      <c r="R232" s="13">
        <f t="shared" si="3"/>
        <v>2357.3</v>
      </c>
      <c r="S232" s="161">
        <v>10.34</v>
      </c>
      <c r="U232" s="164">
        <v>0</v>
      </c>
      <c r="W232" s="164"/>
      <c r="X232" s="164"/>
      <c r="Z232" s="164"/>
    </row>
    <row r="233" spans="1:26" ht="30">
      <c r="A233" s="9" t="s">
        <v>1594</v>
      </c>
      <c r="B233" s="55">
        <v>7447</v>
      </c>
      <c r="C233" s="14">
        <v>3113</v>
      </c>
      <c r="D233" s="67">
        <v>10</v>
      </c>
      <c r="E233" s="14" t="s">
        <v>1614</v>
      </c>
      <c r="F233" s="90" t="s">
        <v>2012</v>
      </c>
      <c r="G233" s="90" t="s">
        <v>534</v>
      </c>
      <c r="H233" s="90" t="s">
        <v>531</v>
      </c>
      <c r="I233" s="56">
        <v>70987262</v>
      </c>
      <c r="J233" s="57">
        <v>8</v>
      </c>
      <c r="K233" s="58" t="s">
        <v>1611</v>
      </c>
      <c r="L233" s="59" t="s">
        <v>782</v>
      </c>
      <c r="M233" s="53">
        <v>10691.9</v>
      </c>
      <c r="N233" s="11">
        <v>9</v>
      </c>
      <c r="O233" s="11">
        <v>3745.3</v>
      </c>
      <c r="P233" s="11">
        <v>213.8</v>
      </c>
      <c r="Q233" s="11">
        <v>365.2</v>
      </c>
      <c r="R233" s="13">
        <f t="shared" si="3"/>
        <v>15025.2</v>
      </c>
      <c r="S233" s="161">
        <v>47.33</v>
      </c>
      <c r="U233" s="164">
        <v>12.33</v>
      </c>
      <c r="W233" s="164"/>
      <c r="X233" s="164"/>
      <c r="Z233" s="164"/>
    </row>
    <row r="234" spans="1:26" ht="30">
      <c r="A234" s="9" t="s">
        <v>1594</v>
      </c>
      <c r="B234" s="55">
        <v>7448</v>
      </c>
      <c r="C234" s="14">
        <v>3421</v>
      </c>
      <c r="D234" s="67">
        <v>11</v>
      </c>
      <c r="E234" s="14" t="s">
        <v>1615</v>
      </c>
      <c r="F234" s="90" t="s">
        <v>535</v>
      </c>
      <c r="G234" s="90" t="s">
        <v>536</v>
      </c>
      <c r="H234" s="90" t="s">
        <v>531</v>
      </c>
      <c r="I234" s="56">
        <v>857645</v>
      </c>
      <c r="J234" s="57">
        <v>8</v>
      </c>
      <c r="K234" s="58" t="s">
        <v>1611</v>
      </c>
      <c r="L234" s="59" t="s">
        <v>976</v>
      </c>
      <c r="M234" s="53">
        <v>655.4</v>
      </c>
      <c r="N234" s="11">
        <v>165</v>
      </c>
      <c r="O234" s="11">
        <v>287.1</v>
      </c>
      <c r="P234" s="11">
        <v>13.1</v>
      </c>
      <c r="Q234" s="11">
        <v>11.1</v>
      </c>
      <c r="R234" s="13">
        <f t="shared" si="3"/>
        <v>1131.6999999999998</v>
      </c>
      <c r="S234" s="161">
        <v>3.36</v>
      </c>
      <c r="U234" s="164">
        <v>0</v>
      </c>
      <c r="W234" s="164"/>
      <c r="X234" s="164"/>
      <c r="Z234" s="164"/>
    </row>
    <row r="235" spans="1:26" ht="30">
      <c r="A235" s="10" t="s">
        <v>1594</v>
      </c>
      <c r="B235" s="55">
        <v>7449</v>
      </c>
      <c r="C235" s="14">
        <v>3111</v>
      </c>
      <c r="D235" s="67">
        <v>12</v>
      </c>
      <c r="E235" s="14" t="s">
        <v>1616</v>
      </c>
      <c r="F235" s="90" t="s">
        <v>2007</v>
      </c>
      <c r="G235" s="90" t="s">
        <v>537</v>
      </c>
      <c r="H235" s="90" t="s">
        <v>538</v>
      </c>
      <c r="I235" s="56">
        <v>70996873</v>
      </c>
      <c r="J235" s="57">
        <v>8</v>
      </c>
      <c r="K235" s="58" t="s">
        <v>1617</v>
      </c>
      <c r="L235" s="59" t="s">
        <v>783</v>
      </c>
      <c r="M235" s="53">
        <v>1759.7</v>
      </c>
      <c r="N235" s="11">
        <v>0</v>
      </c>
      <c r="O235" s="11">
        <v>615.9</v>
      </c>
      <c r="P235" s="11">
        <v>35.2</v>
      </c>
      <c r="Q235" s="11">
        <v>17</v>
      </c>
      <c r="R235" s="13">
        <f t="shared" si="3"/>
        <v>2427.7999999999997</v>
      </c>
      <c r="S235" s="161">
        <v>10.17</v>
      </c>
      <c r="U235" s="164">
        <v>0</v>
      </c>
      <c r="W235" s="164"/>
      <c r="X235" s="164"/>
      <c r="Z235" s="164"/>
    </row>
    <row r="236" spans="1:26" ht="30">
      <c r="A236" s="10" t="s">
        <v>1594</v>
      </c>
      <c r="B236" s="55">
        <v>7450</v>
      </c>
      <c r="C236" s="14">
        <v>3111</v>
      </c>
      <c r="D236" s="67">
        <v>13</v>
      </c>
      <c r="E236" s="14" t="s">
        <v>1618</v>
      </c>
      <c r="F236" s="90" t="s">
        <v>2007</v>
      </c>
      <c r="G236" s="90" t="s">
        <v>539</v>
      </c>
      <c r="H236" s="90" t="s">
        <v>538</v>
      </c>
      <c r="I236" s="56">
        <v>70997021</v>
      </c>
      <c r="J236" s="57">
        <v>8</v>
      </c>
      <c r="K236" s="58" t="s">
        <v>1617</v>
      </c>
      <c r="L236" s="59" t="s">
        <v>784</v>
      </c>
      <c r="M236" s="53">
        <v>1177.9</v>
      </c>
      <c r="N236" s="11">
        <v>0</v>
      </c>
      <c r="O236" s="11">
        <v>412.3</v>
      </c>
      <c r="P236" s="11">
        <v>23.6</v>
      </c>
      <c r="Q236" s="11">
        <v>11.2</v>
      </c>
      <c r="R236" s="13">
        <f t="shared" si="3"/>
        <v>1625</v>
      </c>
      <c r="S236" s="161">
        <v>6.76</v>
      </c>
      <c r="U236" s="164">
        <v>0</v>
      </c>
      <c r="W236" s="164"/>
      <c r="X236" s="164"/>
      <c r="Z236" s="164"/>
    </row>
    <row r="237" spans="1:26" ht="30">
      <c r="A237" s="9" t="s">
        <v>1594</v>
      </c>
      <c r="B237" s="55">
        <v>7451</v>
      </c>
      <c r="C237" s="14">
        <v>3111</v>
      </c>
      <c r="D237" s="67">
        <v>14</v>
      </c>
      <c r="E237" s="14" t="s">
        <v>1619</v>
      </c>
      <c r="F237" s="90" t="s">
        <v>2007</v>
      </c>
      <c r="G237" s="90" t="s">
        <v>540</v>
      </c>
      <c r="H237" s="90" t="s">
        <v>541</v>
      </c>
      <c r="I237" s="56">
        <v>70996881</v>
      </c>
      <c r="J237" s="57">
        <v>8</v>
      </c>
      <c r="K237" s="58" t="s">
        <v>1617</v>
      </c>
      <c r="L237" s="59" t="s">
        <v>785</v>
      </c>
      <c r="M237" s="53">
        <v>799</v>
      </c>
      <c r="N237" s="11">
        <v>2</v>
      </c>
      <c r="O237" s="11">
        <v>280.4</v>
      </c>
      <c r="P237" s="11">
        <v>16</v>
      </c>
      <c r="Q237" s="11">
        <v>7.4</v>
      </c>
      <c r="R237" s="13">
        <f t="shared" si="3"/>
        <v>1104.8000000000002</v>
      </c>
      <c r="S237" s="161">
        <v>4.65</v>
      </c>
      <c r="U237" s="164">
        <v>0</v>
      </c>
      <c r="W237" s="164"/>
      <c r="X237" s="164"/>
      <c r="Z237" s="164"/>
    </row>
    <row r="238" spans="1:26" ht="30">
      <c r="A238" s="9" t="s">
        <v>1594</v>
      </c>
      <c r="B238" s="55">
        <v>7452</v>
      </c>
      <c r="C238" s="14">
        <v>3113</v>
      </c>
      <c r="D238" s="67">
        <v>15</v>
      </c>
      <c r="E238" s="14" t="s">
        <v>1620</v>
      </c>
      <c r="F238" s="90" t="s">
        <v>542</v>
      </c>
      <c r="G238" s="90" t="s">
        <v>543</v>
      </c>
      <c r="H238" s="90" t="s">
        <v>538</v>
      </c>
      <c r="I238" s="56">
        <v>70995320</v>
      </c>
      <c r="J238" s="57">
        <v>8</v>
      </c>
      <c r="K238" s="58" t="s">
        <v>1617</v>
      </c>
      <c r="L238" s="59" t="s">
        <v>786</v>
      </c>
      <c r="M238" s="53">
        <v>1714.7</v>
      </c>
      <c r="N238" s="11">
        <v>3.5</v>
      </c>
      <c r="O238" s="11">
        <v>601.4</v>
      </c>
      <c r="P238" s="11">
        <v>34.3</v>
      </c>
      <c r="Q238" s="11">
        <v>46.9</v>
      </c>
      <c r="R238" s="13">
        <f t="shared" si="3"/>
        <v>2400.8</v>
      </c>
      <c r="S238" s="161">
        <v>8.61</v>
      </c>
      <c r="U238" s="164">
        <v>0</v>
      </c>
      <c r="W238" s="164"/>
      <c r="X238" s="164"/>
      <c r="Z238" s="164"/>
    </row>
    <row r="239" spans="1:26" ht="30">
      <c r="A239" s="9" t="s">
        <v>1594</v>
      </c>
      <c r="B239" s="55">
        <v>7453</v>
      </c>
      <c r="C239" s="14">
        <v>3113</v>
      </c>
      <c r="D239" s="67">
        <v>16</v>
      </c>
      <c r="E239" s="14" t="s">
        <v>1621</v>
      </c>
      <c r="F239" s="90" t="s">
        <v>2012</v>
      </c>
      <c r="G239" s="90" t="s">
        <v>544</v>
      </c>
      <c r="H239" s="90" t="s">
        <v>541</v>
      </c>
      <c r="I239" s="56">
        <v>70995443</v>
      </c>
      <c r="J239" s="57">
        <v>8</v>
      </c>
      <c r="K239" s="58" t="s">
        <v>1617</v>
      </c>
      <c r="L239" s="59" t="s">
        <v>787</v>
      </c>
      <c r="M239" s="53">
        <v>1385.6</v>
      </c>
      <c r="N239" s="11">
        <v>5.5</v>
      </c>
      <c r="O239" s="11">
        <v>486.9</v>
      </c>
      <c r="P239" s="11">
        <v>27.7</v>
      </c>
      <c r="Q239" s="11">
        <v>64.1</v>
      </c>
      <c r="R239" s="13">
        <f t="shared" si="3"/>
        <v>1969.8</v>
      </c>
      <c r="S239" s="161">
        <v>5.85</v>
      </c>
      <c r="U239" s="164">
        <v>0</v>
      </c>
      <c r="W239" s="164"/>
      <c r="X239" s="164"/>
      <c r="Z239" s="164"/>
    </row>
    <row r="240" spans="1:26" ht="30">
      <c r="A240" s="9" t="s">
        <v>1594</v>
      </c>
      <c r="B240" s="55">
        <v>7454</v>
      </c>
      <c r="C240" s="14">
        <v>3113</v>
      </c>
      <c r="D240" s="67">
        <v>17</v>
      </c>
      <c r="E240" s="14" t="s">
        <v>1622</v>
      </c>
      <c r="F240" s="90" t="s">
        <v>542</v>
      </c>
      <c r="G240" s="90" t="s">
        <v>545</v>
      </c>
      <c r="H240" s="90" t="s">
        <v>538</v>
      </c>
      <c r="I240" s="56">
        <v>70995397</v>
      </c>
      <c r="J240" s="57">
        <v>8</v>
      </c>
      <c r="K240" s="58" t="s">
        <v>1617</v>
      </c>
      <c r="L240" s="59" t="s">
        <v>846</v>
      </c>
      <c r="M240" s="53">
        <v>9558</v>
      </c>
      <c r="N240" s="11">
        <v>20</v>
      </c>
      <c r="O240" s="11">
        <v>3352.3</v>
      </c>
      <c r="P240" s="11">
        <v>191.2</v>
      </c>
      <c r="Q240" s="11">
        <v>949.6</v>
      </c>
      <c r="R240" s="13">
        <f t="shared" si="3"/>
        <v>14071.1</v>
      </c>
      <c r="S240" s="161">
        <v>40.78</v>
      </c>
      <c r="U240" s="164">
        <v>12.33</v>
      </c>
      <c r="W240" s="164"/>
      <c r="X240" s="164"/>
      <c r="Z240" s="164"/>
    </row>
    <row r="241" spans="1:26" ht="30">
      <c r="A241" s="9" t="s">
        <v>1594</v>
      </c>
      <c r="B241" s="55">
        <v>7455</v>
      </c>
      <c r="C241" s="14">
        <v>3231</v>
      </c>
      <c r="D241" s="67">
        <v>18</v>
      </c>
      <c r="E241" s="14" t="s">
        <v>1623</v>
      </c>
      <c r="F241" s="90" t="s">
        <v>2013</v>
      </c>
      <c r="G241" s="89" t="s">
        <v>546</v>
      </c>
      <c r="H241" s="90" t="s">
        <v>538</v>
      </c>
      <c r="I241" s="56">
        <v>66289467</v>
      </c>
      <c r="J241" s="57">
        <v>8</v>
      </c>
      <c r="K241" s="58" t="s">
        <v>1617</v>
      </c>
      <c r="L241" s="59" t="s">
        <v>847</v>
      </c>
      <c r="M241" s="53">
        <v>2421.4</v>
      </c>
      <c r="N241" s="11">
        <v>90</v>
      </c>
      <c r="O241" s="11">
        <v>879</v>
      </c>
      <c r="P241" s="11">
        <v>48.4</v>
      </c>
      <c r="Q241" s="11">
        <v>0</v>
      </c>
      <c r="R241" s="13">
        <f t="shared" si="3"/>
        <v>3438.8</v>
      </c>
      <c r="S241" s="161">
        <v>10.3</v>
      </c>
      <c r="U241" s="164">
        <v>0</v>
      </c>
      <c r="W241" s="164"/>
      <c r="X241" s="164"/>
      <c r="Z241" s="164"/>
    </row>
    <row r="242" spans="1:26" ht="30">
      <c r="A242" s="9" t="s">
        <v>1594</v>
      </c>
      <c r="B242" s="55">
        <v>7456</v>
      </c>
      <c r="C242" s="14">
        <v>3421</v>
      </c>
      <c r="D242" s="67">
        <v>19</v>
      </c>
      <c r="E242" s="14" t="s">
        <v>1624</v>
      </c>
      <c r="F242" s="90" t="s">
        <v>547</v>
      </c>
      <c r="G242" s="90" t="s">
        <v>548</v>
      </c>
      <c r="H242" s="90" t="s">
        <v>538</v>
      </c>
      <c r="I242" s="56">
        <v>857921</v>
      </c>
      <c r="J242" s="57">
        <v>8</v>
      </c>
      <c r="K242" s="58" t="s">
        <v>1617</v>
      </c>
      <c r="L242" s="59" t="s">
        <v>848</v>
      </c>
      <c r="M242" s="53">
        <v>657.5</v>
      </c>
      <c r="N242" s="11">
        <v>75</v>
      </c>
      <c r="O242" s="11">
        <v>256.4</v>
      </c>
      <c r="P242" s="11">
        <v>13.2</v>
      </c>
      <c r="Q242" s="11">
        <v>9.1</v>
      </c>
      <c r="R242" s="13">
        <f t="shared" si="3"/>
        <v>1011.2</v>
      </c>
      <c r="S242" s="161">
        <v>3.24</v>
      </c>
      <c r="U242" s="164">
        <v>0</v>
      </c>
      <c r="W242" s="164"/>
      <c r="X242" s="164"/>
      <c r="Z242" s="164"/>
    </row>
    <row r="243" spans="1:26" ht="30">
      <c r="A243" s="9" t="s">
        <v>1594</v>
      </c>
      <c r="B243" s="55">
        <v>7457</v>
      </c>
      <c r="C243" s="14">
        <v>3111</v>
      </c>
      <c r="D243" s="67">
        <v>20</v>
      </c>
      <c r="E243" s="14" t="s">
        <v>1636</v>
      </c>
      <c r="F243" s="90" t="s">
        <v>2007</v>
      </c>
      <c r="G243" s="90" t="s">
        <v>549</v>
      </c>
      <c r="H243" s="90" t="s">
        <v>550</v>
      </c>
      <c r="I243" s="56">
        <v>70996377</v>
      </c>
      <c r="J243" s="57">
        <v>8</v>
      </c>
      <c r="K243" s="58" t="s">
        <v>1637</v>
      </c>
      <c r="L243" s="59" t="s">
        <v>849</v>
      </c>
      <c r="M243" s="53">
        <v>1340.7</v>
      </c>
      <c r="N243" s="11">
        <v>35</v>
      </c>
      <c r="O243" s="11">
        <v>481.5</v>
      </c>
      <c r="P243" s="11">
        <v>26.8</v>
      </c>
      <c r="Q243" s="11">
        <v>13.4</v>
      </c>
      <c r="R243" s="13">
        <f t="shared" si="3"/>
        <v>1897.4</v>
      </c>
      <c r="S243" s="161">
        <v>8.31</v>
      </c>
      <c r="U243" s="164">
        <v>0</v>
      </c>
      <c r="W243" s="164"/>
      <c r="X243" s="164"/>
      <c r="Z243" s="164"/>
    </row>
    <row r="244" spans="1:26" ht="30">
      <c r="A244" s="9" t="s">
        <v>1594</v>
      </c>
      <c r="B244" s="55">
        <v>7458</v>
      </c>
      <c r="C244" s="14">
        <v>3111</v>
      </c>
      <c r="D244" s="67">
        <v>21</v>
      </c>
      <c r="E244" s="14" t="s">
        <v>1639</v>
      </c>
      <c r="F244" s="90" t="s">
        <v>2007</v>
      </c>
      <c r="G244" s="90" t="s">
        <v>551</v>
      </c>
      <c r="H244" s="90" t="s">
        <v>550</v>
      </c>
      <c r="I244" s="56">
        <v>70996466</v>
      </c>
      <c r="J244" s="57">
        <v>8</v>
      </c>
      <c r="K244" s="58" t="s">
        <v>1637</v>
      </c>
      <c r="L244" s="59" t="s">
        <v>850</v>
      </c>
      <c r="M244" s="53">
        <v>1105.7</v>
      </c>
      <c r="N244" s="11">
        <v>5</v>
      </c>
      <c r="O244" s="11">
        <v>388.7</v>
      </c>
      <c r="P244" s="11">
        <v>22.1</v>
      </c>
      <c r="Q244" s="11">
        <v>10.7</v>
      </c>
      <c r="R244" s="13">
        <f t="shared" si="3"/>
        <v>1532.2</v>
      </c>
      <c r="S244" s="161">
        <v>7.59</v>
      </c>
      <c r="U244" s="164">
        <v>0</v>
      </c>
      <c r="W244" s="164"/>
      <c r="X244" s="164"/>
      <c r="Z244" s="164"/>
    </row>
    <row r="245" spans="1:26" ht="30">
      <c r="A245" s="9" t="s">
        <v>1594</v>
      </c>
      <c r="B245" s="55">
        <v>7459</v>
      </c>
      <c r="C245" s="14">
        <v>3111</v>
      </c>
      <c r="D245" s="67">
        <v>22</v>
      </c>
      <c r="E245" s="14" t="s">
        <v>1640</v>
      </c>
      <c r="F245" s="90" t="s">
        <v>2007</v>
      </c>
      <c r="G245" s="90" t="s">
        <v>552</v>
      </c>
      <c r="H245" s="90" t="s">
        <v>550</v>
      </c>
      <c r="I245" s="56">
        <v>70996431</v>
      </c>
      <c r="J245" s="57">
        <v>8</v>
      </c>
      <c r="K245" s="58" t="s">
        <v>1637</v>
      </c>
      <c r="L245" s="59" t="s">
        <v>851</v>
      </c>
      <c r="M245" s="53">
        <v>2587.5</v>
      </c>
      <c r="N245" s="11">
        <v>0</v>
      </c>
      <c r="O245" s="11">
        <v>905.6</v>
      </c>
      <c r="P245" s="11">
        <v>51.8</v>
      </c>
      <c r="Q245" s="11">
        <v>26</v>
      </c>
      <c r="R245" s="13">
        <f t="shared" si="3"/>
        <v>3570.9</v>
      </c>
      <c r="S245" s="161">
        <v>15.68</v>
      </c>
      <c r="U245" s="164">
        <v>0</v>
      </c>
      <c r="W245" s="164"/>
      <c r="X245" s="164"/>
      <c r="Z245" s="164"/>
    </row>
    <row r="246" spans="1:26" ht="30">
      <c r="A246" s="9" t="s">
        <v>1594</v>
      </c>
      <c r="B246" s="55">
        <v>7460</v>
      </c>
      <c r="C246" s="14">
        <v>3111</v>
      </c>
      <c r="D246" s="67">
        <v>23</v>
      </c>
      <c r="E246" s="14" t="s">
        <v>1641</v>
      </c>
      <c r="F246" s="90" t="s">
        <v>2007</v>
      </c>
      <c r="G246" s="90" t="s">
        <v>553</v>
      </c>
      <c r="H246" s="90" t="s">
        <v>550</v>
      </c>
      <c r="I246" s="56">
        <v>70996415</v>
      </c>
      <c r="J246" s="57">
        <v>8</v>
      </c>
      <c r="K246" s="58" t="s">
        <v>1637</v>
      </c>
      <c r="L246" s="59" t="s">
        <v>852</v>
      </c>
      <c r="M246" s="53">
        <v>1561.3</v>
      </c>
      <c r="N246" s="11">
        <v>10</v>
      </c>
      <c r="O246" s="11">
        <v>550</v>
      </c>
      <c r="P246" s="11">
        <v>31.2</v>
      </c>
      <c r="Q246" s="11">
        <v>15.6</v>
      </c>
      <c r="R246" s="13">
        <f t="shared" si="3"/>
        <v>2168.1</v>
      </c>
      <c r="S246" s="161">
        <v>9.68</v>
      </c>
      <c r="U246" s="164">
        <v>0</v>
      </c>
      <c r="W246" s="164"/>
      <c r="X246" s="164"/>
      <c r="Z246" s="164"/>
    </row>
    <row r="247" spans="1:26" ht="30">
      <c r="A247" s="9" t="s">
        <v>1594</v>
      </c>
      <c r="B247" s="55">
        <v>7461</v>
      </c>
      <c r="C247" s="14">
        <v>3111</v>
      </c>
      <c r="D247" s="67">
        <v>24</v>
      </c>
      <c r="E247" s="14" t="s">
        <v>1645</v>
      </c>
      <c r="F247" s="90" t="s">
        <v>2007</v>
      </c>
      <c r="G247" s="90" t="s">
        <v>554</v>
      </c>
      <c r="H247" s="90" t="s">
        <v>550</v>
      </c>
      <c r="I247" s="56">
        <v>70996458</v>
      </c>
      <c r="J247" s="57">
        <v>8</v>
      </c>
      <c r="K247" s="58" t="s">
        <v>1637</v>
      </c>
      <c r="L247" s="59" t="s">
        <v>853</v>
      </c>
      <c r="M247" s="53">
        <v>2086.7</v>
      </c>
      <c r="N247" s="11">
        <v>5</v>
      </c>
      <c r="O247" s="11">
        <v>732.1</v>
      </c>
      <c r="P247" s="11">
        <v>41.7</v>
      </c>
      <c r="Q247" s="11">
        <v>24.2</v>
      </c>
      <c r="R247" s="13">
        <f t="shared" si="3"/>
        <v>2889.6999999999994</v>
      </c>
      <c r="S247" s="161">
        <v>13.02</v>
      </c>
      <c r="U247" s="164">
        <v>0</v>
      </c>
      <c r="W247" s="164"/>
      <c r="X247" s="164"/>
      <c r="Z247" s="164"/>
    </row>
    <row r="248" spans="1:26" ht="30">
      <c r="A248" s="9" t="s">
        <v>1594</v>
      </c>
      <c r="B248" s="55">
        <v>7462</v>
      </c>
      <c r="C248" s="14">
        <v>3111</v>
      </c>
      <c r="D248" s="67">
        <v>25</v>
      </c>
      <c r="E248" s="14" t="s">
        <v>1646</v>
      </c>
      <c r="F248" s="90" t="s">
        <v>2007</v>
      </c>
      <c r="G248" s="90" t="s">
        <v>560</v>
      </c>
      <c r="H248" s="90" t="s">
        <v>550</v>
      </c>
      <c r="I248" s="56">
        <v>70996440</v>
      </c>
      <c r="J248" s="57">
        <v>8</v>
      </c>
      <c r="K248" s="58" t="s">
        <v>1637</v>
      </c>
      <c r="L248" s="59" t="s">
        <v>854</v>
      </c>
      <c r="M248" s="53">
        <v>2432.3</v>
      </c>
      <c r="N248" s="11">
        <v>5</v>
      </c>
      <c r="O248" s="11">
        <v>853.1</v>
      </c>
      <c r="P248" s="11">
        <v>48.6</v>
      </c>
      <c r="Q248" s="11">
        <v>24.7</v>
      </c>
      <c r="R248" s="13">
        <f t="shared" si="3"/>
        <v>3363.7</v>
      </c>
      <c r="S248" s="161">
        <v>14.52</v>
      </c>
      <c r="U248" s="164">
        <v>0</v>
      </c>
      <c r="W248" s="164"/>
      <c r="X248" s="164"/>
      <c r="Z248" s="164"/>
    </row>
    <row r="249" spans="1:26" ht="30">
      <c r="A249" s="9" t="s">
        <v>1594</v>
      </c>
      <c r="B249" s="55">
        <v>7463</v>
      </c>
      <c r="C249" s="14">
        <v>3111</v>
      </c>
      <c r="D249" s="67">
        <v>26</v>
      </c>
      <c r="E249" s="14" t="s">
        <v>1647</v>
      </c>
      <c r="F249" s="90" t="s">
        <v>2007</v>
      </c>
      <c r="G249" s="90" t="s">
        <v>561</v>
      </c>
      <c r="H249" s="90" t="s">
        <v>550</v>
      </c>
      <c r="I249" s="56">
        <v>70996393</v>
      </c>
      <c r="J249" s="57">
        <v>8</v>
      </c>
      <c r="K249" s="58" t="s">
        <v>1637</v>
      </c>
      <c r="L249" s="59" t="s">
        <v>855</v>
      </c>
      <c r="M249" s="53">
        <v>2265.7</v>
      </c>
      <c r="N249" s="11">
        <v>5</v>
      </c>
      <c r="O249" s="11">
        <v>794.7</v>
      </c>
      <c r="P249" s="11">
        <v>45.3</v>
      </c>
      <c r="Q249" s="11">
        <v>21.6</v>
      </c>
      <c r="R249" s="13">
        <f t="shared" si="3"/>
        <v>3132.2999999999997</v>
      </c>
      <c r="S249" s="161">
        <v>13.76</v>
      </c>
      <c r="U249" s="164">
        <v>0</v>
      </c>
      <c r="W249" s="164"/>
      <c r="X249" s="164"/>
      <c r="Z249" s="164"/>
    </row>
    <row r="250" spans="1:26" ht="30">
      <c r="A250" s="9" t="s">
        <v>1594</v>
      </c>
      <c r="B250" s="55">
        <v>7464</v>
      </c>
      <c r="C250" s="14">
        <v>3113</v>
      </c>
      <c r="D250" s="67">
        <v>27</v>
      </c>
      <c r="E250" s="14" t="s">
        <v>1648</v>
      </c>
      <c r="F250" s="90" t="s">
        <v>2012</v>
      </c>
      <c r="G250" s="90" t="s">
        <v>562</v>
      </c>
      <c r="H250" s="90" t="s">
        <v>550</v>
      </c>
      <c r="I250" s="56">
        <v>70996491</v>
      </c>
      <c r="J250" s="57">
        <v>8</v>
      </c>
      <c r="K250" s="58" t="s">
        <v>1637</v>
      </c>
      <c r="L250" s="59" t="s">
        <v>856</v>
      </c>
      <c r="M250" s="53">
        <v>2160</v>
      </c>
      <c r="N250" s="11">
        <v>0</v>
      </c>
      <c r="O250" s="11">
        <v>756</v>
      </c>
      <c r="P250" s="11">
        <v>43.2</v>
      </c>
      <c r="Q250" s="11">
        <v>91.9</v>
      </c>
      <c r="R250" s="13">
        <f t="shared" si="3"/>
        <v>3051.1</v>
      </c>
      <c r="S250" s="161">
        <v>10.52</v>
      </c>
      <c r="U250" s="164">
        <v>0</v>
      </c>
      <c r="W250" s="164"/>
      <c r="X250" s="164"/>
      <c r="Z250" s="164"/>
    </row>
    <row r="251" spans="1:26" ht="30">
      <c r="A251" s="9" t="s">
        <v>1594</v>
      </c>
      <c r="B251" s="55">
        <v>7465</v>
      </c>
      <c r="C251" s="14">
        <v>3113</v>
      </c>
      <c r="D251" s="67">
        <v>28</v>
      </c>
      <c r="E251" s="14" t="s">
        <v>1650</v>
      </c>
      <c r="F251" s="90" t="s">
        <v>563</v>
      </c>
      <c r="G251" s="90" t="s">
        <v>564</v>
      </c>
      <c r="H251" s="90" t="s">
        <v>550</v>
      </c>
      <c r="I251" s="56">
        <v>70996504</v>
      </c>
      <c r="J251" s="57">
        <v>8</v>
      </c>
      <c r="K251" s="58" t="s">
        <v>1637</v>
      </c>
      <c r="L251" s="59" t="s">
        <v>858</v>
      </c>
      <c r="M251" s="53">
        <v>1590.2</v>
      </c>
      <c r="N251" s="11">
        <v>0</v>
      </c>
      <c r="O251" s="11">
        <v>556.6</v>
      </c>
      <c r="P251" s="11">
        <v>31.8</v>
      </c>
      <c r="Q251" s="11">
        <v>57.4</v>
      </c>
      <c r="R251" s="13">
        <f t="shared" si="3"/>
        <v>2236.0000000000005</v>
      </c>
      <c r="S251" s="161">
        <v>8.49</v>
      </c>
      <c r="U251" s="164">
        <v>0</v>
      </c>
      <c r="W251" s="164"/>
      <c r="X251" s="164"/>
      <c r="Z251" s="164"/>
    </row>
    <row r="252" spans="1:26" ht="30">
      <c r="A252" s="9" t="s">
        <v>1594</v>
      </c>
      <c r="B252" s="55">
        <v>7466</v>
      </c>
      <c r="C252" s="14">
        <v>3113</v>
      </c>
      <c r="D252" s="67">
        <v>29</v>
      </c>
      <c r="E252" s="14" t="s">
        <v>1651</v>
      </c>
      <c r="F252" s="90" t="s">
        <v>2012</v>
      </c>
      <c r="G252" s="89" t="s">
        <v>565</v>
      </c>
      <c r="H252" s="89" t="s">
        <v>550</v>
      </c>
      <c r="I252" s="56">
        <v>70996474</v>
      </c>
      <c r="J252" s="57">
        <v>8</v>
      </c>
      <c r="K252" s="58" t="s">
        <v>1637</v>
      </c>
      <c r="L252" s="59" t="s">
        <v>859</v>
      </c>
      <c r="M252" s="53">
        <v>3483.4</v>
      </c>
      <c r="N252" s="11">
        <v>3.5</v>
      </c>
      <c r="O252" s="11">
        <v>1220.4</v>
      </c>
      <c r="P252" s="11">
        <v>69.7</v>
      </c>
      <c r="Q252" s="11">
        <v>165.1</v>
      </c>
      <c r="R252" s="13">
        <f t="shared" si="3"/>
        <v>4942.1</v>
      </c>
      <c r="S252" s="161">
        <v>17.48</v>
      </c>
      <c r="U252" s="164">
        <v>0</v>
      </c>
      <c r="W252" s="164"/>
      <c r="X252" s="164"/>
      <c r="Z252" s="164"/>
    </row>
    <row r="253" spans="1:26" ht="30">
      <c r="A253" s="9" t="s">
        <v>1594</v>
      </c>
      <c r="B253" s="55">
        <v>7467</v>
      </c>
      <c r="C253" s="14">
        <v>3113</v>
      </c>
      <c r="D253" s="67">
        <v>30</v>
      </c>
      <c r="E253" s="14" t="s">
        <v>1652</v>
      </c>
      <c r="F253" s="90" t="s">
        <v>418</v>
      </c>
      <c r="G253" s="89" t="s">
        <v>566</v>
      </c>
      <c r="H253" s="89" t="s">
        <v>550</v>
      </c>
      <c r="I253" s="56">
        <v>857611</v>
      </c>
      <c r="J253" s="57">
        <v>8</v>
      </c>
      <c r="K253" s="58" t="s">
        <v>1637</v>
      </c>
      <c r="L253" s="59" t="s">
        <v>860</v>
      </c>
      <c r="M253" s="53">
        <v>12601.8</v>
      </c>
      <c r="N253" s="11">
        <v>70</v>
      </c>
      <c r="O253" s="11">
        <v>4435.1</v>
      </c>
      <c r="P253" s="11">
        <v>252</v>
      </c>
      <c r="Q253" s="11">
        <v>414.1</v>
      </c>
      <c r="R253" s="13">
        <f t="shared" si="3"/>
        <v>17773</v>
      </c>
      <c r="S253" s="161">
        <v>59.72</v>
      </c>
      <c r="U253" s="164">
        <v>16.44</v>
      </c>
      <c r="W253" s="164"/>
      <c r="X253" s="164"/>
      <c r="Z253" s="164"/>
    </row>
    <row r="254" spans="1:26" ht="30">
      <c r="A254" s="9" t="s">
        <v>1594</v>
      </c>
      <c r="B254" s="55">
        <v>7468</v>
      </c>
      <c r="C254" s="14">
        <v>3113</v>
      </c>
      <c r="D254" s="67">
        <v>31</v>
      </c>
      <c r="E254" s="14" t="s">
        <v>555</v>
      </c>
      <c r="F254" s="90" t="s">
        <v>2012</v>
      </c>
      <c r="G254" s="89" t="s">
        <v>556</v>
      </c>
      <c r="H254" s="89" t="s">
        <v>567</v>
      </c>
      <c r="I254" s="56">
        <v>70154279</v>
      </c>
      <c r="J254" s="57">
        <v>8</v>
      </c>
      <c r="K254" s="58" t="s">
        <v>1637</v>
      </c>
      <c r="L254" s="59" t="s">
        <v>861</v>
      </c>
      <c r="M254" s="53">
        <v>15033.1</v>
      </c>
      <c r="N254" s="11">
        <v>28</v>
      </c>
      <c r="O254" s="11">
        <v>5271.4</v>
      </c>
      <c r="P254" s="11">
        <v>300.7</v>
      </c>
      <c r="Q254" s="11">
        <v>394.9</v>
      </c>
      <c r="R254" s="13">
        <f t="shared" si="3"/>
        <v>21028.100000000002</v>
      </c>
      <c r="S254" s="161">
        <v>71.23</v>
      </c>
      <c r="U254" s="164">
        <v>16.44</v>
      </c>
      <c r="W254" s="164"/>
      <c r="X254" s="164"/>
      <c r="Z254" s="164"/>
    </row>
    <row r="255" spans="1:26" ht="30">
      <c r="A255" s="9" t="s">
        <v>1594</v>
      </c>
      <c r="B255" s="55">
        <v>7469</v>
      </c>
      <c r="C255" s="14">
        <v>3113</v>
      </c>
      <c r="D255" s="67">
        <v>32</v>
      </c>
      <c r="E255" s="14" t="s">
        <v>1653</v>
      </c>
      <c r="F255" s="90" t="s">
        <v>2012</v>
      </c>
      <c r="G255" s="89" t="s">
        <v>568</v>
      </c>
      <c r="H255" s="89" t="s">
        <v>569</v>
      </c>
      <c r="I255" s="56">
        <v>70154287</v>
      </c>
      <c r="J255" s="57">
        <v>8</v>
      </c>
      <c r="K255" s="58" t="s">
        <v>1637</v>
      </c>
      <c r="L255" s="59" t="s">
        <v>862</v>
      </c>
      <c r="M255" s="53">
        <v>9267.6</v>
      </c>
      <c r="N255" s="11">
        <v>160</v>
      </c>
      <c r="O255" s="11">
        <v>3299.7</v>
      </c>
      <c r="P255" s="11">
        <v>185.4</v>
      </c>
      <c r="Q255" s="11">
        <v>269.5</v>
      </c>
      <c r="R255" s="13">
        <f t="shared" si="3"/>
        <v>13182.199999999999</v>
      </c>
      <c r="S255" s="161">
        <v>45.64</v>
      </c>
      <c r="U255" s="164">
        <v>12.33</v>
      </c>
      <c r="W255" s="164">
        <v>27.846</v>
      </c>
      <c r="X255" s="164"/>
      <c r="Z255" s="164"/>
    </row>
    <row r="256" spans="1:26" ht="30">
      <c r="A256" s="9" t="s">
        <v>1594</v>
      </c>
      <c r="B256" s="55">
        <v>7470</v>
      </c>
      <c r="C256" s="14">
        <v>3231</v>
      </c>
      <c r="D256" s="67">
        <v>33</v>
      </c>
      <c r="E256" s="14" t="s">
        <v>1654</v>
      </c>
      <c r="F256" s="90" t="s">
        <v>2013</v>
      </c>
      <c r="G256" s="89" t="s">
        <v>570</v>
      </c>
      <c r="H256" s="89" t="s">
        <v>550</v>
      </c>
      <c r="I256" s="56">
        <v>67439241</v>
      </c>
      <c r="J256" s="57">
        <v>8</v>
      </c>
      <c r="K256" s="58" t="s">
        <v>1637</v>
      </c>
      <c r="L256" s="59" t="s">
        <v>863</v>
      </c>
      <c r="M256" s="53">
        <v>5018</v>
      </c>
      <c r="N256" s="11">
        <v>172</v>
      </c>
      <c r="O256" s="11">
        <v>1816.5</v>
      </c>
      <c r="P256" s="11">
        <v>100.4</v>
      </c>
      <c r="Q256" s="11">
        <v>0</v>
      </c>
      <c r="R256" s="13">
        <f t="shared" si="3"/>
        <v>7106.9</v>
      </c>
      <c r="S256" s="161">
        <v>19.69</v>
      </c>
      <c r="U256" s="164">
        <v>0</v>
      </c>
      <c r="W256" s="164"/>
      <c r="X256" s="164"/>
      <c r="Z256" s="164"/>
    </row>
    <row r="257" spans="1:26" ht="30">
      <c r="A257" s="9" t="s">
        <v>1594</v>
      </c>
      <c r="B257" s="55">
        <v>7471</v>
      </c>
      <c r="C257" s="14">
        <v>3421</v>
      </c>
      <c r="D257" s="67">
        <v>34</v>
      </c>
      <c r="E257" s="14" t="s">
        <v>1649</v>
      </c>
      <c r="F257" s="90" t="s">
        <v>571</v>
      </c>
      <c r="G257" s="89" t="s">
        <v>572</v>
      </c>
      <c r="H257" s="89" t="s">
        <v>573</v>
      </c>
      <c r="I257" s="56">
        <v>71236830</v>
      </c>
      <c r="J257" s="57">
        <v>8</v>
      </c>
      <c r="K257" s="58" t="s">
        <v>1637</v>
      </c>
      <c r="L257" s="59" t="s">
        <v>1799</v>
      </c>
      <c r="M257" s="53">
        <v>2000.1</v>
      </c>
      <c r="N257" s="11">
        <v>156.9</v>
      </c>
      <c r="O257" s="11">
        <v>755</v>
      </c>
      <c r="P257" s="11">
        <v>40</v>
      </c>
      <c r="Q257" s="11">
        <v>24.9</v>
      </c>
      <c r="R257" s="13">
        <f t="shared" si="3"/>
        <v>2976.9</v>
      </c>
      <c r="S257" s="161">
        <v>9.34</v>
      </c>
      <c r="U257" s="164">
        <v>0</v>
      </c>
      <c r="W257" s="164"/>
      <c r="X257" s="164"/>
      <c r="Z257" s="164"/>
    </row>
    <row r="258" spans="1:26" ht="30">
      <c r="A258" s="9" t="s">
        <v>1594</v>
      </c>
      <c r="B258" s="55">
        <v>7472</v>
      </c>
      <c r="C258" s="14">
        <v>3111</v>
      </c>
      <c r="D258" s="67">
        <v>35</v>
      </c>
      <c r="E258" s="14" t="s">
        <v>1667</v>
      </c>
      <c r="F258" s="90" t="s">
        <v>2007</v>
      </c>
      <c r="G258" s="89" t="s">
        <v>574</v>
      </c>
      <c r="H258" s="89" t="s">
        <v>575</v>
      </c>
      <c r="I258" s="56">
        <v>71003894</v>
      </c>
      <c r="J258" s="57">
        <v>8</v>
      </c>
      <c r="K258" s="58" t="s">
        <v>1668</v>
      </c>
      <c r="L258" s="59" t="s">
        <v>864</v>
      </c>
      <c r="M258" s="53">
        <v>1725.5</v>
      </c>
      <c r="N258" s="11">
        <v>15</v>
      </c>
      <c r="O258" s="11">
        <v>609.2</v>
      </c>
      <c r="P258" s="11">
        <v>34.5</v>
      </c>
      <c r="Q258" s="11">
        <v>18</v>
      </c>
      <c r="R258" s="13">
        <f t="shared" si="3"/>
        <v>2402.2</v>
      </c>
      <c r="S258" s="161">
        <v>10.53</v>
      </c>
      <c r="U258" s="164">
        <v>0</v>
      </c>
      <c r="W258" s="164"/>
      <c r="X258" s="164"/>
      <c r="Z258" s="164"/>
    </row>
    <row r="259" spans="1:26" ht="28.5" customHeight="1">
      <c r="A259" s="9" t="s">
        <v>1594</v>
      </c>
      <c r="B259" s="55">
        <v>7473</v>
      </c>
      <c r="C259" s="14">
        <v>3113</v>
      </c>
      <c r="D259" s="67">
        <v>36</v>
      </c>
      <c r="E259" s="14" t="s">
        <v>1669</v>
      </c>
      <c r="F259" s="90" t="s">
        <v>2012</v>
      </c>
      <c r="G259" s="89" t="s">
        <v>576</v>
      </c>
      <c r="H259" s="89" t="s">
        <v>575</v>
      </c>
      <c r="I259" s="56">
        <v>70154309</v>
      </c>
      <c r="J259" s="57">
        <v>8</v>
      </c>
      <c r="K259" s="58" t="s">
        <v>1668</v>
      </c>
      <c r="L259" s="59" t="s">
        <v>865</v>
      </c>
      <c r="M259" s="53">
        <v>10018</v>
      </c>
      <c r="N259" s="11">
        <v>60</v>
      </c>
      <c r="O259" s="11">
        <v>3527.3</v>
      </c>
      <c r="P259" s="11">
        <v>200.4</v>
      </c>
      <c r="Q259" s="11">
        <v>346.9</v>
      </c>
      <c r="R259" s="13">
        <f t="shared" si="3"/>
        <v>14152.599999999999</v>
      </c>
      <c r="S259" s="161">
        <v>49.25</v>
      </c>
      <c r="U259" s="164">
        <v>12.33</v>
      </c>
      <c r="W259" s="164">
        <v>27.846</v>
      </c>
      <c r="X259" s="164"/>
      <c r="Z259" s="164"/>
    </row>
    <row r="260" spans="1:26" ht="30">
      <c r="A260" s="9" t="s">
        <v>1594</v>
      </c>
      <c r="B260" s="55">
        <v>7474</v>
      </c>
      <c r="C260" s="14">
        <v>3231</v>
      </c>
      <c r="D260" s="67">
        <v>37</v>
      </c>
      <c r="E260" s="14" t="s">
        <v>1670</v>
      </c>
      <c r="F260" s="90" t="s">
        <v>2013</v>
      </c>
      <c r="G260" s="89" t="s">
        <v>577</v>
      </c>
      <c r="H260" s="89" t="s">
        <v>575</v>
      </c>
      <c r="I260" s="56">
        <v>62728814</v>
      </c>
      <c r="J260" s="57">
        <v>8</v>
      </c>
      <c r="K260" s="58" t="s">
        <v>1668</v>
      </c>
      <c r="L260" s="59" t="s">
        <v>866</v>
      </c>
      <c r="M260" s="53">
        <v>4502.5</v>
      </c>
      <c r="N260" s="11">
        <v>62</v>
      </c>
      <c r="O260" s="11">
        <v>1597.6</v>
      </c>
      <c r="P260" s="11">
        <v>90.1</v>
      </c>
      <c r="Q260" s="11">
        <v>0</v>
      </c>
      <c r="R260" s="13">
        <f t="shared" si="3"/>
        <v>6252.200000000001</v>
      </c>
      <c r="S260" s="161">
        <v>18.68</v>
      </c>
      <c r="U260" s="164">
        <v>0</v>
      </c>
      <c r="W260" s="164">
        <v>331.3</v>
      </c>
      <c r="X260" s="171">
        <v>114</v>
      </c>
      <c r="Z260" s="171"/>
    </row>
    <row r="261" spans="1:26" ht="30">
      <c r="A261" s="9" t="s">
        <v>1594</v>
      </c>
      <c r="B261" s="55">
        <v>7475</v>
      </c>
      <c r="C261" s="14">
        <v>3113</v>
      </c>
      <c r="D261" s="67">
        <v>38</v>
      </c>
      <c r="E261" s="14" t="s">
        <v>1805</v>
      </c>
      <c r="F261" s="88" t="s">
        <v>375</v>
      </c>
      <c r="G261" s="91" t="s">
        <v>578</v>
      </c>
      <c r="H261" s="91" t="s">
        <v>579</v>
      </c>
      <c r="I261" s="56">
        <v>75003228</v>
      </c>
      <c r="J261" s="57">
        <v>8</v>
      </c>
      <c r="K261" s="58" t="s">
        <v>1806</v>
      </c>
      <c r="L261" s="59" t="s">
        <v>867</v>
      </c>
      <c r="M261" s="53">
        <v>838.2</v>
      </c>
      <c r="N261" s="11">
        <v>4</v>
      </c>
      <c r="O261" s="11">
        <v>294.8</v>
      </c>
      <c r="P261" s="11">
        <v>16.8</v>
      </c>
      <c r="Q261" s="11">
        <v>15.9</v>
      </c>
      <c r="R261" s="13">
        <f aca="true" t="shared" si="4" ref="R261:R324">SUM(M261:Q261)</f>
        <v>1169.7</v>
      </c>
      <c r="S261" s="161">
        <v>6.01</v>
      </c>
      <c r="U261" s="164">
        <v>0</v>
      </c>
      <c r="W261" s="164"/>
      <c r="X261" s="164"/>
      <c r="Z261" s="164"/>
    </row>
    <row r="262" spans="1:26" ht="30">
      <c r="A262" s="9" t="s">
        <v>1594</v>
      </c>
      <c r="B262" s="55">
        <v>7476</v>
      </c>
      <c r="C262" s="14">
        <v>3113</v>
      </c>
      <c r="D262" s="67">
        <v>39</v>
      </c>
      <c r="E262" s="14" t="s">
        <v>1812</v>
      </c>
      <c r="F262" s="90" t="s">
        <v>580</v>
      </c>
      <c r="G262" s="89" t="s">
        <v>581</v>
      </c>
      <c r="H262" s="89" t="s">
        <v>575</v>
      </c>
      <c r="I262" s="56">
        <v>75016231</v>
      </c>
      <c r="J262" s="57">
        <v>8</v>
      </c>
      <c r="K262" s="58" t="s">
        <v>1813</v>
      </c>
      <c r="L262" s="59" t="s">
        <v>868</v>
      </c>
      <c r="M262" s="53">
        <v>1910.5</v>
      </c>
      <c r="N262" s="11">
        <v>6.8</v>
      </c>
      <c r="O262" s="11">
        <v>671.1</v>
      </c>
      <c r="P262" s="11">
        <v>38.2</v>
      </c>
      <c r="Q262" s="11">
        <v>46.1</v>
      </c>
      <c r="R262" s="13">
        <f t="shared" si="4"/>
        <v>2672.7</v>
      </c>
      <c r="S262" s="161">
        <v>9.64</v>
      </c>
      <c r="U262" s="164">
        <v>0</v>
      </c>
      <c r="W262" s="164"/>
      <c r="X262" s="164"/>
      <c r="Z262" s="164"/>
    </row>
    <row r="263" spans="1:26" ht="30">
      <c r="A263" s="9" t="s">
        <v>1594</v>
      </c>
      <c r="B263" s="55">
        <v>7477</v>
      </c>
      <c r="C263" s="14">
        <v>3111</v>
      </c>
      <c r="D263" s="67">
        <v>40</v>
      </c>
      <c r="E263" s="14" t="s">
        <v>1816</v>
      </c>
      <c r="F263" s="90" t="s">
        <v>2007</v>
      </c>
      <c r="G263" s="89" t="s">
        <v>582</v>
      </c>
      <c r="H263" s="89" t="s">
        <v>521</v>
      </c>
      <c r="I263" s="56">
        <v>70998001</v>
      </c>
      <c r="J263" s="57">
        <v>8</v>
      </c>
      <c r="K263" s="58" t="s">
        <v>1817</v>
      </c>
      <c r="L263" s="59" t="s">
        <v>869</v>
      </c>
      <c r="M263" s="53">
        <v>613.8</v>
      </c>
      <c r="N263" s="11">
        <v>0</v>
      </c>
      <c r="O263" s="11">
        <v>214.8</v>
      </c>
      <c r="P263" s="11">
        <v>12.3</v>
      </c>
      <c r="Q263" s="11">
        <v>5.4</v>
      </c>
      <c r="R263" s="13">
        <f t="shared" si="4"/>
        <v>846.2999999999998</v>
      </c>
      <c r="S263" s="161">
        <v>3.6</v>
      </c>
      <c r="U263" s="164">
        <v>0</v>
      </c>
      <c r="W263" s="164"/>
      <c r="X263" s="164"/>
      <c r="Z263" s="164"/>
    </row>
    <row r="264" spans="1:26" ht="30">
      <c r="A264" s="9" t="s">
        <v>1594</v>
      </c>
      <c r="B264" s="55">
        <v>7478</v>
      </c>
      <c r="C264" s="14">
        <v>3113</v>
      </c>
      <c r="D264" s="67">
        <v>41</v>
      </c>
      <c r="E264" s="14" t="s">
        <v>1818</v>
      </c>
      <c r="F264" s="90" t="s">
        <v>2012</v>
      </c>
      <c r="G264" s="89" t="s">
        <v>583</v>
      </c>
      <c r="H264" s="89" t="s">
        <v>584</v>
      </c>
      <c r="I264" s="56">
        <v>75016486</v>
      </c>
      <c r="J264" s="57">
        <v>8</v>
      </c>
      <c r="K264" s="58" t="s">
        <v>1819</v>
      </c>
      <c r="L264" s="59" t="s">
        <v>870</v>
      </c>
      <c r="M264" s="53">
        <v>1413.6</v>
      </c>
      <c r="N264" s="11">
        <v>23</v>
      </c>
      <c r="O264" s="11">
        <v>502.8</v>
      </c>
      <c r="P264" s="11">
        <v>28.3</v>
      </c>
      <c r="Q264" s="11">
        <v>29.9</v>
      </c>
      <c r="R264" s="13">
        <f t="shared" si="4"/>
        <v>1997.6</v>
      </c>
      <c r="S264" s="161">
        <v>7.08</v>
      </c>
      <c r="U264" s="164">
        <v>0</v>
      </c>
      <c r="W264" s="164"/>
      <c r="X264" s="164"/>
      <c r="Z264" s="164"/>
    </row>
    <row r="265" spans="1:26" ht="22.5" customHeight="1">
      <c r="A265" s="9" t="s">
        <v>1594</v>
      </c>
      <c r="B265" s="55">
        <v>7479</v>
      </c>
      <c r="C265" s="14">
        <v>3111</v>
      </c>
      <c r="D265" s="67">
        <v>42</v>
      </c>
      <c r="E265" s="14" t="s">
        <v>1820</v>
      </c>
      <c r="F265" s="90" t="s">
        <v>2007</v>
      </c>
      <c r="G265" s="89" t="s">
        <v>585</v>
      </c>
      <c r="H265" s="89" t="s">
        <v>586</v>
      </c>
      <c r="I265" s="56">
        <v>70156751</v>
      </c>
      <c r="J265" s="57">
        <v>8</v>
      </c>
      <c r="K265" s="58" t="s">
        <v>1821</v>
      </c>
      <c r="L265" s="59" t="s">
        <v>901</v>
      </c>
      <c r="M265" s="53">
        <v>126.6</v>
      </c>
      <c r="N265" s="11">
        <v>0</v>
      </c>
      <c r="O265" s="11">
        <v>44.3</v>
      </c>
      <c r="P265" s="11">
        <v>2.5</v>
      </c>
      <c r="Q265" s="11">
        <v>0.9</v>
      </c>
      <c r="R265" s="13">
        <f t="shared" si="4"/>
        <v>174.29999999999998</v>
      </c>
      <c r="S265" s="161">
        <v>0.62</v>
      </c>
      <c r="U265" s="164">
        <v>0</v>
      </c>
      <c r="W265" s="164"/>
      <c r="X265" s="164"/>
      <c r="Z265" s="164"/>
    </row>
    <row r="266" spans="1:26" ht="23.25" customHeight="1">
      <c r="A266" s="9" t="s">
        <v>1594</v>
      </c>
      <c r="B266" s="55">
        <v>7480</v>
      </c>
      <c r="C266" s="14">
        <v>3113</v>
      </c>
      <c r="D266" s="67">
        <v>43</v>
      </c>
      <c r="E266" s="14" t="s">
        <v>1824</v>
      </c>
      <c r="F266" s="90" t="s">
        <v>2012</v>
      </c>
      <c r="G266" s="89" t="s">
        <v>1395</v>
      </c>
      <c r="H266" s="89" t="s">
        <v>587</v>
      </c>
      <c r="I266" s="56">
        <v>75015552</v>
      </c>
      <c r="J266" s="57">
        <v>8</v>
      </c>
      <c r="K266" s="58" t="s">
        <v>1825</v>
      </c>
      <c r="L266" s="59" t="s">
        <v>902</v>
      </c>
      <c r="M266" s="53">
        <v>1221.6</v>
      </c>
      <c r="N266" s="11">
        <v>0</v>
      </c>
      <c r="O266" s="11">
        <v>427.6</v>
      </c>
      <c r="P266" s="11">
        <v>24.4</v>
      </c>
      <c r="Q266" s="11">
        <v>44.2</v>
      </c>
      <c r="R266" s="13">
        <f t="shared" si="4"/>
        <v>1717.8</v>
      </c>
      <c r="S266" s="161">
        <v>7.09</v>
      </c>
      <c r="U266" s="164">
        <v>0</v>
      </c>
      <c r="W266" s="164"/>
      <c r="X266" s="164"/>
      <c r="Z266" s="164"/>
    </row>
    <row r="267" spans="1:26" ht="20.25" customHeight="1">
      <c r="A267" s="9" t="s">
        <v>1594</v>
      </c>
      <c r="B267" s="55">
        <v>7481</v>
      </c>
      <c r="C267" s="14">
        <v>3111</v>
      </c>
      <c r="D267" s="67">
        <v>44</v>
      </c>
      <c r="E267" s="14" t="s">
        <v>1831</v>
      </c>
      <c r="F267" s="90" t="s">
        <v>2007</v>
      </c>
      <c r="G267" s="89" t="s">
        <v>588</v>
      </c>
      <c r="H267" s="89" t="s">
        <v>589</v>
      </c>
      <c r="I267" s="56">
        <v>75016397</v>
      </c>
      <c r="J267" s="57">
        <v>8</v>
      </c>
      <c r="K267" s="58" t="s">
        <v>1832</v>
      </c>
      <c r="L267" s="59" t="s">
        <v>903</v>
      </c>
      <c r="M267" s="53">
        <v>613.7</v>
      </c>
      <c r="N267" s="11">
        <v>0</v>
      </c>
      <c r="O267" s="11">
        <v>214.8</v>
      </c>
      <c r="P267" s="11">
        <v>12.3</v>
      </c>
      <c r="Q267" s="11">
        <v>5.6</v>
      </c>
      <c r="R267" s="13">
        <f t="shared" si="4"/>
        <v>846.4</v>
      </c>
      <c r="S267" s="161">
        <v>4.4</v>
      </c>
      <c r="U267" s="164">
        <v>0</v>
      </c>
      <c r="W267" s="164"/>
      <c r="X267" s="164"/>
      <c r="Z267" s="164"/>
    </row>
    <row r="268" spans="1:26" ht="15">
      <c r="A268" s="9" t="s">
        <v>1594</v>
      </c>
      <c r="B268" s="55">
        <v>7482</v>
      </c>
      <c r="C268" s="14">
        <v>3113</v>
      </c>
      <c r="D268" s="67">
        <v>45</v>
      </c>
      <c r="E268" s="14" t="s">
        <v>1833</v>
      </c>
      <c r="F268" s="90" t="s">
        <v>2012</v>
      </c>
      <c r="G268" s="91" t="s">
        <v>590</v>
      </c>
      <c r="H268" s="91" t="s">
        <v>591</v>
      </c>
      <c r="I268" s="56">
        <v>75017121</v>
      </c>
      <c r="J268" s="57">
        <v>8</v>
      </c>
      <c r="K268" s="58" t="s">
        <v>1834</v>
      </c>
      <c r="L268" s="59" t="s">
        <v>904</v>
      </c>
      <c r="M268" s="53">
        <v>4021.7</v>
      </c>
      <c r="N268" s="11">
        <v>10</v>
      </c>
      <c r="O268" s="11">
        <v>1411.1</v>
      </c>
      <c r="P268" s="11">
        <v>80.4</v>
      </c>
      <c r="Q268" s="11">
        <v>101.9</v>
      </c>
      <c r="R268" s="13">
        <f t="shared" si="4"/>
        <v>5625.0999999999985</v>
      </c>
      <c r="S268" s="161">
        <v>20.58</v>
      </c>
      <c r="U268" s="164">
        <v>4.11</v>
      </c>
      <c r="W268" s="164"/>
      <c r="X268" s="164"/>
      <c r="Z268" s="164"/>
    </row>
    <row r="269" spans="1:26" ht="30">
      <c r="A269" s="9" t="s">
        <v>1594</v>
      </c>
      <c r="B269" s="55">
        <v>7483</v>
      </c>
      <c r="C269" s="14">
        <v>3111</v>
      </c>
      <c r="D269" s="67">
        <v>46</v>
      </c>
      <c r="E269" s="14" t="s">
        <v>1841</v>
      </c>
      <c r="F269" s="90" t="s">
        <v>2007</v>
      </c>
      <c r="G269" s="89" t="s">
        <v>592</v>
      </c>
      <c r="H269" s="89" t="s">
        <v>550</v>
      </c>
      <c r="I269" s="56">
        <v>70998370</v>
      </c>
      <c r="J269" s="57">
        <v>8</v>
      </c>
      <c r="K269" s="58" t="s">
        <v>1842</v>
      </c>
      <c r="L269" s="59" t="s">
        <v>905</v>
      </c>
      <c r="M269" s="53">
        <v>1699.5</v>
      </c>
      <c r="N269" s="11">
        <v>0</v>
      </c>
      <c r="O269" s="11">
        <v>594.8</v>
      </c>
      <c r="P269" s="11">
        <v>34</v>
      </c>
      <c r="Q269" s="11">
        <v>16.7</v>
      </c>
      <c r="R269" s="13">
        <f t="shared" si="4"/>
        <v>2345</v>
      </c>
      <c r="S269" s="161">
        <v>10.35</v>
      </c>
      <c r="U269" s="164">
        <v>0</v>
      </c>
      <c r="W269" s="164"/>
      <c r="X269" s="164"/>
      <c r="Z269" s="164"/>
    </row>
    <row r="270" spans="1:26" ht="15">
      <c r="A270" s="9" t="s">
        <v>1594</v>
      </c>
      <c r="B270" s="55">
        <v>7484</v>
      </c>
      <c r="C270" s="14">
        <v>3113</v>
      </c>
      <c r="D270" s="67">
        <v>47</v>
      </c>
      <c r="E270" s="14" t="s">
        <v>1843</v>
      </c>
      <c r="F270" s="90" t="s">
        <v>2012</v>
      </c>
      <c r="G270" s="89" t="s">
        <v>593</v>
      </c>
      <c r="H270" s="89" t="s">
        <v>594</v>
      </c>
      <c r="I270" s="56">
        <v>70985812</v>
      </c>
      <c r="J270" s="57">
        <v>8</v>
      </c>
      <c r="K270" s="58" t="s">
        <v>1844</v>
      </c>
      <c r="L270" s="59" t="s">
        <v>906</v>
      </c>
      <c r="M270" s="53">
        <v>3381.3</v>
      </c>
      <c r="N270" s="11">
        <v>7</v>
      </c>
      <c r="O270" s="11">
        <v>1185.9</v>
      </c>
      <c r="P270" s="11">
        <v>67.6</v>
      </c>
      <c r="Q270" s="11">
        <v>73</v>
      </c>
      <c r="R270" s="13">
        <f t="shared" si="4"/>
        <v>4714.800000000001</v>
      </c>
      <c r="S270" s="161">
        <v>16.65</v>
      </c>
      <c r="U270" s="164">
        <v>4.11</v>
      </c>
      <c r="W270" s="164"/>
      <c r="X270" s="164"/>
      <c r="Z270" s="164"/>
    </row>
    <row r="271" spans="1:26" ht="30">
      <c r="A271" s="9" t="s">
        <v>1594</v>
      </c>
      <c r="B271" s="55">
        <v>7485</v>
      </c>
      <c r="C271" s="14">
        <v>3111</v>
      </c>
      <c r="D271" s="67">
        <v>48</v>
      </c>
      <c r="E271" s="14" t="s">
        <v>1849</v>
      </c>
      <c r="F271" s="90" t="s">
        <v>2007</v>
      </c>
      <c r="G271" s="89" t="s">
        <v>595</v>
      </c>
      <c r="H271" s="89" t="s">
        <v>596</v>
      </c>
      <c r="I271" s="56">
        <v>75015269</v>
      </c>
      <c r="J271" s="57">
        <v>8</v>
      </c>
      <c r="K271" s="58" t="s">
        <v>1850</v>
      </c>
      <c r="L271" s="59" t="s">
        <v>1225</v>
      </c>
      <c r="M271" s="53">
        <v>1223.5</v>
      </c>
      <c r="N271" s="11">
        <v>0</v>
      </c>
      <c r="O271" s="11">
        <v>428.2</v>
      </c>
      <c r="P271" s="11">
        <v>24.5</v>
      </c>
      <c r="Q271" s="11">
        <v>14</v>
      </c>
      <c r="R271" s="13">
        <f t="shared" si="4"/>
        <v>1690.2</v>
      </c>
      <c r="S271" s="161">
        <v>7.74</v>
      </c>
      <c r="U271" s="164">
        <v>0</v>
      </c>
      <c r="W271" s="164"/>
      <c r="X271" s="164"/>
      <c r="Z271" s="164"/>
    </row>
    <row r="272" spans="1:26" ht="30">
      <c r="A272" s="9" t="s">
        <v>1594</v>
      </c>
      <c r="B272" s="55">
        <v>7486</v>
      </c>
      <c r="C272" s="14">
        <v>3113</v>
      </c>
      <c r="D272" s="67">
        <v>49</v>
      </c>
      <c r="E272" s="14" t="s">
        <v>1851</v>
      </c>
      <c r="F272" s="90" t="s">
        <v>2012</v>
      </c>
      <c r="G272" s="89" t="s">
        <v>597</v>
      </c>
      <c r="H272" s="89" t="s">
        <v>596</v>
      </c>
      <c r="I272" s="56">
        <v>857891</v>
      </c>
      <c r="J272" s="57">
        <v>8</v>
      </c>
      <c r="K272" s="58" t="s">
        <v>1850</v>
      </c>
      <c r="L272" s="59" t="s">
        <v>1917</v>
      </c>
      <c r="M272" s="53">
        <v>3553</v>
      </c>
      <c r="N272" s="11">
        <v>44.4</v>
      </c>
      <c r="O272" s="11">
        <v>1259.1</v>
      </c>
      <c r="P272" s="11">
        <v>71.1</v>
      </c>
      <c r="Q272" s="11">
        <v>103.5</v>
      </c>
      <c r="R272" s="13">
        <f t="shared" si="4"/>
        <v>5031.1</v>
      </c>
      <c r="S272" s="161">
        <v>16.67</v>
      </c>
      <c r="U272" s="164">
        <v>4.11</v>
      </c>
      <c r="W272" s="164"/>
      <c r="X272" s="164"/>
      <c r="Z272" s="164"/>
    </row>
    <row r="273" spans="1:26" ht="15">
      <c r="A273" s="9" t="s">
        <v>1594</v>
      </c>
      <c r="B273" s="55">
        <v>7487</v>
      </c>
      <c r="C273" s="14">
        <v>3113</v>
      </c>
      <c r="D273" s="67">
        <v>50</v>
      </c>
      <c r="E273" s="14" t="s">
        <v>1860</v>
      </c>
      <c r="F273" s="90" t="s">
        <v>2012</v>
      </c>
      <c r="G273" s="89" t="s">
        <v>1394</v>
      </c>
      <c r="H273" s="89" t="s">
        <v>598</v>
      </c>
      <c r="I273" s="56">
        <v>71009663</v>
      </c>
      <c r="J273" s="57">
        <v>8</v>
      </c>
      <c r="K273" s="58" t="s">
        <v>1861</v>
      </c>
      <c r="L273" s="59" t="s">
        <v>907</v>
      </c>
      <c r="M273" s="53">
        <v>1978.1</v>
      </c>
      <c r="N273" s="11">
        <v>56</v>
      </c>
      <c r="O273" s="11">
        <v>711.9</v>
      </c>
      <c r="P273" s="11">
        <v>39.6</v>
      </c>
      <c r="Q273" s="11">
        <v>46.5</v>
      </c>
      <c r="R273" s="13">
        <f t="shared" si="4"/>
        <v>2832.1</v>
      </c>
      <c r="S273" s="161">
        <v>10.41</v>
      </c>
      <c r="U273" s="164">
        <v>4.11</v>
      </c>
      <c r="W273" s="164"/>
      <c r="X273" s="164"/>
      <c r="Z273" s="164"/>
    </row>
    <row r="274" spans="1:26" ht="15">
      <c r="A274" s="9" t="s">
        <v>1594</v>
      </c>
      <c r="B274" s="55">
        <v>7488</v>
      </c>
      <c r="C274" s="14">
        <v>3113</v>
      </c>
      <c r="D274" s="67">
        <v>51</v>
      </c>
      <c r="E274" s="14" t="s">
        <v>1862</v>
      </c>
      <c r="F274" s="90" t="s">
        <v>2012</v>
      </c>
      <c r="G274" s="89" t="s">
        <v>599</v>
      </c>
      <c r="H274" s="89" t="s">
        <v>600</v>
      </c>
      <c r="I274" s="56">
        <v>48623792</v>
      </c>
      <c r="J274" s="57">
        <v>8</v>
      </c>
      <c r="K274" s="58" t="s">
        <v>1863</v>
      </c>
      <c r="L274" s="59" t="s">
        <v>908</v>
      </c>
      <c r="M274" s="53">
        <v>2344.9</v>
      </c>
      <c r="N274" s="11">
        <v>41.2</v>
      </c>
      <c r="O274" s="11">
        <v>835.1</v>
      </c>
      <c r="P274" s="11">
        <v>46.9</v>
      </c>
      <c r="Q274" s="11">
        <v>60.3</v>
      </c>
      <c r="R274" s="13">
        <f t="shared" si="4"/>
        <v>3328.4</v>
      </c>
      <c r="S274" s="161">
        <v>12.34</v>
      </c>
      <c r="U274" s="164">
        <v>0</v>
      </c>
      <c r="W274" s="164"/>
      <c r="X274" s="164"/>
      <c r="Z274" s="164"/>
    </row>
    <row r="275" spans="1:26" ht="30">
      <c r="A275" s="9" t="s">
        <v>1594</v>
      </c>
      <c r="B275" s="55">
        <v>7489</v>
      </c>
      <c r="C275" s="14">
        <v>3113</v>
      </c>
      <c r="D275" s="67">
        <v>52</v>
      </c>
      <c r="E275" s="14" t="s">
        <v>1864</v>
      </c>
      <c r="F275" s="90" t="s">
        <v>2012</v>
      </c>
      <c r="G275" s="89" t="s">
        <v>601</v>
      </c>
      <c r="H275" s="89" t="s">
        <v>602</v>
      </c>
      <c r="I275" s="56">
        <v>75016311</v>
      </c>
      <c r="J275" s="57">
        <v>8</v>
      </c>
      <c r="K275" s="58" t="s">
        <v>1865</v>
      </c>
      <c r="L275" s="59" t="s">
        <v>909</v>
      </c>
      <c r="M275" s="53">
        <v>1400.9</v>
      </c>
      <c r="N275" s="11">
        <v>0</v>
      </c>
      <c r="O275" s="11">
        <v>490.3</v>
      </c>
      <c r="P275" s="11">
        <v>28</v>
      </c>
      <c r="Q275" s="11">
        <v>31.1</v>
      </c>
      <c r="R275" s="13">
        <f t="shared" si="4"/>
        <v>1950.3</v>
      </c>
      <c r="S275" s="161">
        <v>7.89</v>
      </c>
      <c r="U275" s="164">
        <v>0</v>
      </c>
      <c r="W275" s="164"/>
      <c r="X275" s="164"/>
      <c r="Z275" s="164"/>
    </row>
    <row r="276" spans="1:26" ht="30">
      <c r="A276" s="9" t="s">
        <v>1594</v>
      </c>
      <c r="B276" s="55">
        <v>7490</v>
      </c>
      <c r="C276" s="14">
        <v>3113</v>
      </c>
      <c r="D276" s="67">
        <v>53</v>
      </c>
      <c r="E276" s="14" t="s">
        <v>1871</v>
      </c>
      <c r="F276" s="90" t="s">
        <v>2012</v>
      </c>
      <c r="G276" s="89" t="s">
        <v>603</v>
      </c>
      <c r="H276" s="89" t="s">
        <v>604</v>
      </c>
      <c r="I276" s="56">
        <v>71010238</v>
      </c>
      <c r="J276" s="57">
        <v>8</v>
      </c>
      <c r="K276" s="58" t="s">
        <v>1872</v>
      </c>
      <c r="L276" s="59" t="s">
        <v>910</v>
      </c>
      <c r="M276" s="53">
        <v>1695</v>
      </c>
      <c r="N276" s="11">
        <v>52.1</v>
      </c>
      <c r="O276" s="11">
        <v>611.5</v>
      </c>
      <c r="P276" s="11">
        <v>33.9</v>
      </c>
      <c r="Q276" s="11">
        <v>43.3</v>
      </c>
      <c r="R276" s="13">
        <f t="shared" si="4"/>
        <v>2435.8</v>
      </c>
      <c r="S276" s="161">
        <v>8.67</v>
      </c>
      <c r="U276" s="164">
        <v>0</v>
      </c>
      <c r="W276" s="164"/>
      <c r="X276" s="164"/>
      <c r="Z276" s="164"/>
    </row>
    <row r="277" spans="1:26" ht="30">
      <c r="A277" s="9" t="s">
        <v>1594</v>
      </c>
      <c r="B277" s="55">
        <v>7491</v>
      </c>
      <c r="C277" s="14">
        <v>3111</v>
      </c>
      <c r="D277" s="67">
        <v>54</v>
      </c>
      <c r="E277" s="14" t="s">
        <v>1873</v>
      </c>
      <c r="F277" s="90" t="s">
        <v>2007</v>
      </c>
      <c r="G277" s="89" t="s">
        <v>605</v>
      </c>
      <c r="H277" s="89" t="s">
        <v>575</v>
      </c>
      <c r="I277" s="56">
        <v>75016729</v>
      </c>
      <c r="J277" s="57">
        <v>8</v>
      </c>
      <c r="K277" s="58" t="s">
        <v>1874</v>
      </c>
      <c r="L277" s="59" t="s">
        <v>911</v>
      </c>
      <c r="M277" s="53">
        <v>425.7</v>
      </c>
      <c r="N277" s="11">
        <v>0</v>
      </c>
      <c r="O277" s="11">
        <v>149</v>
      </c>
      <c r="P277" s="11">
        <v>8.5</v>
      </c>
      <c r="Q277" s="11">
        <v>5</v>
      </c>
      <c r="R277" s="13">
        <f t="shared" si="4"/>
        <v>588.2</v>
      </c>
      <c r="S277" s="161">
        <v>2.67</v>
      </c>
      <c r="U277" s="164">
        <v>0</v>
      </c>
      <c r="W277" s="164"/>
      <c r="X277" s="164"/>
      <c r="Z277" s="164"/>
    </row>
    <row r="278" spans="1:26" ht="30">
      <c r="A278" s="9" t="s">
        <v>1594</v>
      </c>
      <c r="B278" s="55">
        <v>7492</v>
      </c>
      <c r="C278" s="14">
        <v>3111</v>
      </c>
      <c r="D278" s="67">
        <v>55</v>
      </c>
      <c r="E278" s="14" t="s">
        <v>1875</v>
      </c>
      <c r="F278" s="90" t="s">
        <v>2007</v>
      </c>
      <c r="G278" s="89" t="s">
        <v>606</v>
      </c>
      <c r="H278" s="89" t="s">
        <v>607</v>
      </c>
      <c r="I278" s="56">
        <v>75015650</v>
      </c>
      <c r="J278" s="57">
        <v>8</v>
      </c>
      <c r="K278" s="58" t="s">
        <v>1876</v>
      </c>
      <c r="L278" s="59" t="s">
        <v>912</v>
      </c>
      <c r="M278" s="53">
        <v>1602.9</v>
      </c>
      <c r="N278" s="11">
        <v>0</v>
      </c>
      <c r="O278" s="11">
        <v>561</v>
      </c>
      <c r="P278" s="11">
        <v>32.1</v>
      </c>
      <c r="Q278" s="11">
        <v>17.8</v>
      </c>
      <c r="R278" s="13">
        <f t="shared" si="4"/>
        <v>2213.8</v>
      </c>
      <c r="S278" s="161">
        <v>9.58</v>
      </c>
      <c r="U278" s="164">
        <v>0</v>
      </c>
      <c r="W278" s="164"/>
      <c r="X278" s="164"/>
      <c r="Z278" s="164"/>
    </row>
    <row r="279" spans="1:26" ht="30">
      <c r="A279" s="9" t="s">
        <v>1594</v>
      </c>
      <c r="B279" s="55">
        <v>7493</v>
      </c>
      <c r="C279" s="14">
        <v>3113</v>
      </c>
      <c r="D279" s="67">
        <v>56</v>
      </c>
      <c r="E279" s="14" t="s">
        <v>1877</v>
      </c>
      <c r="F279" s="90" t="s">
        <v>2012</v>
      </c>
      <c r="G279" s="89" t="s">
        <v>608</v>
      </c>
      <c r="H279" s="89" t="s">
        <v>607</v>
      </c>
      <c r="I279" s="56">
        <v>75015731</v>
      </c>
      <c r="J279" s="57">
        <v>8</v>
      </c>
      <c r="K279" s="58" t="s">
        <v>1876</v>
      </c>
      <c r="L279" s="59" t="s">
        <v>913</v>
      </c>
      <c r="M279" s="53">
        <v>3980.1</v>
      </c>
      <c r="N279" s="11">
        <v>24</v>
      </c>
      <c r="O279" s="11">
        <v>1401.4</v>
      </c>
      <c r="P279" s="11">
        <v>79.6</v>
      </c>
      <c r="Q279" s="11">
        <v>456.3</v>
      </c>
      <c r="R279" s="13">
        <f t="shared" si="4"/>
        <v>5941.400000000001</v>
      </c>
      <c r="S279" s="161">
        <v>17.32</v>
      </c>
      <c r="U279" s="164">
        <v>4.11</v>
      </c>
      <c r="W279" s="164"/>
      <c r="X279" s="164"/>
      <c r="Z279" s="164"/>
    </row>
    <row r="280" spans="1:26" ht="21.75" customHeight="1">
      <c r="A280" s="9" t="s">
        <v>1594</v>
      </c>
      <c r="B280" s="55">
        <v>7494</v>
      </c>
      <c r="C280" s="14">
        <v>3111</v>
      </c>
      <c r="D280" s="67">
        <v>57</v>
      </c>
      <c r="E280" s="14" t="s">
        <v>1882</v>
      </c>
      <c r="F280" s="90" t="s">
        <v>2007</v>
      </c>
      <c r="G280" s="89" t="s">
        <v>609</v>
      </c>
      <c r="H280" s="89" t="s">
        <v>610</v>
      </c>
      <c r="I280" s="56">
        <v>75015714</v>
      </c>
      <c r="J280" s="57">
        <v>8</v>
      </c>
      <c r="K280" s="58" t="s">
        <v>1883</v>
      </c>
      <c r="L280" s="59" t="s">
        <v>914</v>
      </c>
      <c r="M280" s="53">
        <v>561.9</v>
      </c>
      <c r="N280" s="11">
        <v>0</v>
      </c>
      <c r="O280" s="11">
        <v>196.7</v>
      </c>
      <c r="P280" s="11">
        <v>11.2</v>
      </c>
      <c r="Q280" s="11">
        <v>4.9</v>
      </c>
      <c r="R280" s="13">
        <f t="shared" si="4"/>
        <v>774.6999999999999</v>
      </c>
      <c r="S280" s="161">
        <v>3.67</v>
      </c>
      <c r="U280" s="164">
        <v>0</v>
      </c>
      <c r="W280" s="164"/>
      <c r="X280" s="164"/>
      <c r="Z280" s="164"/>
    </row>
    <row r="281" spans="1:26" ht="21.75" customHeight="1">
      <c r="A281" s="9" t="s">
        <v>1594</v>
      </c>
      <c r="B281" s="55">
        <v>7495</v>
      </c>
      <c r="C281" s="14">
        <v>3113</v>
      </c>
      <c r="D281" s="67">
        <v>58</v>
      </c>
      <c r="E281" s="14" t="s">
        <v>1884</v>
      </c>
      <c r="F281" s="133" t="s">
        <v>2012</v>
      </c>
      <c r="G281" s="132" t="s">
        <v>611</v>
      </c>
      <c r="H281" s="132" t="s">
        <v>610</v>
      </c>
      <c r="I281" s="56">
        <v>75015633</v>
      </c>
      <c r="J281" s="57">
        <v>8</v>
      </c>
      <c r="K281" s="58" t="s">
        <v>1883</v>
      </c>
      <c r="L281" s="59" t="s">
        <v>915</v>
      </c>
      <c r="M281" s="53">
        <v>574.4</v>
      </c>
      <c r="N281" s="11">
        <v>0</v>
      </c>
      <c r="O281" s="11">
        <v>201</v>
      </c>
      <c r="P281" s="11">
        <v>11.5</v>
      </c>
      <c r="Q281" s="11">
        <v>24.5</v>
      </c>
      <c r="R281" s="13">
        <f t="shared" si="4"/>
        <v>811.4</v>
      </c>
      <c r="S281" s="161">
        <v>3.79</v>
      </c>
      <c r="U281" s="164">
        <v>0</v>
      </c>
      <c r="W281" s="164"/>
      <c r="X281" s="164"/>
      <c r="Z281" s="164"/>
    </row>
    <row r="282" spans="1:26" ht="23.25" customHeight="1">
      <c r="A282" s="9" t="s">
        <v>1594</v>
      </c>
      <c r="B282" s="55">
        <v>7496</v>
      </c>
      <c r="C282" s="14">
        <v>3113</v>
      </c>
      <c r="D282" s="67">
        <v>59</v>
      </c>
      <c r="E282" s="14" t="s">
        <v>1885</v>
      </c>
      <c r="F282" s="89" t="s">
        <v>2012</v>
      </c>
      <c r="G282" s="89" t="s">
        <v>612</v>
      </c>
      <c r="H282" s="90" t="s">
        <v>613</v>
      </c>
      <c r="I282" s="56">
        <v>70992568</v>
      </c>
      <c r="J282" s="57">
        <v>8</v>
      </c>
      <c r="K282" s="58" t="s">
        <v>1886</v>
      </c>
      <c r="L282" s="59" t="s">
        <v>916</v>
      </c>
      <c r="M282" s="53">
        <v>1904.7</v>
      </c>
      <c r="N282" s="11">
        <v>6.4</v>
      </c>
      <c r="O282" s="11">
        <v>668.9</v>
      </c>
      <c r="P282" s="11">
        <v>38.1</v>
      </c>
      <c r="Q282" s="11">
        <v>48.7</v>
      </c>
      <c r="R282" s="13">
        <f t="shared" si="4"/>
        <v>2666.7999999999997</v>
      </c>
      <c r="S282" s="161">
        <v>10.57</v>
      </c>
      <c r="U282" s="164">
        <v>0</v>
      </c>
      <c r="W282" s="164"/>
      <c r="X282" s="164"/>
      <c r="Z282" s="164"/>
    </row>
    <row r="283" spans="1:26" ht="30">
      <c r="A283" s="10" t="s">
        <v>1594</v>
      </c>
      <c r="B283" s="55">
        <v>7497</v>
      </c>
      <c r="C283" s="14">
        <v>3111</v>
      </c>
      <c r="D283" s="67">
        <v>1</v>
      </c>
      <c r="E283" s="14" t="s">
        <v>1655</v>
      </c>
      <c r="F283" s="125" t="s">
        <v>2007</v>
      </c>
      <c r="G283" s="126" t="s">
        <v>357</v>
      </c>
      <c r="H283" s="127" t="s">
        <v>358</v>
      </c>
      <c r="I283" s="56">
        <v>71009558</v>
      </c>
      <c r="J283" s="57">
        <v>9</v>
      </c>
      <c r="K283" s="58" t="s">
        <v>1656</v>
      </c>
      <c r="L283" s="59" t="s">
        <v>829</v>
      </c>
      <c r="M283" s="53">
        <v>1330.7</v>
      </c>
      <c r="N283" s="11">
        <v>0</v>
      </c>
      <c r="O283" s="11">
        <v>465.7</v>
      </c>
      <c r="P283" s="11">
        <v>26.6</v>
      </c>
      <c r="Q283" s="11">
        <v>47.7</v>
      </c>
      <c r="R283" s="13">
        <f t="shared" si="4"/>
        <v>1870.7</v>
      </c>
      <c r="S283" s="161">
        <v>7.74</v>
      </c>
      <c r="U283" s="164">
        <v>0</v>
      </c>
      <c r="W283" s="164"/>
      <c r="X283" s="164"/>
      <c r="Z283" s="164"/>
    </row>
    <row r="284" spans="1:26" ht="30">
      <c r="A284" s="9" t="s">
        <v>1594</v>
      </c>
      <c r="B284" s="55">
        <v>7498</v>
      </c>
      <c r="C284" s="14">
        <v>3111</v>
      </c>
      <c r="D284" s="67">
        <v>2</v>
      </c>
      <c r="E284" s="14" t="s">
        <v>1657</v>
      </c>
      <c r="F284" s="78" t="s">
        <v>2007</v>
      </c>
      <c r="G284" s="95" t="s">
        <v>359</v>
      </c>
      <c r="H284" s="96" t="s">
        <v>358</v>
      </c>
      <c r="I284" s="56">
        <v>71010076</v>
      </c>
      <c r="J284" s="57">
        <v>9</v>
      </c>
      <c r="K284" s="58" t="s">
        <v>1656</v>
      </c>
      <c r="L284" s="59" t="s">
        <v>830</v>
      </c>
      <c r="M284" s="53">
        <v>2635.6</v>
      </c>
      <c r="N284" s="11">
        <v>0</v>
      </c>
      <c r="O284" s="11">
        <v>922.5</v>
      </c>
      <c r="P284" s="11">
        <v>52.7</v>
      </c>
      <c r="Q284" s="11">
        <v>24.7</v>
      </c>
      <c r="R284" s="13">
        <f t="shared" si="4"/>
        <v>3635.4999999999995</v>
      </c>
      <c r="S284" s="161">
        <v>16.35</v>
      </c>
      <c r="U284" s="164">
        <v>0</v>
      </c>
      <c r="W284" s="164"/>
      <c r="X284" s="164"/>
      <c r="Z284" s="164"/>
    </row>
    <row r="285" spans="1:26" ht="30">
      <c r="A285" s="9" t="s">
        <v>1594</v>
      </c>
      <c r="B285" s="55">
        <v>7499</v>
      </c>
      <c r="C285" s="14">
        <v>3111</v>
      </c>
      <c r="D285" s="67">
        <v>3</v>
      </c>
      <c r="E285" s="14" t="s">
        <v>1658</v>
      </c>
      <c r="F285" s="78" t="s">
        <v>2007</v>
      </c>
      <c r="G285" s="95" t="s">
        <v>360</v>
      </c>
      <c r="H285" s="96" t="s">
        <v>358</v>
      </c>
      <c r="I285" s="56">
        <v>75004674</v>
      </c>
      <c r="J285" s="57">
        <v>9</v>
      </c>
      <c r="K285" s="58" t="s">
        <v>1656</v>
      </c>
      <c r="L285" s="59" t="s">
        <v>831</v>
      </c>
      <c r="M285" s="53">
        <v>3171.9</v>
      </c>
      <c r="N285" s="11">
        <v>1.7</v>
      </c>
      <c r="O285" s="11">
        <v>1110.8</v>
      </c>
      <c r="P285" s="11">
        <v>63.4</v>
      </c>
      <c r="Q285" s="11">
        <v>31.9</v>
      </c>
      <c r="R285" s="13">
        <f t="shared" si="4"/>
        <v>4379.699999999999</v>
      </c>
      <c r="S285" s="161">
        <v>17.76</v>
      </c>
      <c r="U285" s="164">
        <v>0</v>
      </c>
      <c r="W285" s="164"/>
      <c r="X285" s="164"/>
      <c r="Z285" s="164"/>
    </row>
    <row r="286" spans="1:26" ht="30">
      <c r="A286" s="9" t="s">
        <v>1594</v>
      </c>
      <c r="B286" s="55">
        <v>7500</v>
      </c>
      <c r="C286" s="14">
        <v>3113</v>
      </c>
      <c r="D286" s="67">
        <v>4</v>
      </c>
      <c r="E286" s="14" t="s">
        <v>1659</v>
      </c>
      <c r="F286" s="72" t="s">
        <v>2012</v>
      </c>
      <c r="G286" s="95" t="s">
        <v>361</v>
      </c>
      <c r="H286" s="96" t="s">
        <v>358</v>
      </c>
      <c r="I286" s="56">
        <v>857688</v>
      </c>
      <c r="J286" s="57">
        <v>9</v>
      </c>
      <c r="K286" s="58" t="s">
        <v>1656</v>
      </c>
      <c r="L286" s="59" t="s">
        <v>832</v>
      </c>
      <c r="M286" s="53">
        <v>7073.9</v>
      </c>
      <c r="N286" s="11">
        <v>130</v>
      </c>
      <c r="O286" s="11">
        <v>2521.4</v>
      </c>
      <c r="P286" s="11">
        <v>141.5</v>
      </c>
      <c r="Q286" s="11">
        <v>309</v>
      </c>
      <c r="R286" s="13">
        <f t="shared" si="4"/>
        <v>10175.8</v>
      </c>
      <c r="S286" s="161">
        <v>33.29</v>
      </c>
      <c r="U286" s="164">
        <v>8.22</v>
      </c>
      <c r="W286" s="164"/>
      <c r="X286" s="164"/>
      <c r="Z286" s="164"/>
    </row>
    <row r="287" spans="1:26" ht="30">
      <c r="A287" s="9" t="s">
        <v>1594</v>
      </c>
      <c r="B287" s="55">
        <v>7501</v>
      </c>
      <c r="C287" s="14">
        <v>3113</v>
      </c>
      <c r="D287" s="67">
        <v>5</v>
      </c>
      <c r="E287" s="14" t="s">
        <v>1661</v>
      </c>
      <c r="F287" s="72" t="s">
        <v>2012</v>
      </c>
      <c r="G287" s="95" t="s">
        <v>362</v>
      </c>
      <c r="H287" s="96" t="s">
        <v>358</v>
      </c>
      <c r="I287" s="56">
        <v>857858</v>
      </c>
      <c r="J287" s="57">
        <v>9</v>
      </c>
      <c r="K287" s="58" t="s">
        <v>1656</v>
      </c>
      <c r="L287" s="59" t="s">
        <v>833</v>
      </c>
      <c r="M287" s="53">
        <v>7456.2</v>
      </c>
      <c r="N287" s="11">
        <v>105</v>
      </c>
      <c r="O287" s="11">
        <v>2646.4</v>
      </c>
      <c r="P287" s="11">
        <v>149.1</v>
      </c>
      <c r="Q287" s="11">
        <v>246.6</v>
      </c>
      <c r="R287" s="13">
        <f t="shared" si="4"/>
        <v>10603.300000000001</v>
      </c>
      <c r="S287" s="161">
        <v>34.2</v>
      </c>
      <c r="U287" s="164">
        <v>8.22</v>
      </c>
      <c r="W287" s="164"/>
      <c r="X287" s="164"/>
      <c r="Z287" s="164"/>
    </row>
    <row r="288" spans="1:26" ht="30">
      <c r="A288" s="9" t="s">
        <v>1594</v>
      </c>
      <c r="B288" s="55">
        <v>7502</v>
      </c>
      <c r="C288" s="14">
        <v>3113</v>
      </c>
      <c r="D288" s="67">
        <v>6</v>
      </c>
      <c r="E288" s="14" t="s">
        <v>1660</v>
      </c>
      <c r="F288" s="72" t="s">
        <v>2012</v>
      </c>
      <c r="G288" s="95" t="s">
        <v>363</v>
      </c>
      <c r="H288" s="96" t="s">
        <v>358</v>
      </c>
      <c r="I288" s="56">
        <v>857939</v>
      </c>
      <c r="J288" s="57">
        <v>9</v>
      </c>
      <c r="K288" s="58" t="s">
        <v>1656</v>
      </c>
      <c r="L288" s="59" t="s">
        <v>834</v>
      </c>
      <c r="M288" s="53">
        <v>6418.6</v>
      </c>
      <c r="N288" s="11">
        <v>113</v>
      </c>
      <c r="O288" s="11">
        <v>2286.1</v>
      </c>
      <c r="P288" s="11">
        <v>128.4</v>
      </c>
      <c r="Q288" s="11">
        <v>268.8</v>
      </c>
      <c r="R288" s="13">
        <f t="shared" si="4"/>
        <v>9214.9</v>
      </c>
      <c r="S288" s="161">
        <v>27.4</v>
      </c>
      <c r="U288" s="164">
        <v>8.22</v>
      </c>
      <c r="W288" s="164">
        <v>27.846</v>
      </c>
      <c r="X288" s="164"/>
      <c r="Z288" s="164"/>
    </row>
    <row r="289" spans="1:26" ht="45">
      <c r="A289" s="9" t="s">
        <v>1594</v>
      </c>
      <c r="B289" s="55">
        <v>7503</v>
      </c>
      <c r="C289" s="14">
        <v>3231</v>
      </c>
      <c r="D289" s="67">
        <v>7</v>
      </c>
      <c r="E289" s="14" t="s">
        <v>1662</v>
      </c>
      <c r="F289" s="72" t="s">
        <v>364</v>
      </c>
      <c r="G289" s="95" t="s">
        <v>365</v>
      </c>
      <c r="H289" s="96" t="s">
        <v>358</v>
      </c>
      <c r="I289" s="56">
        <v>66289483</v>
      </c>
      <c r="J289" s="57">
        <v>9</v>
      </c>
      <c r="K289" s="58" t="s">
        <v>1656</v>
      </c>
      <c r="L289" s="59" t="s">
        <v>835</v>
      </c>
      <c r="M289" s="53">
        <v>5101.2</v>
      </c>
      <c r="N289" s="11">
        <v>110</v>
      </c>
      <c r="O289" s="11">
        <v>1823.9</v>
      </c>
      <c r="P289" s="11">
        <v>102</v>
      </c>
      <c r="Q289" s="11">
        <v>50</v>
      </c>
      <c r="R289" s="13">
        <f t="shared" si="4"/>
        <v>7187.1</v>
      </c>
      <c r="S289" s="161">
        <v>21.84</v>
      </c>
      <c r="U289" s="164">
        <v>0</v>
      </c>
      <c r="W289" s="164"/>
      <c r="X289" s="164"/>
      <c r="Z289" s="164"/>
    </row>
    <row r="290" spans="1:26" ht="30">
      <c r="A290" s="9" t="s">
        <v>1594</v>
      </c>
      <c r="B290" s="55">
        <v>7504</v>
      </c>
      <c r="C290" s="14">
        <v>3421</v>
      </c>
      <c r="D290" s="67">
        <v>8</v>
      </c>
      <c r="E290" s="14" t="s">
        <v>1663</v>
      </c>
      <c r="F290" s="72" t="s">
        <v>294</v>
      </c>
      <c r="G290" s="95" t="s">
        <v>366</v>
      </c>
      <c r="H290" s="96" t="s">
        <v>358</v>
      </c>
      <c r="I290" s="56">
        <v>71010106</v>
      </c>
      <c r="J290" s="57">
        <v>9</v>
      </c>
      <c r="K290" s="58" t="s">
        <v>1656</v>
      </c>
      <c r="L290" s="59" t="s">
        <v>836</v>
      </c>
      <c r="M290" s="53">
        <v>986.8</v>
      </c>
      <c r="N290" s="11">
        <v>70</v>
      </c>
      <c r="O290" s="11">
        <v>369.9</v>
      </c>
      <c r="P290" s="11">
        <v>19.7</v>
      </c>
      <c r="Q290" s="11">
        <v>12.5</v>
      </c>
      <c r="R290" s="13">
        <f t="shared" si="4"/>
        <v>1458.8999999999999</v>
      </c>
      <c r="S290" s="161">
        <v>4.27</v>
      </c>
      <c r="U290" s="164">
        <v>0</v>
      </c>
      <c r="W290" s="164"/>
      <c r="X290" s="164"/>
      <c r="Z290" s="164"/>
    </row>
    <row r="291" spans="1:26" ht="30">
      <c r="A291" s="9" t="s">
        <v>1594</v>
      </c>
      <c r="B291" s="55">
        <v>7505</v>
      </c>
      <c r="C291" s="14">
        <v>3141</v>
      </c>
      <c r="D291" s="67">
        <v>9</v>
      </c>
      <c r="E291" s="14" t="s">
        <v>1664</v>
      </c>
      <c r="F291" s="72" t="s">
        <v>367</v>
      </c>
      <c r="G291" s="95" t="s">
        <v>368</v>
      </c>
      <c r="H291" s="96" t="s">
        <v>358</v>
      </c>
      <c r="I291" s="56">
        <v>62730835</v>
      </c>
      <c r="J291" s="57">
        <v>9</v>
      </c>
      <c r="K291" s="58" t="s">
        <v>1656</v>
      </c>
      <c r="L291" s="59" t="s">
        <v>837</v>
      </c>
      <c r="M291" s="53">
        <v>569.8</v>
      </c>
      <c r="N291" s="11">
        <v>0</v>
      </c>
      <c r="O291" s="11">
        <v>199.4</v>
      </c>
      <c r="P291" s="11">
        <v>11.4</v>
      </c>
      <c r="Q291" s="11">
        <v>10.6</v>
      </c>
      <c r="R291" s="13">
        <f t="shared" si="4"/>
        <v>791.1999999999999</v>
      </c>
      <c r="S291" s="161">
        <v>3.67</v>
      </c>
      <c r="U291" s="164">
        <v>0</v>
      </c>
      <c r="W291" s="164"/>
      <c r="X291" s="164"/>
      <c r="Z291" s="164"/>
    </row>
    <row r="292" spans="1:26" ht="30">
      <c r="A292" s="9" t="s">
        <v>1594</v>
      </c>
      <c r="B292" s="55">
        <v>7506</v>
      </c>
      <c r="C292" s="14">
        <v>3141</v>
      </c>
      <c r="D292" s="67">
        <v>10</v>
      </c>
      <c r="E292" s="14" t="s">
        <v>1665</v>
      </c>
      <c r="F292" s="72" t="s">
        <v>369</v>
      </c>
      <c r="G292" s="95" t="s">
        <v>362</v>
      </c>
      <c r="H292" s="96" t="s">
        <v>358</v>
      </c>
      <c r="I292" s="56">
        <v>62730843</v>
      </c>
      <c r="J292" s="57">
        <v>9</v>
      </c>
      <c r="K292" s="58" t="s">
        <v>1656</v>
      </c>
      <c r="L292" s="59" t="s">
        <v>838</v>
      </c>
      <c r="M292" s="53">
        <v>713.6</v>
      </c>
      <c r="N292" s="11">
        <v>4</v>
      </c>
      <c r="O292" s="11">
        <v>251.2</v>
      </c>
      <c r="P292" s="11">
        <v>14.3</v>
      </c>
      <c r="Q292" s="11">
        <v>13.6</v>
      </c>
      <c r="R292" s="13">
        <f t="shared" si="4"/>
        <v>996.6999999999999</v>
      </c>
      <c r="S292" s="161">
        <v>5.01</v>
      </c>
      <c r="U292" s="164">
        <v>0</v>
      </c>
      <c r="W292" s="164"/>
      <c r="X292" s="164"/>
      <c r="Z292" s="164"/>
    </row>
    <row r="293" spans="1:26" ht="30">
      <c r="A293" s="9" t="s">
        <v>1594</v>
      </c>
      <c r="B293" s="55">
        <v>7507</v>
      </c>
      <c r="C293" s="14">
        <v>3141</v>
      </c>
      <c r="D293" s="67">
        <v>11</v>
      </c>
      <c r="E293" s="14" t="s">
        <v>1666</v>
      </c>
      <c r="F293" s="72" t="s">
        <v>72</v>
      </c>
      <c r="G293" s="95" t="s">
        <v>370</v>
      </c>
      <c r="H293" s="96" t="s">
        <v>358</v>
      </c>
      <c r="I293" s="56">
        <v>71012249</v>
      </c>
      <c r="J293" s="57">
        <v>9</v>
      </c>
      <c r="K293" s="58" t="s">
        <v>1656</v>
      </c>
      <c r="L293" s="59" t="s">
        <v>839</v>
      </c>
      <c r="M293" s="53">
        <v>688.6</v>
      </c>
      <c r="N293" s="11">
        <v>0</v>
      </c>
      <c r="O293" s="11">
        <v>241</v>
      </c>
      <c r="P293" s="11">
        <v>13.8</v>
      </c>
      <c r="Q293" s="11">
        <v>10.1</v>
      </c>
      <c r="R293" s="13">
        <f t="shared" si="4"/>
        <v>953.5</v>
      </c>
      <c r="S293" s="161">
        <v>4.67</v>
      </c>
      <c r="U293" s="164">
        <v>0</v>
      </c>
      <c r="W293" s="164"/>
      <c r="X293" s="164"/>
      <c r="Z293" s="164"/>
    </row>
    <row r="294" spans="1:26" ht="15">
      <c r="A294" s="9" t="s">
        <v>1594</v>
      </c>
      <c r="B294" s="55">
        <v>7508</v>
      </c>
      <c r="C294" s="14">
        <v>3111</v>
      </c>
      <c r="D294" s="67">
        <v>12</v>
      </c>
      <c r="E294" s="14" t="s">
        <v>1807</v>
      </c>
      <c r="F294" s="78" t="s">
        <v>2007</v>
      </c>
      <c r="G294" s="95" t="s">
        <v>371</v>
      </c>
      <c r="H294" s="96" t="s">
        <v>372</v>
      </c>
      <c r="I294" s="56">
        <v>71003185</v>
      </c>
      <c r="J294" s="57">
        <v>9</v>
      </c>
      <c r="K294" s="58" t="s">
        <v>1808</v>
      </c>
      <c r="L294" s="59" t="s">
        <v>840</v>
      </c>
      <c r="M294" s="53">
        <v>928.3</v>
      </c>
      <c r="N294" s="11">
        <v>0</v>
      </c>
      <c r="O294" s="11">
        <v>324.9</v>
      </c>
      <c r="P294" s="11">
        <v>18.6</v>
      </c>
      <c r="Q294" s="11">
        <v>8.8</v>
      </c>
      <c r="R294" s="13">
        <f t="shared" si="4"/>
        <v>1280.5999999999997</v>
      </c>
      <c r="S294" s="161">
        <v>5.61</v>
      </c>
      <c r="U294" s="164">
        <v>0</v>
      </c>
      <c r="W294" s="164"/>
      <c r="X294" s="164"/>
      <c r="Z294" s="164"/>
    </row>
    <row r="295" spans="1:26" ht="30">
      <c r="A295" s="9" t="s">
        <v>1594</v>
      </c>
      <c r="B295" s="55">
        <v>7509</v>
      </c>
      <c r="C295" s="14">
        <v>3113</v>
      </c>
      <c r="D295" s="67">
        <v>13</v>
      </c>
      <c r="E295" s="14" t="s">
        <v>1809</v>
      </c>
      <c r="F295" s="72" t="s">
        <v>2012</v>
      </c>
      <c r="G295" s="95" t="s">
        <v>373</v>
      </c>
      <c r="H295" s="96" t="s">
        <v>372</v>
      </c>
      <c r="I295" s="56">
        <v>71003223</v>
      </c>
      <c r="J295" s="57">
        <v>9</v>
      </c>
      <c r="K295" s="58" t="s">
        <v>1808</v>
      </c>
      <c r="L295" s="59" t="s">
        <v>841</v>
      </c>
      <c r="M295" s="53">
        <v>1333.7</v>
      </c>
      <c r="N295" s="11">
        <v>9.4</v>
      </c>
      <c r="O295" s="11">
        <v>470.1</v>
      </c>
      <c r="P295" s="11">
        <v>26.7</v>
      </c>
      <c r="Q295" s="11">
        <v>46.5</v>
      </c>
      <c r="R295" s="13">
        <f t="shared" si="4"/>
        <v>1886.4000000000003</v>
      </c>
      <c r="S295" s="161">
        <v>6.19</v>
      </c>
      <c r="U295" s="164">
        <v>0</v>
      </c>
      <c r="W295" s="164"/>
      <c r="X295" s="164"/>
      <c r="Z295" s="164"/>
    </row>
    <row r="296" spans="1:26" ht="30">
      <c r="A296" s="9" t="s">
        <v>1594</v>
      </c>
      <c r="B296" s="55">
        <v>7510</v>
      </c>
      <c r="C296" s="14">
        <v>3113</v>
      </c>
      <c r="D296" s="67">
        <v>14</v>
      </c>
      <c r="E296" s="14" t="s">
        <v>1814</v>
      </c>
      <c r="F296" s="72" t="s">
        <v>2012</v>
      </c>
      <c r="G296" s="95" t="s">
        <v>374</v>
      </c>
      <c r="H296" s="96" t="s">
        <v>358</v>
      </c>
      <c r="I296" s="56">
        <v>70986134</v>
      </c>
      <c r="J296" s="57">
        <v>9</v>
      </c>
      <c r="K296" s="58" t="s">
        <v>1815</v>
      </c>
      <c r="L296" s="59" t="s">
        <v>842</v>
      </c>
      <c r="M296" s="53">
        <v>1463.8</v>
      </c>
      <c r="N296" s="11">
        <v>8</v>
      </c>
      <c r="O296" s="11">
        <v>515.1</v>
      </c>
      <c r="P296" s="11">
        <v>29.3</v>
      </c>
      <c r="Q296" s="11">
        <v>32.3</v>
      </c>
      <c r="R296" s="13">
        <f t="shared" si="4"/>
        <v>2048.5</v>
      </c>
      <c r="S296" s="161">
        <v>8.38</v>
      </c>
      <c r="U296" s="164">
        <v>0</v>
      </c>
      <c r="W296" s="164"/>
      <c r="X296" s="164"/>
      <c r="Z296" s="164"/>
    </row>
    <row r="297" spans="1:26" ht="30">
      <c r="A297" s="9" t="s">
        <v>1594</v>
      </c>
      <c r="B297" s="55">
        <v>7511</v>
      </c>
      <c r="C297" s="14">
        <v>3113</v>
      </c>
      <c r="D297" s="67">
        <v>15</v>
      </c>
      <c r="E297" s="14" t="s">
        <v>1847</v>
      </c>
      <c r="F297" s="72" t="s">
        <v>375</v>
      </c>
      <c r="G297" s="95" t="s">
        <v>376</v>
      </c>
      <c r="H297" s="96" t="s">
        <v>377</v>
      </c>
      <c r="I297" s="56">
        <v>70990824</v>
      </c>
      <c r="J297" s="57">
        <v>9</v>
      </c>
      <c r="K297" s="58" t="s">
        <v>1848</v>
      </c>
      <c r="L297" s="59" t="s">
        <v>843</v>
      </c>
      <c r="M297" s="53">
        <v>1495.7</v>
      </c>
      <c r="N297" s="11">
        <v>19</v>
      </c>
      <c r="O297" s="11">
        <v>530.1</v>
      </c>
      <c r="P297" s="11">
        <v>29.9</v>
      </c>
      <c r="Q297" s="11">
        <v>37.7</v>
      </c>
      <c r="R297" s="13">
        <f t="shared" si="4"/>
        <v>2112.4</v>
      </c>
      <c r="S297" s="161">
        <v>7.4</v>
      </c>
      <c r="U297" s="164">
        <v>0</v>
      </c>
      <c r="W297" s="164"/>
      <c r="X297" s="164"/>
      <c r="Z297" s="164"/>
    </row>
    <row r="298" spans="1:26" ht="20.25" customHeight="1">
      <c r="A298" s="10" t="s">
        <v>1594</v>
      </c>
      <c r="B298" s="55">
        <v>7512</v>
      </c>
      <c r="C298" s="14">
        <v>3113</v>
      </c>
      <c r="D298" s="67">
        <v>16</v>
      </c>
      <c r="E298" s="14" t="s">
        <v>1852</v>
      </c>
      <c r="F298" s="72" t="s">
        <v>2012</v>
      </c>
      <c r="G298" s="95" t="s">
        <v>378</v>
      </c>
      <c r="H298" s="96" t="s">
        <v>379</v>
      </c>
      <c r="I298" s="56">
        <v>75016800</v>
      </c>
      <c r="J298" s="57">
        <v>9</v>
      </c>
      <c r="K298" s="58" t="s">
        <v>1853</v>
      </c>
      <c r="L298" s="59" t="s">
        <v>844</v>
      </c>
      <c r="M298" s="53">
        <v>1804.2</v>
      </c>
      <c r="N298" s="11">
        <v>10.5</v>
      </c>
      <c r="O298" s="11">
        <v>635.1</v>
      </c>
      <c r="P298" s="11">
        <v>36.1</v>
      </c>
      <c r="Q298" s="11">
        <v>42.5</v>
      </c>
      <c r="R298" s="13">
        <f t="shared" si="4"/>
        <v>2528.4</v>
      </c>
      <c r="S298" s="161">
        <v>10.33</v>
      </c>
      <c r="U298" s="164">
        <v>0</v>
      </c>
      <c r="W298" s="164"/>
      <c r="X298" s="164"/>
      <c r="Z298" s="164"/>
    </row>
    <row r="299" spans="1:26" ht="16.5" customHeight="1">
      <c r="A299" s="9" t="s">
        <v>1594</v>
      </c>
      <c r="B299" s="55">
        <v>7513</v>
      </c>
      <c r="C299" s="14">
        <v>3111</v>
      </c>
      <c r="D299" s="67">
        <v>17</v>
      </c>
      <c r="E299" s="14" t="s">
        <v>1858</v>
      </c>
      <c r="F299" s="99" t="s">
        <v>2007</v>
      </c>
      <c r="G299" s="100" t="s">
        <v>380</v>
      </c>
      <c r="H299" s="97" t="s">
        <v>358</v>
      </c>
      <c r="I299" s="56">
        <v>70985847</v>
      </c>
      <c r="J299" s="57">
        <v>9</v>
      </c>
      <c r="K299" s="58" t="s">
        <v>1859</v>
      </c>
      <c r="L299" s="59" t="s">
        <v>845</v>
      </c>
      <c r="M299" s="53">
        <v>470.3</v>
      </c>
      <c r="N299" s="11">
        <v>0</v>
      </c>
      <c r="O299" s="11">
        <v>164.6</v>
      </c>
      <c r="P299" s="11">
        <v>9.4</v>
      </c>
      <c r="Q299" s="11">
        <v>3.7</v>
      </c>
      <c r="R299" s="13">
        <f t="shared" si="4"/>
        <v>648</v>
      </c>
      <c r="S299" s="161">
        <v>2.7</v>
      </c>
      <c r="U299" s="164">
        <v>0</v>
      </c>
      <c r="W299" s="164"/>
      <c r="X299" s="164"/>
      <c r="Z299" s="164"/>
    </row>
    <row r="300" spans="1:26" ht="30">
      <c r="A300" s="9" t="s">
        <v>1887</v>
      </c>
      <c r="B300" s="55">
        <v>7601</v>
      </c>
      <c r="C300" s="14">
        <v>3111</v>
      </c>
      <c r="D300" s="67">
        <v>1</v>
      </c>
      <c r="E300" s="14" t="s">
        <v>1939</v>
      </c>
      <c r="F300" s="83" t="s">
        <v>2007</v>
      </c>
      <c r="G300" s="78" t="s">
        <v>381</v>
      </c>
      <c r="H300" s="78" t="s">
        <v>382</v>
      </c>
      <c r="I300" s="56">
        <v>70978093</v>
      </c>
      <c r="J300" s="57">
        <v>10</v>
      </c>
      <c r="K300" s="58" t="s">
        <v>1940</v>
      </c>
      <c r="L300" s="59" t="s">
        <v>917</v>
      </c>
      <c r="M300" s="53">
        <v>613.7</v>
      </c>
      <c r="N300" s="11">
        <v>0</v>
      </c>
      <c r="O300" s="11">
        <v>214.8</v>
      </c>
      <c r="P300" s="11">
        <v>12.3</v>
      </c>
      <c r="Q300" s="11">
        <v>5.6</v>
      </c>
      <c r="R300" s="13">
        <f t="shared" si="4"/>
        <v>846.4</v>
      </c>
      <c r="S300" s="161">
        <v>3.39</v>
      </c>
      <c r="U300" s="164">
        <v>0</v>
      </c>
      <c r="W300" s="164"/>
      <c r="X300" s="164"/>
      <c r="Z300" s="164"/>
    </row>
    <row r="301" spans="1:26" ht="30">
      <c r="A301" s="9" t="s">
        <v>1887</v>
      </c>
      <c r="B301" s="55">
        <v>7602</v>
      </c>
      <c r="C301" s="14">
        <v>3111</v>
      </c>
      <c r="D301" s="67">
        <v>2</v>
      </c>
      <c r="E301" s="14" t="s">
        <v>1955</v>
      </c>
      <c r="F301" s="78" t="s">
        <v>2007</v>
      </c>
      <c r="G301" s="72" t="s">
        <v>383</v>
      </c>
      <c r="H301" s="72" t="s">
        <v>384</v>
      </c>
      <c r="I301" s="56">
        <v>70156506</v>
      </c>
      <c r="J301" s="57">
        <v>10</v>
      </c>
      <c r="K301" s="58" t="s">
        <v>1956</v>
      </c>
      <c r="L301" s="59" t="s">
        <v>918</v>
      </c>
      <c r="M301" s="53">
        <v>1103.1</v>
      </c>
      <c r="N301" s="11">
        <v>0</v>
      </c>
      <c r="O301" s="11">
        <v>386.1</v>
      </c>
      <c r="P301" s="11">
        <v>22.1</v>
      </c>
      <c r="Q301" s="11">
        <v>10.6</v>
      </c>
      <c r="R301" s="13">
        <f t="shared" si="4"/>
        <v>1521.8999999999996</v>
      </c>
      <c r="S301" s="161">
        <v>6.71</v>
      </c>
      <c r="U301" s="164">
        <v>0</v>
      </c>
      <c r="W301" s="164"/>
      <c r="X301" s="164"/>
      <c r="Z301" s="164"/>
    </row>
    <row r="302" spans="1:26" ht="15">
      <c r="A302" s="9" t="s">
        <v>1887</v>
      </c>
      <c r="B302" s="55">
        <v>7603</v>
      </c>
      <c r="C302" s="14">
        <v>3111</v>
      </c>
      <c r="D302" s="67">
        <v>3</v>
      </c>
      <c r="E302" s="14" t="s">
        <v>1964</v>
      </c>
      <c r="F302" s="78" t="s">
        <v>2007</v>
      </c>
      <c r="G302" s="72" t="s">
        <v>385</v>
      </c>
      <c r="H302" s="72" t="s">
        <v>386</v>
      </c>
      <c r="I302" s="56">
        <v>70978719</v>
      </c>
      <c r="J302" s="57">
        <v>10</v>
      </c>
      <c r="K302" s="58" t="s">
        <v>1965</v>
      </c>
      <c r="L302" s="59" t="s">
        <v>919</v>
      </c>
      <c r="M302" s="53">
        <v>1382.8</v>
      </c>
      <c r="N302" s="11">
        <v>4</v>
      </c>
      <c r="O302" s="11">
        <v>485.4</v>
      </c>
      <c r="P302" s="11">
        <v>27.7</v>
      </c>
      <c r="Q302" s="11">
        <v>15.7</v>
      </c>
      <c r="R302" s="13">
        <f t="shared" si="4"/>
        <v>1915.6</v>
      </c>
      <c r="S302" s="161">
        <v>9.16</v>
      </c>
      <c r="U302" s="164">
        <v>0</v>
      </c>
      <c r="W302" s="164"/>
      <c r="X302" s="164"/>
      <c r="Z302" s="164"/>
    </row>
    <row r="303" spans="1:26" ht="30">
      <c r="A303" s="9" t="s">
        <v>1887</v>
      </c>
      <c r="B303" s="55">
        <v>7604</v>
      </c>
      <c r="C303" s="14">
        <v>3111</v>
      </c>
      <c r="D303" s="67">
        <v>4</v>
      </c>
      <c r="E303" s="14" t="s">
        <v>1891</v>
      </c>
      <c r="F303" s="78" t="s">
        <v>387</v>
      </c>
      <c r="G303" s="72" t="s">
        <v>388</v>
      </c>
      <c r="H303" s="72" t="s">
        <v>382</v>
      </c>
      <c r="I303" s="56">
        <v>75018535</v>
      </c>
      <c r="J303" s="57">
        <v>10</v>
      </c>
      <c r="K303" s="58" t="s">
        <v>1892</v>
      </c>
      <c r="L303" s="59" t="s">
        <v>920</v>
      </c>
      <c r="M303" s="53">
        <v>4735.8</v>
      </c>
      <c r="N303" s="11">
        <v>0</v>
      </c>
      <c r="O303" s="11">
        <v>1657.5</v>
      </c>
      <c r="P303" s="11">
        <v>94.7</v>
      </c>
      <c r="Q303" s="11">
        <v>46.4</v>
      </c>
      <c r="R303" s="8">
        <f t="shared" si="4"/>
        <v>6534.4</v>
      </c>
      <c r="S303" s="161">
        <v>26.79</v>
      </c>
      <c r="U303" s="164">
        <v>0</v>
      </c>
      <c r="W303" s="164"/>
      <c r="X303" s="164"/>
      <c r="Z303" s="164"/>
    </row>
    <row r="304" spans="1:26" ht="15">
      <c r="A304" s="9" t="s">
        <v>1887</v>
      </c>
      <c r="B304" s="55">
        <v>7605</v>
      </c>
      <c r="C304" s="14">
        <v>3111</v>
      </c>
      <c r="D304" s="67">
        <v>5</v>
      </c>
      <c r="E304" s="14" t="s">
        <v>1902</v>
      </c>
      <c r="F304" s="78" t="s">
        <v>2007</v>
      </c>
      <c r="G304" s="72" t="s">
        <v>389</v>
      </c>
      <c r="H304" s="72" t="s">
        <v>390</v>
      </c>
      <c r="I304" s="56">
        <v>75016206</v>
      </c>
      <c r="J304" s="57">
        <v>10</v>
      </c>
      <c r="K304" s="58" t="s">
        <v>1903</v>
      </c>
      <c r="L304" s="59" t="s">
        <v>921</v>
      </c>
      <c r="M304" s="53">
        <v>2120.1</v>
      </c>
      <c r="N304" s="11">
        <v>0</v>
      </c>
      <c r="O304" s="11">
        <v>742</v>
      </c>
      <c r="P304" s="11">
        <v>42.4</v>
      </c>
      <c r="Q304" s="11">
        <v>21.1</v>
      </c>
      <c r="R304" s="13">
        <f t="shared" si="4"/>
        <v>2925.6</v>
      </c>
      <c r="S304" s="161">
        <v>12.66</v>
      </c>
      <c r="U304" s="164">
        <v>0</v>
      </c>
      <c r="W304" s="164"/>
      <c r="X304" s="164"/>
      <c r="Z304" s="164"/>
    </row>
    <row r="305" spans="1:26" ht="15">
      <c r="A305" s="9" t="s">
        <v>1887</v>
      </c>
      <c r="B305" s="55">
        <v>7606</v>
      </c>
      <c r="C305" s="14">
        <v>3111</v>
      </c>
      <c r="D305" s="67">
        <v>6</v>
      </c>
      <c r="E305" s="14" t="s">
        <v>2000</v>
      </c>
      <c r="F305" s="78" t="s">
        <v>2007</v>
      </c>
      <c r="G305" s="72" t="s">
        <v>391</v>
      </c>
      <c r="H305" s="72" t="s">
        <v>382</v>
      </c>
      <c r="I305" s="56">
        <v>70188394</v>
      </c>
      <c r="J305" s="57">
        <v>10</v>
      </c>
      <c r="K305" s="58" t="s">
        <v>1999</v>
      </c>
      <c r="L305" s="59" t="s">
        <v>922</v>
      </c>
      <c r="M305" s="53">
        <v>714.1</v>
      </c>
      <c r="N305" s="11">
        <v>0</v>
      </c>
      <c r="O305" s="11">
        <v>249.9</v>
      </c>
      <c r="P305" s="11">
        <v>14.3</v>
      </c>
      <c r="Q305" s="11">
        <v>6.8</v>
      </c>
      <c r="R305" s="13">
        <f t="shared" si="4"/>
        <v>985.0999999999999</v>
      </c>
      <c r="S305" s="161">
        <v>4.17</v>
      </c>
      <c r="U305" s="164">
        <v>0</v>
      </c>
      <c r="W305" s="164"/>
      <c r="X305" s="164"/>
      <c r="Z305" s="164"/>
    </row>
    <row r="306" spans="1:26" ht="15">
      <c r="A306" s="9" t="s">
        <v>1887</v>
      </c>
      <c r="B306" s="55">
        <v>7607</v>
      </c>
      <c r="C306" s="14">
        <v>3111</v>
      </c>
      <c r="D306" s="67">
        <v>7</v>
      </c>
      <c r="E306" s="14" t="s">
        <v>2005</v>
      </c>
      <c r="F306" s="78" t="s">
        <v>2007</v>
      </c>
      <c r="G306" s="72" t="s">
        <v>392</v>
      </c>
      <c r="H306" s="72" t="s">
        <v>384</v>
      </c>
      <c r="I306" s="56">
        <v>75017024</v>
      </c>
      <c r="J306" s="57">
        <v>10</v>
      </c>
      <c r="K306" s="58" t="s">
        <v>656</v>
      </c>
      <c r="L306" s="59" t="s">
        <v>923</v>
      </c>
      <c r="M306" s="53">
        <v>602.1</v>
      </c>
      <c r="N306" s="11">
        <v>7</v>
      </c>
      <c r="O306" s="11">
        <v>213.2</v>
      </c>
      <c r="P306" s="11">
        <v>12</v>
      </c>
      <c r="Q306" s="11">
        <v>5.3</v>
      </c>
      <c r="R306" s="13">
        <f t="shared" si="4"/>
        <v>839.5999999999999</v>
      </c>
      <c r="S306" s="161">
        <v>3.87</v>
      </c>
      <c r="U306" s="164">
        <v>0</v>
      </c>
      <c r="W306" s="164"/>
      <c r="X306" s="164"/>
      <c r="Z306" s="164"/>
    </row>
    <row r="307" spans="1:26" ht="15">
      <c r="A307" s="9" t="s">
        <v>1887</v>
      </c>
      <c r="B307" s="55">
        <v>7608</v>
      </c>
      <c r="C307" s="14">
        <v>3111</v>
      </c>
      <c r="D307" s="67">
        <v>8</v>
      </c>
      <c r="E307" s="14" t="s">
        <v>667</v>
      </c>
      <c r="F307" s="78" t="s">
        <v>2007</v>
      </c>
      <c r="G307" s="72" t="s">
        <v>393</v>
      </c>
      <c r="H307" s="72" t="s">
        <v>382</v>
      </c>
      <c r="I307" s="56">
        <v>75015129</v>
      </c>
      <c r="J307" s="57">
        <v>10</v>
      </c>
      <c r="K307" s="58" t="s">
        <v>668</v>
      </c>
      <c r="L307" s="59" t="s">
        <v>924</v>
      </c>
      <c r="M307" s="53">
        <v>570.2</v>
      </c>
      <c r="N307" s="11">
        <v>0</v>
      </c>
      <c r="O307" s="11">
        <v>199.6</v>
      </c>
      <c r="P307" s="11">
        <v>11.4</v>
      </c>
      <c r="Q307" s="11">
        <v>5.2</v>
      </c>
      <c r="R307" s="13">
        <f t="shared" si="4"/>
        <v>786.4000000000001</v>
      </c>
      <c r="S307" s="161">
        <v>3.68</v>
      </c>
      <c r="U307" s="164">
        <v>0</v>
      </c>
      <c r="W307" s="164"/>
      <c r="X307" s="164"/>
      <c r="Z307" s="164"/>
    </row>
    <row r="308" spans="1:26" ht="15">
      <c r="A308" s="9" t="s">
        <v>1887</v>
      </c>
      <c r="B308" s="55">
        <v>7609</v>
      </c>
      <c r="C308" s="14">
        <v>3111</v>
      </c>
      <c r="D308" s="67">
        <v>9</v>
      </c>
      <c r="E308" s="14" t="s">
        <v>669</v>
      </c>
      <c r="F308" s="78" t="s">
        <v>2007</v>
      </c>
      <c r="G308" s="72" t="s">
        <v>394</v>
      </c>
      <c r="H308" s="72" t="s">
        <v>382</v>
      </c>
      <c r="I308" s="56">
        <v>70188386</v>
      </c>
      <c r="J308" s="57">
        <v>10</v>
      </c>
      <c r="K308" s="58" t="s">
        <v>670</v>
      </c>
      <c r="L308" s="59" t="s">
        <v>925</v>
      </c>
      <c r="M308" s="53">
        <v>546.5</v>
      </c>
      <c r="N308" s="11">
        <v>0</v>
      </c>
      <c r="O308" s="11">
        <v>191.3</v>
      </c>
      <c r="P308" s="11">
        <v>10.9</v>
      </c>
      <c r="Q308" s="11">
        <v>4.4</v>
      </c>
      <c r="R308" s="13">
        <f t="shared" si="4"/>
        <v>753.0999999999999</v>
      </c>
      <c r="S308" s="161">
        <v>3.62</v>
      </c>
      <c r="U308" s="164">
        <v>0</v>
      </c>
      <c r="W308" s="164"/>
      <c r="X308" s="164"/>
      <c r="Z308" s="164"/>
    </row>
    <row r="309" spans="1:26" ht="30">
      <c r="A309" s="9" t="s">
        <v>1887</v>
      </c>
      <c r="B309" s="55">
        <v>7610</v>
      </c>
      <c r="C309" s="14">
        <v>3113</v>
      </c>
      <c r="D309" s="67">
        <v>10</v>
      </c>
      <c r="E309" s="14" t="s">
        <v>1986</v>
      </c>
      <c r="F309" s="72" t="s">
        <v>2012</v>
      </c>
      <c r="G309" s="72" t="s">
        <v>395</v>
      </c>
      <c r="H309" s="72" t="s">
        <v>396</v>
      </c>
      <c r="I309" s="56">
        <v>70979731</v>
      </c>
      <c r="J309" s="57">
        <v>10</v>
      </c>
      <c r="K309" s="58" t="s">
        <v>1987</v>
      </c>
      <c r="L309" s="59" t="s">
        <v>977</v>
      </c>
      <c r="M309" s="53">
        <v>1295.6</v>
      </c>
      <c r="N309" s="11">
        <v>0.6</v>
      </c>
      <c r="O309" s="11">
        <v>453.7</v>
      </c>
      <c r="P309" s="11">
        <v>25.9</v>
      </c>
      <c r="Q309" s="11">
        <v>24.4</v>
      </c>
      <c r="R309" s="13">
        <f t="shared" si="4"/>
        <v>1800.2</v>
      </c>
      <c r="S309" s="161">
        <v>7.66</v>
      </c>
      <c r="U309" s="164">
        <v>0</v>
      </c>
      <c r="W309" s="164"/>
      <c r="X309" s="164"/>
      <c r="Z309" s="164"/>
    </row>
    <row r="310" spans="1:26" ht="30">
      <c r="A310" s="9" t="s">
        <v>1887</v>
      </c>
      <c r="B310" s="55">
        <v>7611</v>
      </c>
      <c r="C310" s="14">
        <v>3113</v>
      </c>
      <c r="D310" s="67">
        <v>11</v>
      </c>
      <c r="E310" s="14" t="s">
        <v>1996</v>
      </c>
      <c r="F310" s="72" t="s">
        <v>2012</v>
      </c>
      <c r="G310" s="72" t="s">
        <v>397</v>
      </c>
      <c r="H310" s="72" t="s">
        <v>398</v>
      </c>
      <c r="I310" s="56">
        <v>75016443</v>
      </c>
      <c r="J310" s="57">
        <v>10</v>
      </c>
      <c r="K310" s="58" t="s">
        <v>1997</v>
      </c>
      <c r="L310" s="59" t="s">
        <v>857</v>
      </c>
      <c r="M310" s="53">
        <v>740.9</v>
      </c>
      <c r="N310" s="11">
        <v>0</v>
      </c>
      <c r="O310" s="11">
        <v>259.3</v>
      </c>
      <c r="P310" s="11">
        <v>14.8</v>
      </c>
      <c r="Q310" s="11">
        <v>26.4</v>
      </c>
      <c r="R310" s="13">
        <f t="shared" si="4"/>
        <v>1041.4</v>
      </c>
      <c r="S310" s="161">
        <v>4.35</v>
      </c>
      <c r="U310" s="164">
        <v>0</v>
      </c>
      <c r="W310" s="164"/>
      <c r="X310" s="164"/>
      <c r="Z310" s="164"/>
    </row>
    <row r="311" spans="1:26" ht="30">
      <c r="A311" s="9" t="s">
        <v>1887</v>
      </c>
      <c r="B311" s="55">
        <v>7612</v>
      </c>
      <c r="C311" s="14">
        <v>3113</v>
      </c>
      <c r="D311" s="67">
        <v>12</v>
      </c>
      <c r="E311" s="14" t="s">
        <v>1998</v>
      </c>
      <c r="F311" s="72" t="s">
        <v>2012</v>
      </c>
      <c r="G311" s="72" t="s">
        <v>399</v>
      </c>
      <c r="H311" s="72" t="s">
        <v>382</v>
      </c>
      <c r="I311" s="56">
        <v>70157324</v>
      </c>
      <c r="J311" s="57">
        <v>10</v>
      </c>
      <c r="K311" s="58" t="s">
        <v>1999</v>
      </c>
      <c r="L311" s="59" t="s">
        <v>978</v>
      </c>
      <c r="M311" s="53">
        <v>1119.9</v>
      </c>
      <c r="N311" s="11">
        <v>2.7</v>
      </c>
      <c r="O311" s="11">
        <v>392.9</v>
      </c>
      <c r="P311" s="11">
        <v>22.4</v>
      </c>
      <c r="Q311" s="11">
        <v>54.7</v>
      </c>
      <c r="R311" s="13">
        <f t="shared" si="4"/>
        <v>1592.6000000000001</v>
      </c>
      <c r="S311" s="161">
        <v>5.56</v>
      </c>
      <c r="U311" s="164">
        <v>0</v>
      </c>
      <c r="W311" s="164"/>
      <c r="X311" s="164"/>
      <c r="Z311" s="164"/>
    </row>
    <row r="312" spans="1:26" ht="30">
      <c r="A312" s="9" t="s">
        <v>1887</v>
      </c>
      <c r="B312" s="55">
        <v>7613</v>
      </c>
      <c r="C312" s="14">
        <v>3113</v>
      </c>
      <c r="D312" s="67">
        <v>13</v>
      </c>
      <c r="E312" s="14" t="s">
        <v>2003</v>
      </c>
      <c r="F312" s="72" t="s">
        <v>2012</v>
      </c>
      <c r="G312" s="72" t="s">
        <v>400</v>
      </c>
      <c r="H312" s="72" t="s">
        <v>401</v>
      </c>
      <c r="I312" s="56">
        <v>75016524</v>
      </c>
      <c r="J312" s="57">
        <v>10</v>
      </c>
      <c r="K312" s="58" t="s">
        <v>2004</v>
      </c>
      <c r="L312" s="59" t="s">
        <v>979</v>
      </c>
      <c r="M312" s="53">
        <v>1547.8</v>
      </c>
      <c r="N312" s="11">
        <v>3</v>
      </c>
      <c r="O312" s="11">
        <v>542.8</v>
      </c>
      <c r="P312" s="11">
        <v>31</v>
      </c>
      <c r="Q312" s="11">
        <v>36.7</v>
      </c>
      <c r="R312" s="13">
        <f t="shared" si="4"/>
        <v>2161.2999999999997</v>
      </c>
      <c r="S312" s="161">
        <v>8.71</v>
      </c>
      <c r="U312" s="164">
        <v>0</v>
      </c>
      <c r="W312" s="164"/>
      <c r="X312" s="164"/>
      <c r="Z312" s="164"/>
    </row>
    <row r="313" spans="1:26" ht="30">
      <c r="A313" s="9" t="s">
        <v>1887</v>
      </c>
      <c r="B313" s="55">
        <v>7614</v>
      </c>
      <c r="C313" s="14">
        <v>3113</v>
      </c>
      <c r="D313" s="67">
        <v>14</v>
      </c>
      <c r="E313" s="14" t="s">
        <v>1957</v>
      </c>
      <c r="F313" s="72" t="s">
        <v>2012</v>
      </c>
      <c r="G313" s="72" t="s">
        <v>402</v>
      </c>
      <c r="H313" s="72" t="s">
        <v>403</v>
      </c>
      <c r="I313" s="56">
        <v>75017571</v>
      </c>
      <c r="J313" s="57">
        <v>10</v>
      </c>
      <c r="K313" s="58" t="s">
        <v>1956</v>
      </c>
      <c r="L313" s="59" t="s">
        <v>980</v>
      </c>
      <c r="M313" s="53">
        <v>5452.4</v>
      </c>
      <c r="N313" s="11">
        <v>16</v>
      </c>
      <c r="O313" s="11">
        <v>1913.9</v>
      </c>
      <c r="P313" s="11">
        <v>109</v>
      </c>
      <c r="Q313" s="11">
        <v>202.7</v>
      </c>
      <c r="R313" s="13">
        <f t="shared" si="4"/>
        <v>7693.999999999999</v>
      </c>
      <c r="S313" s="161">
        <v>26.45</v>
      </c>
      <c r="U313" s="164">
        <v>6.439</v>
      </c>
      <c r="W313" s="164">
        <v>27.846</v>
      </c>
      <c r="X313" s="164"/>
      <c r="Z313" s="164"/>
    </row>
    <row r="314" spans="1:26" ht="30">
      <c r="A314" s="9" t="s">
        <v>1887</v>
      </c>
      <c r="B314" s="55">
        <v>7615</v>
      </c>
      <c r="C314" s="14">
        <v>3113</v>
      </c>
      <c r="D314" s="67">
        <v>15</v>
      </c>
      <c r="E314" s="14" t="s">
        <v>1960</v>
      </c>
      <c r="F314" s="122" t="s">
        <v>2012</v>
      </c>
      <c r="G314" s="122" t="s">
        <v>404</v>
      </c>
      <c r="H314" s="122" t="s">
        <v>405</v>
      </c>
      <c r="I314" s="56">
        <v>75015919</v>
      </c>
      <c r="J314" s="57">
        <v>10</v>
      </c>
      <c r="K314" s="58" t="s">
        <v>1963</v>
      </c>
      <c r="L314" s="59" t="s">
        <v>985</v>
      </c>
      <c r="M314" s="53">
        <v>3653</v>
      </c>
      <c r="N314" s="11">
        <v>32</v>
      </c>
      <c r="O314" s="11">
        <v>1289.8</v>
      </c>
      <c r="P314" s="11">
        <v>73.1</v>
      </c>
      <c r="Q314" s="11">
        <v>91</v>
      </c>
      <c r="R314" s="13">
        <f t="shared" si="4"/>
        <v>5138.900000000001</v>
      </c>
      <c r="S314" s="161">
        <v>17.87</v>
      </c>
      <c r="U314" s="164">
        <v>4.11</v>
      </c>
      <c r="W314" s="164"/>
      <c r="X314" s="164"/>
      <c r="Z314" s="164"/>
    </row>
    <row r="315" spans="1:26" ht="30">
      <c r="A315" s="9" t="s">
        <v>1887</v>
      </c>
      <c r="B315" s="55">
        <v>7616</v>
      </c>
      <c r="C315" s="14">
        <v>3113</v>
      </c>
      <c r="D315" s="67">
        <v>16</v>
      </c>
      <c r="E315" s="14" t="s">
        <v>1966</v>
      </c>
      <c r="F315" s="72" t="s">
        <v>2012</v>
      </c>
      <c r="G315" s="72" t="s">
        <v>406</v>
      </c>
      <c r="H315" s="72" t="s">
        <v>386</v>
      </c>
      <c r="I315" s="56">
        <v>70979723</v>
      </c>
      <c r="J315" s="57">
        <v>10</v>
      </c>
      <c r="K315" s="58" t="s">
        <v>1965</v>
      </c>
      <c r="L315" s="59" t="s">
        <v>986</v>
      </c>
      <c r="M315" s="53">
        <v>2848.8</v>
      </c>
      <c r="N315" s="11">
        <v>30</v>
      </c>
      <c r="O315" s="11">
        <v>1007.6</v>
      </c>
      <c r="P315" s="11">
        <v>57</v>
      </c>
      <c r="Q315" s="11">
        <v>99.4</v>
      </c>
      <c r="R315" s="13">
        <f t="shared" si="4"/>
        <v>4042.8</v>
      </c>
      <c r="S315" s="161">
        <v>12.18</v>
      </c>
      <c r="U315" s="164">
        <v>4.11</v>
      </c>
      <c r="W315" s="164"/>
      <c r="X315" s="164"/>
      <c r="Z315" s="164"/>
    </row>
    <row r="316" spans="1:26" ht="45">
      <c r="A316" s="10" t="s">
        <v>1887</v>
      </c>
      <c r="B316" s="55">
        <v>7617</v>
      </c>
      <c r="C316" s="14">
        <v>3113</v>
      </c>
      <c r="D316" s="67">
        <v>17</v>
      </c>
      <c r="E316" s="14" t="s">
        <v>1893</v>
      </c>
      <c r="F316" s="122" t="s">
        <v>407</v>
      </c>
      <c r="G316" s="123" t="s">
        <v>408</v>
      </c>
      <c r="H316" s="123" t="s">
        <v>382</v>
      </c>
      <c r="I316" s="56">
        <v>75018616</v>
      </c>
      <c r="J316" s="57">
        <v>10</v>
      </c>
      <c r="K316" s="58" t="s">
        <v>1892</v>
      </c>
      <c r="L316" s="59" t="s">
        <v>987</v>
      </c>
      <c r="M316" s="53">
        <v>10772.4</v>
      </c>
      <c r="N316" s="11">
        <v>25</v>
      </c>
      <c r="O316" s="11">
        <v>3779.1</v>
      </c>
      <c r="P316" s="11">
        <v>215.4</v>
      </c>
      <c r="Q316" s="11">
        <v>508.6</v>
      </c>
      <c r="R316" s="13">
        <f t="shared" si="4"/>
        <v>15300.5</v>
      </c>
      <c r="S316" s="161">
        <v>46.78</v>
      </c>
      <c r="U316" s="164">
        <v>12.33</v>
      </c>
      <c r="W316" s="164"/>
      <c r="X316" s="164"/>
      <c r="Z316" s="164"/>
    </row>
    <row r="317" spans="1:26" ht="30">
      <c r="A317" s="9" t="s">
        <v>1887</v>
      </c>
      <c r="B317" s="55">
        <v>7618</v>
      </c>
      <c r="C317" s="14">
        <v>3113</v>
      </c>
      <c r="D317" s="67">
        <v>18</v>
      </c>
      <c r="E317" s="14" t="s">
        <v>1894</v>
      </c>
      <c r="F317" s="122" t="s">
        <v>2012</v>
      </c>
      <c r="G317" s="122" t="s">
        <v>409</v>
      </c>
      <c r="H317" s="122" t="s">
        <v>382</v>
      </c>
      <c r="I317" s="56">
        <v>75018691</v>
      </c>
      <c r="J317" s="57">
        <v>10</v>
      </c>
      <c r="K317" s="58" t="s">
        <v>1892</v>
      </c>
      <c r="L317" s="59" t="s">
        <v>988</v>
      </c>
      <c r="M317" s="53">
        <v>4847.8</v>
      </c>
      <c r="N317" s="11">
        <v>13</v>
      </c>
      <c r="O317" s="11">
        <v>1701.3</v>
      </c>
      <c r="P317" s="11">
        <v>97</v>
      </c>
      <c r="Q317" s="11">
        <v>165.7</v>
      </c>
      <c r="R317" s="13">
        <f t="shared" si="4"/>
        <v>6824.8</v>
      </c>
      <c r="S317" s="161">
        <v>21.9</v>
      </c>
      <c r="U317" s="164">
        <v>4.11</v>
      </c>
      <c r="W317" s="164"/>
      <c r="X317" s="164"/>
      <c r="Z317" s="164"/>
    </row>
    <row r="318" spans="1:26" ht="30">
      <c r="A318" s="9" t="s">
        <v>1887</v>
      </c>
      <c r="B318" s="55">
        <v>7619</v>
      </c>
      <c r="C318" s="14">
        <v>3113</v>
      </c>
      <c r="D318" s="67">
        <v>19</v>
      </c>
      <c r="E318" s="14" t="s">
        <v>1990</v>
      </c>
      <c r="F318" s="122" t="s">
        <v>2012</v>
      </c>
      <c r="G318" s="122" t="s">
        <v>410</v>
      </c>
      <c r="H318" s="122" t="s">
        <v>411</v>
      </c>
      <c r="I318" s="56">
        <v>75015684</v>
      </c>
      <c r="J318" s="57">
        <v>10</v>
      </c>
      <c r="K318" s="58" t="s">
        <v>1991</v>
      </c>
      <c r="L318" s="59" t="s">
        <v>989</v>
      </c>
      <c r="M318" s="53">
        <v>2166.2</v>
      </c>
      <c r="N318" s="11">
        <v>13</v>
      </c>
      <c r="O318" s="11">
        <v>762.7</v>
      </c>
      <c r="P318" s="11">
        <v>43.3</v>
      </c>
      <c r="Q318" s="11">
        <v>58.8</v>
      </c>
      <c r="R318" s="13">
        <f t="shared" si="4"/>
        <v>3044</v>
      </c>
      <c r="S318" s="161">
        <v>10.97</v>
      </c>
      <c r="U318" s="164">
        <v>4.11</v>
      </c>
      <c r="W318" s="164"/>
      <c r="X318" s="164"/>
      <c r="Z318" s="164"/>
    </row>
    <row r="319" spans="1:26" ht="30">
      <c r="A319" s="9" t="s">
        <v>1887</v>
      </c>
      <c r="B319" s="55">
        <v>7620</v>
      </c>
      <c r="C319" s="14">
        <v>3113</v>
      </c>
      <c r="D319" s="67">
        <v>20</v>
      </c>
      <c r="E319" s="14" t="s">
        <v>1904</v>
      </c>
      <c r="F319" s="122" t="s">
        <v>2012</v>
      </c>
      <c r="G319" s="122" t="s">
        <v>412</v>
      </c>
      <c r="H319" s="122" t="s">
        <v>390</v>
      </c>
      <c r="I319" s="56">
        <v>75015013</v>
      </c>
      <c r="J319" s="57">
        <v>10</v>
      </c>
      <c r="K319" s="58" t="s">
        <v>1903</v>
      </c>
      <c r="L319" s="59" t="s">
        <v>990</v>
      </c>
      <c r="M319" s="53">
        <v>7796.1</v>
      </c>
      <c r="N319" s="11">
        <v>7.7</v>
      </c>
      <c r="O319" s="11">
        <v>2731.3</v>
      </c>
      <c r="P319" s="11">
        <v>155.9</v>
      </c>
      <c r="Q319" s="11">
        <v>323.7</v>
      </c>
      <c r="R319" s="13">
        <f t="shared" si="4"/>
        <v>11014.7</v>
      </c>
      <c r="S319" s="161">
        <v>36.65</v>
      </c>
      <c r="U319" s="164">
        <v>8.22</v>
      </c>
      <c r="W319" s="164"/>
      <c r="X319" s="164"/>
      <c r="Z319" s="164"/>
    </row>
    <row r="320" spans="1:26" ht="30">
      <c r="A320" s="9" t="s">
        <v>1887</v>
      </c>
      <c r="B320" s="55">
        <v>7621</v>
      </c>
      <c r="C320" s="14">
        <v>3421</v>
      </c>
      <c r="D320" s="67">
        <v>21</v>
      </c>
      <c r="E320" s="14" t="s">
        <v>1895</v>
      </c>
      <c r="F320" s="121" t="s">
        <v>68</v>
      </c>
      <c r="G320" s="121" t="s">
        <v>413</v>
      </c>
      <c r="H320" s="121" t="s">
        <v>382</v>
      </c>
      <c r="I320" s="56">
        <v>64224635</v>
      </c>
      <c r="J320" s="57">
        <v>10</v>
      </c>
      <c r="K320" s="58" t="s">
        <v>1892</v>
      </c>
      <c r="L320" s="59" t="s">
        <v>991</v>
      </c>
      <c r="M320" s="53">
        <v>601.1</v>
      </c>
      <c r="N320" s="11">
        <v>168</v>
      </c>
      <c r="O320" s="11">
        <v>269.2</v>
      </c>
      <c r="P320" s="11">
        <v>12</v>
      </c>
      <c r="Q320" s="11">
        <v>10.4</v>
      </c>
      <c r="R320" s="13">
        <f t="shared" si="4"/>
        <v>1060.7</v>
      </c>
      <c r="S320" s="161">
        <v>3.28</v>
      </c>
      <c r="U320" s="164">
        <v>0</v>
      </c>
      <c r="W320" s="164"/>
      <c r="X320" s="164"/>
      <c r="Z320" s="164"/>
    </row>
    <row r="321" spans="1:26" ht="30">
      <c r="A321" s="9" t="s">
        <v>1887</v>
      </c>
      <c r="B321" s="55">
        <v>7622</v>
      </c>
      <c r="C321" s="14">
        <v>3231</v>
      </c>
      <c r="D321" s="67">
        <v>22</v>
      </c>
      <c r="E321" s="14" t="s">
        <v>1795</v>
      </c>
      <c r="F321" s="73" t="s">
        <v>2013</v>
      </c>
      <c r="G321" s="73" t="s">
        <v>414</v>
      </c>
      <c r="H321" s="73" t="s">
        <v>415</v>
      </c>
      <c r="I321" s="56">
        <v>71234357</v>
      </c>
      <c r="J321" s="57">
        <v>10</v>
      </c>
      <c r="K321" s="58" t="s">
        <v>992</v>
      </c>
      <c r="L321" s="59" t="s">
        <v>2006</v>
      </c>
      <c r="M321" s="53">
        <v>3426.1</v>
      </c>
      <c r="N321" s="11">
        <v>0</v>
      </c>
      <c r="O321" s="11">
        <v>1199.1</v>
      </c>
      <c r="P321" s="11">
        <v>68.5</v>
      </c>
      <c r="Q321" s="11">
        <v>0</v>
      </c>
      <c r="R321" s="13">
        <f t="shared" si="4"/>
        <v>4693.7</v>
      </c>
      <c r="S321" s="161">
        <v>15.69</v>
      </c>
      <c r="U321" s="164">
        <v>0</v>
      </c>
      <c r="W321" s="164"/>
      <c r="X321" s="164"/>
      <c r="Z321" s="164"/>
    </row>
    <row r="322" spans="1:26" ht="30">
      <c r="A322" s="9" t="s">
        <v>1887</v>
      </c>
      <c r="B322" s="55">
        <v>7623</v>
      </c>
      <c r="C322" s="14">
        <v>3231</v>
      </c>
      <c r="D322" s="67">
        <v>23</v>
      </c>
      <c r="E322" s="14" t="s">
        <v>1803</v>
      </c>
      <c r="F322" s="98" t="s">
        <v>2013</v>
      </c>
      <c r="G322" s="73" t="s">
        <v>416</v>
      </c>
      <c r="H322" s="73" t="s">
        <v>417</v>
      </c>
      <c r="I322" s="56">
        <v>71231137</v>
      </c>
      <c r="J322" s="57">
        <v>10</v>
      </c>
      <c r="K322" s="58" t="s">
        <v>1903</v>
      </c>
      <c r="L322" s="59" t="s">
        <v>993</v>
      </c>
      <c r="M322" s="53">
        <v>2557.1</v>
      </c>
      <c r="N322" s="11">
        <v>0</v>
      </c>
      <c r="O322" s="11">
        <v>895</v>
      </c>
      <c r="P322" s="11">
        <v>51.1</v>
      </c>
      <c r="Q322" s="11">
        <v>0</v>
      </c>
      <c r="R322" s="13">
        <f t="shared" si="4"/>
        <v>3503.2</v>
      </c>
      <c r="S322" s="161">
        <v>11.26</v>
      </c>
      <c r="U322" s="164">
        <v>0</v>
      </c>
      <c r="W322" s="164"/>
      <c r="X322" s="164"/>
      <c r="Z322" s="164"/>
    </row>
    <row r="323" spans="1:26" ht="30">
      <c r="A323" s="9" t="s">
        <v>1594</v>
      </c>
      <c r="B323" s="55">
        <v>7624</v>
      </c>
      <c r="C323" s="14">
        <v>3113</v>
      </c>
      <c r="D323" s="67">
        <v>1</v>
      </c>
      <c r="E323" s="14" t="s">
        <v>1890</v>
      </c>
      <c r="F323" s="108" t="s">
        <v>418</v>
      </c>
      <c r="G323" s="109" t="s">
        <v>419</v>
      </c>
      <c r="H323" s="110" t="s">
        <v>420</v>
      </c>
      <c r="I323" s="56">
        <v>70888353</v>
      </c>
      <c r="J323" s="57">
        <v>11</v>
      </c>
      <c r="K323" s="58" t="s">
        <v>1889</v>
      </c>
      <c r="L323" s="59" t="s">
        <v>953</v>
      </c>
      <c r="M323" s="53">
        <v>5315.7</v>
      </c>
      <c r="N323" s="11">
        <v>7</v>
      </c>
      <c r="O323" s="11">
        <v>1862.9</v>
      </c>
      <c r="P323" s="11">
        <v>106.3</v>
      </c>
      <c r="Q323" s="11">
        <v>180.2</v>
      </c>
      <c r="R323" s="13">
        <f t="shared" si="4"/>
        <v>7472.1</v>
      </c>
      <c r="S323" s="161">
        <v>26.29</v>
      </c>
      <c r="U323" s="164">
        <v>8.22</v>
      </c>
      <c r="W323" s="164"/>
      <c r="X323" s="164"/>
      <c r="Z323" s="164"/>
    </row>
    <row r="324" spans="1:26" ht="30">
      <c r="A324" s="9" t="s">
        <v>1887</v>
      </c>
      <c r="B324" s="55">
        <v>7625</v>
      </c>
      <c r="C324" s="14">
        <v>3113</v>
      </c>
      <c r="D324" s="67">
        <v>2</v>
      </c>
      <c r="E324" s="14" t="s">
        <v>1948</v>
      </c>
      <c r="F324" s="116" t="s">
        <v>2012</v>
      </c>
      <c r="G324" s="117" t="s">
        <v>421</v>
      </c>
      <c r="H324" s="118" t="s">
        <v>422</v>
      </c>
      <c r="I324" s="56">
        <v>70188874</v>
      </c>
      <c r="J324" s="57">
        <v>11</v>
      </c>
      <c r="K324" s="58" t="s">
        <v>1947</v>
      </c>
      <c r="L324" s="59" t="s">
        <v>965</v>
      </c>
      <c r="M324" s="53">
        <v>5610.3</v>
      </c>
      <c r="N324" s="11">
        <v>5</v>
      </c>
      <c r="O324" s="11">
        <v>1965.4</v>
      </c>
      <c r="P324" s="11">
        <v>112.2</v>
      </c>
      <c r="Q324" s="11">
        <v>203.8</v>
      </c>
      <c r="R324" s="13">
        <f t="shared" si="4"/>
        <v>7896.700000000001</v>
      </c>
      <c r="S324" s="161">
        <v>25.25</v>
      </c>
      <c r="U324" s="164">
        <v>8.22</v>
      </c>
      <c r="W324" s="164">
        <v>27.846</v>
      </c>
      <c r="X324" s="164"/>
      <c r="Z324" s="164"/>
    </row>
    <row r="325" spans="1:26" ht="30">
      <c r="A325" s="9" t="s">
        <v>1887</v>
      </c>
      <c r="B325" s="55">
        <v>7626</v>
      </c>
      <c r="C325" s="14">
        <v>3113</v>
      </c>
      <c r="D325" s="67">
        <v>3</v>
      </c>
      <c r="E325" s="14" t="s">
        <v>1967</v>
      </c>
      <c r="F325" s="116" t="s">
        <v>2012</v>
      </c>
      <c r="G325" s="117" t="s">
        <v>423</v>
      </c>
      <c r="H325" s="118" t="s">
        <v>424</v>
      </c>
      <c r="I325" s="56">
        <v>75015838</v>
      </c>
      <c r="J325" s="57">
        <v>11</v>
      </c>
      <c r="K325" s="58" t="s">
        <v>1968</v>
      </c>
      <c r="L325" s="59" t="s">
        <v>971</v>
      </c>
      <c r="M325" s="53">
        <v>6546.4</v>
      </c>
      <c r="N325" s="11">
        <v>11.5</v>
      </c>
      <c r="O325" s="11">
        <v>2295.3</v>
      </c>
      <c r="P325" s="11">
        <v>130.9</v>
      </c>
      <c r="Q325" s="11">
        <v>238.8</v>
      </c>
      <c r="R325" s="60">
        <f aca="true" t="shared" si="5" ref="R325:R388">SUM(M325:Q325)</f>
        <v>9222.9</v>
      </c>
      <c r="S325" s="161">
        <v>31.64</v>
      </c>
      <c r="U325" s="164">
        <v>4.11</v>
      </c>
      <c r="W325" s="164"/>
      <c r="X325" s="164"/>
      <c r="Z325" s="164"/>
    </row>
    <row r="326" spans="1:26" ht="45">
      <c r="A326" s="9" t="s">
        <v>1887</v>
      </c>
      <c r="B326" s="55">
        <v>7627</v>
      </c>
      <c r="C326" s="14">
        <v>3113</v>
      </c>
      <c r="D326" s="67">
        <v>4</v>
      </c>
      <c r="E326" s="14" t="s">
        <v>1900</v>
      </c>
      <c r="F326" s="116" t="s">
        <v>2012</v>
      </c>
      <c r="G326" s="117" t="s">
        <v>425</v>
      </c>
      <c r="H326" s="118" t="s">
        <v>426</v>
      </c>
      <c r="I326" s="56">
        <v>70157332</v>
      </c>
      <c r="J326" s="57">
        <v>11</v>
      </c>
      <c r="K326" s="58" t="s">
        <v>1897</v>
      </c>
      <c r="L326" s="59" t="s">
        <v>957</v>
      </c>
      <c r="M326" s="53">
        <v>4684.9</v>
      </c>
      <c r="N326" s="11">
        <v>20</v>
      </c>
      <c r="O326" s="11">
        <v>1646.7</v>
      </c>
      <c r="P326" s="11">
        <v>93.7</v>
      </c>
      <c r="Q326" s="11">
        <v>171.8</v>
      </c>
      <c r="R326" s="13">
        <f t="shared" si="5"/>
        <v>6617.099999999999</v>
      </c>
      <c r="S326" s="161">
        <v>20.74</v>
      </c>
      <c r="U326" s="164">
        <v>4.11</v>
      </c>
      <c r="W326" s="164"/>
      <c r="X326" s="164"/>
      <c r="Z326" s="164"/>
    </row>
    <row r="327" spans="1:26" ht="45">
      <c r="A327" s="9" t="s">
        <v>1887</v>
      </c>
      <c r="B327" s="55">
        <v>7628</v>
      </c>
      <c r="C327" s="14">
        <v>3113</v>
      </c>
      <c r="D327" s="67">
        <v>5</v>
      </c>
      <c r="E327" s="14" t="s">
        <v>1901</v>
      </c>
      <c r="F327" s="101" t="s">
        <v>2012</v>
      </c>
      <c r="G327" s="102" t="s">
        <v>427</v>
      </c>
      <c r="H327" s="103" t="s">
        <v>426</v>
      </c>
      <c r="I327" s="56">
        <v>75015722</v>
      </c>
      <c r="J327" s="57">
        <v>11</v>
      </c>
      <c r="K327" s="58" t="s">
        <v>1897</v>
      </c>
      <c r="L327" s="59" t="s">
        <v>958</v>
      </c>
      <c r="M327" s="53">
        <v>7370.2</v>
      </c>
      <c r="N327" s="11">
        <v>18</v>
      </c>
      <c r="O327" s="11">
        <v>2585.9</v>
      </c>
      <c r="P327" s="11">
        <v>147.4</v>
      </c>
      <c r="Q327" s="11">
        <v>294.3</v>
      </c>
      <c r="R327" s="13">
        <f t="shared" si="5"/>
        <v>10415.8</v>
      </c>
      <c r="S327" s="161">
        <v>32.41</v>
      </c>
      <c r="U327" s="164">
        <v>8.22</v>
      </c>
      <c r="W327" s="164"/>
      <c r="X327" s="164"/>
      <c r="Z327" s="164"/>
    </row>
    <row r="328" spans="1:26" ht="30">
      <c r="A328" s="9" t="s">
        <v>1887</v>
      </c>
      <c r="B328" s="55">
        <v>7629</v>
      </c>
      <c r="C328" s="14">
        <v>3113</v>
      </c>
      <c r="D328" s="67">
        <v>6</v>
      </c>
      <c r="E328" s="14" t="s">
        <v>1932</v>
      </c>
      <c r="F328" s="101" t="s">
        <v>2012</v>
      </c>
      <c r="G328" s="102" t="s">
        <v>428</v>
      </c>
      <c r="H328" s="103" t="s">
        <v>429</v>
      </c>
      <c r="I328" s="56">
        <v>60884541</v>
      </c>
      <c r="J328" s="57">
        <v>11</v>
      </c>
      <c r="K328" s="58" t="s">
        <v>1930</v>
      </c>
      <c r="L328" s="59" t="s">
        <v>961</v>
      </c>
      <c r="M328" s="53">
        <v>11873.6</v>
      </c>
      <c r="N328" s="11">
        <v>10</v>
      </c>
      <c r="O328" s="11">
        <v>4159.3</v>
      </c>
      <c r="P328" s="11">
        <v>237.5</v>
      </c>
      <c r="Q328" s="11">
        <v>467.2</v>
      </c>
      <c r="R328" s="13">
        <f t="shared" si="5"/>
        <v>16747.600000000002</v>
      </c>
      <c r="S328" s="161">
        <v>57.34</v>
      </c>
      <c r="U328" s="164">
        <v>16.44</v>
      </c>
      <c r="W328" s="164"/>
      <c r="X328" s="164"/>
      <c r="Z328" s="164"/>
    </row>
    <row r="329" spans="1:26" ht="30">
      <c r="A329" s="10" t="s">
        <v>1887</v>
      </c>
      <c r="B329" s="55">
        <v>7630</v>
      </c>
      <c r="C329" s="14">
        <v>3113</v>
      </c>
      <c r="D329" s="67">
        <v>7</v>
      </c>
      <c r="E329" s="14" t="s">
        <v>1937</v>
      </c>
      <c r="F329" s="101" t="s">
        <v>2012</v>
      </c>
      <c r="G329" s="102" t="s">
        <v>430</v>
      </c>
      <c r="H329" s="103" t="s">
        <v>431</v>
      </c>
      <c r="I329" s="56">
        <v>75017105</v>
      </c>
      <c r="J329" s="57">
        <v>11</v>
      </c>
      <c r="K329" s="58" t="s">
        <v>1938</v>
      </c>
      <c r="L329" s="59" t="s">
        <v>962</v>
      </c>
      <c r="M329" s="53">
        <v>2108.5</v>
      </c>
      <c r="N329" s="11">
        <v>24</v>
      </c>
      <c r="O329" s="11">
        <v>746.4</v>
      </c>
      <c r="P329" s="11">
        <v>42.2</v>
      </c>
      <c r="Q329" s="11">
        <v>75.9</v>
      </c>
      <c r="R329" s="13">
        <f t="shared" si="5"/>
        <v>2997</v>
      </c>
      <c r="S329" s="161">
        <v>12.17</v>
      </c>
      <c r="U329" s="164">
        <v>0</v>
      </c>
      <c r="W329" s="164"/>
      <c r="X329" s="164"/>
      <c r="Z329" s="164"/>
    </row>
    <row r="330" spans="1:26" ht="30">
      <c r="A330" s="9" t="s">
        <v>1887</v>
      </c>
      <c r="B330" s="55">
        <v>7631</v>
      </c>
      <c r="C330" s="14">
        <v>3113</v>
      </c>
      <c r="D330" s="67">
        <v>8</v>
      </c>
      <c r="E330" s="14" t="s">
        <v>1944</v>
      </c>
      <c r="F330" s="101" t="s">
        <v>2012</v>
      </c>
      <c r="G330" s="102" t="s">
        <v>432</v>
      </c>
      <c r="H330" s="103" t="s">
        <v>433</v>
      </c>
      <c r="I330" s="56">
        <v>75016222</v>
      </c>
      <c r="J330" s="57">
        <v>11</v>
      </c>
      <c r="K330" s="58" t="s">
        <v>1945</v>
      </c>
      <c r="L330" s="59" t="s">
        <v>963</v>
      </c>
      <c r="M330" s="53">
        <v>1274.3</v>
      </c>
      <c r="N330" s="11">
        <v>2</v>
      </c>
      <c r="O330" s="11">
        <v>446.7</v>
      </c>
      <c r="P330" s="11">
        <v>25.5</v>
      </c>
      <c r="Q330" s="11">
        <v>32.4</v>
      </c>
      <c r="R330" s="60">
        <f t="shared" si="5"/>
        <v>1780.9</v>
      </c>
      <c r="S330" s="161">
        <v>7.01</v>
      </c>
      <c r="U330" s="164">
        <v>0</v>
      </c>
      <c r="W330" s="164"/>
      <c r="X330" s="164"/>
      <c r="Z330" s="164"/>
    </row>
    <row r="331" spans="1:26" ht="30">
      <c r="A331" s="9" t="s">
        <v>1887</v>
      </c>
      <c r="B331" s="55">
        <v>7632</v>
      </c>
      <c r="C331" s="14">
        <v>3113</v>
      </c>
      <c r="D331" s="67">
        <v>9</v>
      </c>
      <c r="E331" s="14" t="s">
        <v>1950</v>
      </c>
      <c r="F331" s="101" t="s">
        <v>248</v>
      </c>
      <c r="G331" s="102" t="s">
        <v>434</v>
      </c>
      <c r="H331" s="103" t="s">
        <v>435</v>
      </c>
      <c r="I331" s="56">
        <v>75017971</v>
      </c>
      <c r="J331" s="57">
        <v>11</v>
      </c>
      <c r="K331" s="58" t="s">
        <v>1951</v>
      </c>
      <c r="L331" s="59" t="s">
        <v>967</v>
      </c>
      <c r="M331" s="53">
        <v>1550.7</v>
      </c>
      <c r="N331" s="11">
        <v>0</v>
      </c>
      <c r="O331" s="11">
        <v>542.7</v>
      </c>
      <c r="P331" s="11">
        <v>31</v>
      </c>
      <c r="Q331" s="11">
        <v>32.1</v>
      </c>
      <c r="R331" s="13">
        <f t="shared" si="5"/>
        <v>2156.5</v>
      </c>
      <c r="S331" s="161">
        <v>8.56</v>
      </c>
      <c r="U331" s="164">
        <v>0</v>
      </c>
      <c r="W331" s="164"/>
      <c r="X331" s="164"/>
      <c r="Z331" s="164"/>
    </row>
    <row r="332" spans="1:26" ht="30">
      <c r="A332" s="9" t="s">
        <v>1887</v>
      </c>
      <c r="B332" s="55">
        <v>7633</v>
      </c>
      <c r="C332" s="14">
        <v>3113</v>
      </c>
      <c r="D332" s="67">
        <v>10</v>
      </c>
      <c r="E332" s="14" t="s">
        <v>1958</v>
      </c>
      <c r="F332" s="101" t="s">
        <v>2012</v>
      </c>
      <c r="G332" s="102" t="s">
        <v>436</v>
      </c>
      <c r="H332" s="103" t="s">
        <v>426</v>
      </c>
      <c r="I332" s="56">
        <v>75015501</v>
      </c>
      <c r="J332" s="57">
        <v>11</v>
      </c>
      <c r="K332" s="58" t="s">
        <v>1959</v>
      </c>
      <c r="L332" s="59" t="s">
        <v>968</v>
      </c>
      <c r="M332" s="53">
        <v>1581</v>
      </c>
      <c r="N332" s="11">
        <v>13</v>
      </c>
      <c r="O332" s="11">
        <v>557.9</v>
      </c>
      <c r="P332" s="11">
        <v>31.6</v>
      </c>
      <c r="Q332" s="11">
        <v>42.9</v>
      </c>
      <c r="R332" s="13">
        <f t="shared" si="5"/>
        <v>2226.4</v>
      </c>
      <c r="S332" s="161">
        <v>7.64</v>
      </c>
      <c r="U332" s="164">
        <v>0</v>
      </c>
      <c r="W332" s="164"/>
      <c r="X332" s="164"/>
      <c r="Z332" s="164"/>
    </row>
    <row r="333" spans="1:26" ht="30">
      <c r="A333" s="9" t="s">
        <v>1887</v>
      </c>
      <c r="B333" s="55">
        <v>7634</v>
      </c>
      <c r="C333" s="14">
        <v>3113</v>
      </c>
      <c r="D333" s="67">
        <v>11</v>
      </c>
      <c r="E333" s="14" t="s">
        <v>1969</v>
      </c>
      <c r="F333" s="116" t="s">
        <v>2012</v>
      </c>
      <c r="G333" s="117" t="s">
        <v>437</v>
      </c>
      <c r="H333" s="118" t="s">
        <v>438</v>
      </c>
      <c r="I333" s="56">
        <v>75016991</v>
      </c>
      <c r="J333" s="57">
        <v>11</v>
      </c>
      <c r="K333" s="58" t="s">
        <v>1970</v>
      </c>
      <c r="L333" s="59" t="s">
        <v>972</v>
      </c>
      <c r="M333" s="53">
        <v>1164.3</v>
      </c>
      <c r="N333" s="11">
        <v>0</v>
      </c>
      <c r="O333" s="11">
        <v>407.5</v>
      </c>
      <c r="P333" s="11">
        <v>23.3</v>
      </c>
      <c r="Q333" s="11">
        <v>30.4</v>
      </c>
      <c r="R333" s="13">
        <f t="shared" si="5"/>
        <v>1625.5</v>
      </c>
      <c r="S333" s="161">
        <v>7.03</v>
      </c>
      <c r="U333" s="164">
        <v>0</v>
      </c>
      <c r="W333" s="164"/>
      <c r="X333" s="164"/>
      <c r="Z333" s="164"/>
    </row>
    <row r="334" spans="1:26" ht="30">
      <c r="A334" s="9" t="s">
        <v>1887</v>
      </c>
      <c r="B334" s="55">
        <v>7635</v>
      </c>
      <c r="C334" s="14">
        <v>3113</v>
      </c>
      <c r="D334" s="67">
        <v>12</v>
      </c>
      <c r="E334" s="14" t="s">
        <v>1899</v>
      </c>
      <c r="F334" s="116" t="s">
        <v>2012</v>
      </c>
      <c r="G334" s="117" t="s">
        <v>439</v>
      </c>
      <c r="H334" s="118" t="s">
        <v>426</v>
      </c>
      <c r="I334" s="56">
        <v>75016044</v>
      </c>
      <c r="J334" s="57">
        <v>11</v>
      </c>
      <c r="K334" s="58" t="s">
        <v>1897</v>
      </c>
      <c r="L334" s="59" t="s">
        <v>956</v>
      </c>
      <c r="M334" s="53">
        <v>976.7</v>
      </c>
      <c r="N334" s="11">
        <v>0</v>
      </c>
      <c r="O334" s="11">
        <v>341.8</v>
      </c>
      <c r="P334" s="11">
        <v>19.5</v>
      </c>
      <c r="Q334" s="11">
        <v>43.7</v>
      </c>
      <c r="R334" s="13">
        <f t="shared" si="5"/>
        <v>1381.7</v>
      </c>
      <c r="S334" s="161">
        <v>4.45</v>
      </c>
      <c r="U334" s="164">
        <v>0</v>
      </c>
      <c r="W334" s="164"/>
      <c r="X334" s="164"/>
      <c r="Z334" s="164"/>
    </row>
    <row r="335" spans="1:26" ht="30">
      <c r="A335" s="9" t="s">
        <v>1887</v>
      </c>
      <c r="B335" s="55">
        <v>7636</v>
      </c>
      <c r="C335" s="14">
        <v>3113</v>
      </c>
      <c r="D335" s="67">
        <v>13</v>
      </c>
      <c r="E335" s="14" t="s">
        <v>1982</v>
      </c>
      <c r="F335" s="101" t="s">
        <v>2012</v>
      </c>
      <c r="G335" s="102" t="s">
        <v>440</v>
      </c>
      <c r="H335" s="103" t="s">
        <v>429</v>
      </c>
      <c r="I335" s="56">
        <v>70999392</v>
      </c>
      <c r="J335" s="57">
        <v>11</v>
      </c>
      <c r="K335" s="58" t="s">
        <v>1983</v>
      </c>
      <c r="L335" s="59" t="s">
        <v>973</v>
      </c>
      <c r="M335" s="53">
        <v>1012.5</v>
      </c>
      <c r="N335" s="11">
        <v>0</v>
      </c>
      <c r="O335" s="11">
        <v>354.4</v>
      </c>
      <c r="P335" s="11">
        <v>20.3</v>
      </c>
      <c r="Q335" s="11">
        <v>23.9</v>
      </c>
      <c r="R335" s="13">
        <f t="shared" si="5"/>
        <v>1411.1000000000001</v>
      </c>
      <c r="S335" s="161">
        <v>7.7</v>
      </c>
      <c r="U335" s="164">
        <v>0</v>
      </c>
      <c r="W335" s="164"/>
      <c r="X335" s="164"/>
      <c r="Z335" s="164"/>
    </row>
    <row r="336" spans="1:26" ht="30">
      <c r="A336" s="9" t="s">
        <v>1887</v>
      </c>
      <c r="B336" s="55">
        <v>7637</v>
      </c>
      <c r="C336" s="14">
        <v>3113</v>
      </c>
      <c r="D336" s="67">
        <v>14</v>
      </c>
      <c r="E336" s="14" t="s">
        <v>1988</v>
      </c>
      <c r="F336" s="101" t="s">
        <v>2012</v>
      </c>
      <c r="G336" s="102" t="s">
        <v>441</v>
      </c>
      <c r="H336" s="103" t="s">
        <v>442</v>
      </c>
      <c r="I336" s="56">
        <v>75015587</v>
      </c>
      <c r="J336" s="57">
        <v>11</v>
      </c>
      <c r="K336" s="58" t="s">
        <v>1989</v>
      </c>
      <c r="L336" s="59" t="s">
        <v>974</v>
      </c>
      <c r="M336" s="53">
        <v>507.7</v>
      </c>
      <c r="N336" s="11">
        <v>1</v>
      </c>
      <c r="O336" s="11">
        <v>178</v>
      </c>
      <c r="P336" s="11">
        <v>10.2</v>
      </c>
      <c r="Q336" s="11">
        <v>20.1</v>
      </c>
      <c r="R336" s="13">
        <f t="shared" si="5"/>
        <v>717.0000000000001</v>
      </c>
      <c r="S336" s="161">
        <v>3.04</v>
      </c>
      <c r="U336" s="164">
        <v>0</v>
      </c>
      <c r="W336" s="164"/>
      <c r="X336" s="164"/>
      <c r="Z336" s="164"/>
    </row>
    <row r="337" spans="1:26" ht="30">
      <c r="A337" s="9" t="s">
        <v>1887</v>
      </c>
      <c r="B337" s="55">
        <v>7638</v>
      </c>
      <c r="C337" s="14">
        <v>3113</v>
      </c>
      <c r="D337" s="67">
        <v>15</v>
      </c>
      <c r="E337" s="14" t="s">
        <v>675</v>
      </c>
      <c r="F337" s="101" t="s">
        <v>2012</v>
      </c>
      <c r="G337" s="102" t="s">
        <v>443</v>
      </c>
      <c r="H337" s="103" t="s">
        <v>444</v>
      </c>
      <c r="I337" s="56">
        <v>75016281</v>
      </c>
      <c r="J337" s="57">
        <v>11</v>
      </c>
      <c r="K337" s="58" t="s">
        <v>676</v>
      </c>
      <c r="L337" s="59" t="s">
        <v>975</v>
      </c>
      <c r="M337" s="53">
        <v>681.4</v>
      </c>
      <c r="N337" s="11">
        <v>4</v>
      </c>
      <c r="O337" s="11">
        <v>239.9</v>
      </c>
      <c r="P337" s="11">
        <v>13.6</v>
      </c>
      <c r="Q337" s="11">
        <v>7.8</v>
      </c>
      <c r="R337" s="13">
        <f t="shared" si="5"/>
        <v>946.6999999999999</v>
      </c>
      <c r="S337" s="161">
        <v>4.95</v>
      </c>
      <c r="U337" s="164">
        <v>0</v>
      </c>
      <c r="W337" s="164"/>
      <c r="X337" s="164"/>
      <c r="Z337" s="164"/>
    </row>
    <row r="338" spans="1:26" ht="15">
      <c r="A338" s="9" t="s">
        <v>1594</v>
      </c>
      <c r="B338" s="55">
        <v>7639</v>
      </c>
      <c r="C338" s="14">
        <v>3111</v>
      </c>
      <c r="D338" s="67">
        <v>16</v>
      </c>
      <c r="E338" s="14" t="s">
        <v>1888</v>
      </c>
      <c r="F338" s="101" t="s">
        <v>2007</v>
      </c>
      <c r="G338" s="102" t="s">
        <v>445</v>
      </c>
      <c r="H338" s="103" t="s">
        <v>420</v>
      </c>
      <c r="I338" s="56">
        <v>75015676</v>
      </c>
      <c r="J338" s="57">
        <v>11</v>
      </c>
      <c r="K338" s="58" t="s">
        <v>1889</v>
      </c>
      <c r="L338" s="59" t="s">
        <v>952</v>
      </c>
      <c r="M338" s="53">
        <v>1441.4</v>
      </c>
      <c r="N338" s="11">
        <v>10</v>
      </c>
      <c r="O338" s="11">
        <v>508</v>
      </c>
      <c r="P338" s="11">
        <v>28.8</v>
      </c>
      <c r="Q338" s="11">
        <v>14.5</v>
      </c>
      <c r="R338" s="13">
        <f t="shared" si="5"/>
        <v>2002.7</v>
      </c>
      <c r="S338" s="161">
        <v>9.05</v>
      </c>
      <c r="U338" s="164">
        <v>0</v>
      </c>
      <c r="W338" s="164"/>
      <c r="X338" s="164"/>
      <c r="Z338" s="164"/>
    </row>
    <row r="339" spans="1:26" ht="15">
      <c r="A339" s="9" t="s">
        <v>1887</v>
      </c>
      <c r="B339" s="55">
        <v>7640</v>
      </c>
      <c r="C339" s="14">
        <v>3111</v>
      </c>
      <c r="D339" s="67">
        <v>17</v>
      </c>
      <c r="E339" s="14" t="s">
        <v>1946</v>
      </c>
      <c r="F339" s="101" t="s">
        <v>2007</v>
      </c>
      <c r="G339" s="102" t="s">
        <v>263</v>
      </c>
      <c r="H339" s="103" t="s">
        <v>422</v>
      </c>
      <c r="I339" s="56">
        <v>70188858</v>
      </c>
      <c r="J339" s="57">
        <v>11</v>
      </c>
      <c r="K339" s="58" t="s">
        <v>1947</v>
      </c>
      <c r="L339" s="59" t="s">
        <v>964</v>
      </c>
      <c r="M339" s="53">
        <v>1286.8</v>
      </c>
      <c r="N339" s="11">
        <v>6</v>
      </c>
      <c r="O339" s="11">
        <v>452.5</v>
      </c>
      <c r="P339" s="11">
        <v>25.7</v>
      </c>
      <c r="Q339" s="11">
        <v>18.3</v>
      </c>
      <c r="R339" s="13">
        <f t="shared" si="5"/>
        <v>1789.3</v>
      </c>
      <c r="S339" s="161">
        <v>7.89</v>
      </c>
      <c r="U339" s="164">
        <v>0</v>
      </c>
      <c r="W339" s="164"/>
      <c r="X339" s="164"/>
      <c r="Z339" s="164"/>
    </row>
    <row r="340" spans="1:26" ht="30">
      <c r="A340" s="9" t="s">
        <v>1887</v>
      </c>
      <c r="B340" s="55">
        <v>7641</v>
      </c>
      <c r="C340" s="14">
        <v>3111</v>
      </c>
      <c r="D340" s="67">
        <v>18</v>
      </c>
      <c r="E340" s="14" t="s">
        <v>1896</v>
      </c>
      <c r="F340" s="101" t="s">
        <v>2007</v>
      </c>
      <c r="G340" s="104" t="s">
        <v>446</v>
      </c>
      <c r="H340" s="105" t="s">
        <v>426</v>
      </c>
      <c r="I340" s="56">
        <v>75015641</v>
      </c>
      <c r="J340" s="57">
        <v>11</v>
      </c>
      <c r="K340" s="58" t="s">
        <v>1897</v>
      </c>
      <c r="L340" s="59" t="s">
        <v>954</v>
      </c>
      <c r="M340" s="53">
        <v>1194.5</v>
      </c>
      <c r="N340" s="11">
        <v>3</v>
      </c>
      <c r="O340" s="11">
        <v>419.1</v>
      </c>
      <c r="P340" s="11">
        <v>23.9</v>
      </c>
      <c r="Q340" s="11">
        <v>11</v>
      </c>
      <c r="R340" s="13">
        <f t="shared" si="5"/>
        <v>1651.5</v>
      </c>
      <c r="S340" s="161">
        <v>7.12</v>
      </c>
      <c r="U340" s="164">
        <v>0</v>
      </c>
      <c r="W340" s="164"/>
      <c r="X340" s="164"/>
      <c r="Z340" s="164"/>
    </row>
    <row r="341" spans="1:26" ht="30">
      <c r="A341" s="9" t="s">
        <v>1887</v>
      </c>
      <c r="B341" s="55">
        <v>7642</v>
      </c>
      <c r="C341" s="14">
        <v>3111</v>
      </c>
      <c r="D341" s="67">
        <v>19</v>
      </c>
      <c r="E341" s="14" t="s">
        <v>1898</v>
      </c>
      <c r="F341" s="116" t="s">
        <v>2007</v>
      </c>
      <c r="G341" s="119" t="s">
        <v>447</v>
      </c>
      <c r="H341" s="120" t="s">
        <v>426</v>
      </c>
      <c r="I341" s="56">
        <v>75016125</v>
      </c>
      <c r="J341" s="57">
        <v>11</v>
      </c>
      <c r="K341" s="58" t="s">
        <v>1897</v>
      </c>
      <c r="L341" s="59" t="s">
        <v>955</v>
      </c>
      <c r="M341" s="53">
        <v>2422.3</v>
      </c>
      <c r="N341" s="11">
        <v>3</v>
      </c>
      <c r="O341" s="11">
        <v>848.9</v>
      </c>
      <c r="P341" s="11">
        <v>48.4</v>
      </c>
      <c r="Q341" s="11">
        <v>24.1</v>
      </c>
      <c r="R341" s="13">
        <f t="shared" si="5"/>
        <v>3346.7000000000003</v>
      </c>
      <c r="S341" s="161">
        <v>14.45</v>
      </c>
      <c r="U341" s="164">
        <v>0</v>
      </c>
      <c r="W341" s="164"/>
      <c r="X341" s="164"/>
      <c r="Z341" s="164"/>
    </row>
    <row r="342" spans="1:26" ht="30">
      <c r="A342" s="9" t="s">
        <v>1887</v>
      </c>
      <c r="B342" s="55">
        <v>7643</v>
      </c>
      <c r="C342" s="14">
        <v>3111</v>
      </c>
      <c r="D342" s="67">
        <v>20</v>
      </c>
      <c r="E342" s="14" t="s">
        <v>1929</v>
      </c>
      <c r="F342" s="116" t="s">
        <v>448</v>
      </c>
      <c r="G342" s="119" t="s">
        <v>449</v>
      </c>
      <c r="H342" s="120" t="s">
        <v>429</v>
      </c>
      <c r="I342" s="56">
        <v>75017679</v>
      </c>
      <c r="J342" s="57">
        <v>11</v>
      </c>
      <c r="K342" s="58" t="s">
        <v>1930</v>
      </c>
      <c r="L342" s="59" t="s">
        <v>959</v>
      </c>
      <c r="M342" s="53">
        <v>1143.2</v>
      </c>
      <c r="N342" s="11">
        <v>1</v>
      </c>
      <c r="O342" s="11">
        <v>400.5</v>
      </c>
      <c r="P342" s="11">
        <v>22.9</v>
      </c>
      <c r="Q342" s="11">
        <v>10.5</v>
      </c>
      <c r="R342" s="13">
        <f t="shared" si="5"/>
        <v>1578.1000000000001</v>
      </c>
      <c r="S342" s="161">
        <v>7.19</v>
      </c>
      <c r="U342" s="164">
        <v>0</v>
      </c>
      <c r="W342" s="164"/>
      <c r="X342" s="164"/>
      <c r="Z342" s="164"/>
    </row>
    <row r="343" spans="1:26" ht="30">
      <c r="A343" s="9" t="s">
        <v>1887</v>
      </c>
      <c r="B343" s="55">
        <v>7644</v>
      </c>
      <c r="C343" s="14">
        <v>3111</v>
      </c>
      <c r="D343" s="67">
        <v>21</v>
      </c>
      <c r="E343" s="14" t="s">
        <v>1931</v>
      </c>
      <c r="F343" s="101" t="s">
        <v>450</v>
      </c>
      <c r="G343" s="104" t="s">
        <v>451</v>
      </c>
      <c r="H343" s="105" t="s">
        <v>429</v>
      </c>
      <c r="I343" s="56">
        <v>75015048</v>
      </c>
      <c r="J343" s="57">
        <v>11</v>
      </c>
      <c r="K343" s="58" t="s">
        <v>1930</v>
      </c>
      <c r="L343" s="59" t="s">
        <v>960</v>
      </c>
      <c r="M343" s="53">
        <v>2715.5</v>
      </c>
      <c r="N343" s="11">
        <v>0</v>
      </c>
      <c r="O343" s="11">
        <v>950.4</v>
      </c>
      <c r="P343" s="11">
        <v>54.3</v>
      </c>
      <c r="Q343" s="11">
        <v>27.5</v>
      </c>
      <c r="R343" s="13">
        <f t="shared" si="5"/>
        <v>3747.7000000000003</v>
      </c>
      <c r="S343" s="161">
        <v>16.23</v>
      </c>
      <c r="U343" s="164">
        <v>0</v>
      </c>
      <c r="W343" s="164"/>
      <c r="X343" s="164"/>
      <c r="Z343" s="164"/>
    </row>
    <row r="344" spans="1:26" ht="15">
      <c r="A344" s="9" t="s">
        <v>1887</v>
      </c>
      <c r="B344" s="55">
        <v>7645</v>
      </c>
      <c r="C344" s="14">
        <v>3141</v>
      </c>
      <c r="D344" s="67">
        <v>22</v>
      </c>
      <c r="E344" s="14" t="s">
        <v>1949</v>
      </c>
      <c r="F344" s="106" t="s">
        <v>72</v>
      </c>
      <c r="G344" s="104" t="s">
        <v>263</v>
      </c>
      <c r="H344" s="105" t="s">
        <v>422</v>
      </c>
      <c r="I344" s="56">
        <v>70188866</v>
      </c>
      <c r="J344" s="57">
        <v>11</v>
      </c>
      <c r="K344" s="58" t="s">
        <v>1947</v>
      </c>
      <c r="L344" s="59" t="s">
        <v>966</v>
      </c>
      <c r="M344" s="53">
        <v>696.6</v>
      </c>
      <c r="N344" s="11">
        <v>12</v>
      </c>
      <c r="O344" s="11">
        <v>248</v>
      </c>
      <c r="P344" s="11">
        <v>13.9</v>
      </c>
      <c r="Q344" s="11">
        <v>12.6</v>
      </c>
      <c r="R344" s="13">
        <f t="shared" si="5"/>
        <v>983.1</v>
      </c>
      <c r="S344" s="161">
        <v>5.39</v>
      </c>
      <c r="U344" s="164">
        <v>0</v>
      </c>
      <c r="W344" s="164"/>
      <c r="X344" s="164"/>
      <c r="Z344" s="164"/>
    </row>
    <row r="345" spans="1:26" ht="30">
      <c r="A345" s="10" t="s">
        <v>1887</v>
      </c>
      <c r="B345" s="55">
        <v>7646</v>
      </c>
      <c r="C345" s="14">
        <v>3231</v>
      </c>
      <c r="D345" s="67">
        <v>23</v>
      </c>
      <c r="E345" s="113" t="s">
        <v>1644</v>
      </c>
      <c r="F345" s="104" t="s">
        <v>2013</v>
      </c>
      <c r="G345" s="104" t="s">
        <v>452</v>
      </c>
      <c r="H345" s="111" t="s">
        <v>453</v>
      </c>
      <c r="I345" s="56">
        <v>71230432</v>
      </c>
      <c r="J345" s="57">
        <v>11</v>
      </c>
      <c r="K345" s="58" t="s">
        <v>1897</v>
      </c>
      <c r="L345" s="59" t="s">
        <v>1451</v>
      </c>
      <c r="M345" s="53">
        <v>3341.6</v>
      </c>
      <c r="N345" s="11">
        <v>0</v>
      </c>
      <c r="O345" s="11">
        <v>1169.6</v>
      </c>
      <c r="P345" s="11">
        <v>66.8</v>
      </c>
      <c r="Q345" s="11">
        <v>0</v>
      </c>
      <c r="R345" s="13">
        <f t="shared" si="5"/>
        <v>4578</v>
      </c>
      <c r="S345" s="161">
        <v>14.75</v>
      </c>
      <c r="U345" s="164">
        <v>0</v>
      </c>
      <c r="W345" s="164"/>
      <c r="X345" s="164"/>
      <c r="Z345" s="164"/>
    </row>
    <row r="346" spans="1:26" ht="22.5" customHeight="1">
      <c r="A346" s="10" t="s">
        <v>1887</v>
      </c>
      <c r="B346" s="55">
        <v>7647</v>
      </c>
      <c r="C346" s="14">
        <v>3231</v>
      </c>
      <c r="D346" s="67">
        <v>24</v>
      </c>
      <c r="E346" s="113" t="s">
        <v>1676</v>
      </c>
      <c r="F346" s="107" t="s">
        <v>2013</v>
      </c>
      <c r="G346" s="107" t="s">
        <v>454</v>
      </c>
      <c r="H346" s="112" t="s">
        <v>455</v>
      </c>
      <c r="I346" s="56">
        <v>71230980</v>
      </c>
      <c r="J346" s="57">
        <v>11</v>
      </c>
      <c r="K346" s="58" t="s">
        <v>1930</v>
      </c>
      <c r="L346" s="59" t="s">
        <v>1798</v>
      </c>
      <c r="M346" s="53">
        <v>3034.8</v>
      </c>
      <c r="N346" s="11">
        <v>0</v>
      </c>
      <c r="O346" s="11">
        <v>1062.2</v>
      </c>
      <c r="P346" s="11">
        <v>60.7</v>
      </c>
      <c r="Q346" s="11">
        <v>0</v>
      </c>
      <c r="R346" s="13">
        <f t="shared" si="5"/>
        <v>4157.7</v>
      </c>
      <c r="S346" s="161">
        <v>12.34</v>
      </c>
      <c r="U346" s="164">
        <v>0</v>
      </c>
      <c r="W346" s="164"/>
      <c r="X346" s="164"/>
      <c r="Z346" s="164"/>
    </row>
    <row r="347" spans="1:26" ht="30">
      <c r="A347" s="10" t="s">
        <v>1887</v>
      </c>
      <c r="B347" s="55">
        <v>7648</v>
      </c>
      <c r="C347" s="14">
        <v>3421</v>
      </c>
      <c r="D347" s="67">
        <v>25</v>
      </c>
      <c r="E347" s="113" t="s">
        <v>1042</v>
      </c>
      <c r="F347" s="104" t="s">
        <v>68</v>
      </c>
      <c r="G347" s="104" t="s">
        <v>456</v>
      </c>
      <c r="H347" s="111" t="s">
        <v>453</v>
      </c>
      <c r="I347" s="56">
        <v>71230424</v>
      </c>
      <c r="J347" s="57">
        <v>11</v>
      </c>
      <c r="K347" s="58" t="s">
        <v>1897</v>
      </c>
      <c r="L347" s="59" t="s">
        <v>1450</v>
      </c>
      <c r="M347" s="53">
        <v>665.6</v>
      </c>
      <c r="N347" s="11">
        <v>60</v>
      </c>
      <c r="O347" s="11">
        <v>254</v>
      </c>
      <c r="P347" s="11">
        <v>13.3</v>
      </c>
      <c r="Q347" s="11">
        <v>9.1</v>
      </c>
      <c r="R347" s="13">
        <f t="shared" si="5"/>
        <v>1002</v>
      </c>
      <c r="S347" s="161">
        <v>3.7</v>
      </c>
      <c r="U347" s="164">
        <v>0</v>
      </c>
      <c r="W347" s="164"/>
      <c r="X347" s="164"/>
      <c r="Z347" s="164"/>
    </row>
    <row r="348" spans="1:26" ht="15">
      <c r="A348" s="10" t="s">
        <v>1887</v>
      </c>
      <c r="B348" s="55">
        <v>7649</v>
      </c>
      <c r="C348" s="14">
        <v>3421</v>
      </c>
      <c r="D348" s="67">
        <v>26</v>
      </c>
      <c r="E348" s="113" t="s">
        <v>1677</v>
      </c>
      <c r="F348" s="114" t="s">
        <v>68</v>
      </c>
      <c r="G348" s="104" t="s">
        <v>457</v>
      </c>
      <c r="H348" s="115" t="s">
        <v>455</v>
      </c>
      <c r="I348" s="56">
        <v>71237879</v>
      </c>
      <c r="J348" s="57">
        <v>11</v>
      </c>
      <c r="K348" s="58" t="s">
        <v>1930</v>
      </c>
      <c r="L348" s="59" t="s">
        <v>1801</v>
      </c>
      <c r="M348" s="53">
        <v>657.3</v>
      </c>
      <c r="N348" s="11">
        <v>55.7</v>
      </c>
      <c r="O348" s="11">
        <v>249.6</v>
      </c>
      <c r="P348" s="11">
        <v>13.1</v>
      </c>
      <c r="Q348" s="11">
        <v>9.6</v>
      </c>
      <c r="R348" s="13">
        <f t="shared" si="5"/>
        <v>985.3000000000001</v>
      </c>
      <c r="S348" s="161">
        <v>3.65</v>
      </c>
      <c r="U348" s="164">
        <v>0</v>
      </c>
      <c r="W348" s="164"/>
      <c r="X348" s="164"/>
      <c r="Z348" s="164"/>
    </row>
    <row r="349" spans="1:26" ht="30">
      <c r="A349" s="9" t="s">
        <v>1887</v>
      </c>
      <c r="B349" s="55">
        <v>7650</v>
      </c>
      <c r="C349" s="14">
        <v>3113</v>
      </c>
      <c r="D349" s="67">
        <v>1</v>
      </c>
      <c r="E349" s="14" t="s">
        <v>1973</v>
      </c>
      <c r="F349" s="134" t="s">
        <v>2012</v>
      </c>
      <c r="G349" s="134" t="s">
        <v>458</v>
      </c>
      <c r="H349" s="135" t="s">
        <v>459</v>
      </c>
      <c r="I349" s="56">
        <v>70979936</v>
      </c>
      <c r="J349" s="57">
        <v>12</v>
      </c>
      <c r="K349" s="58" t="s">
        <v>1972</v>
      </c>
      <c r="L349" s="59" t="s">
        <v>935</v>
      </c>
      <c r="M349" s="53">
        <v>3625.5</v>
      </c>
      <c r="N349" s="11">
        <v>39</v>
      </c>
      <c r="O349" s="11">
        <v>1282.6</v>
      </c>
      <c r="P349" s="11">
        <v>72.5</v>
      </c>
      <c r="Q349" s="11">
        <v>106.4</v>
      </c>
      <c r="R349" s="13">
        <f t="shared" si="5"/>
        <v>5126</v>
      </c>
      <c r="S349" s="161">
        <v>18.93</v>
      </c>
      <c r="U349" s="164">
        <v>4.11</v>
      </c>
      <c r="W349" s="164"/>
      <c r="X349" s="164"/>
      <c r="Z349" s="164"/>
    </row>
    <row r="350" spans="1:26" ht="30">
      <c r="A350" s="9" t="s">
        <v>1887</v>
      </c>
      <c r="B350" s="55">
        <v>7651</v>
      </c>
      <c r="C350" s="14">
        <v>3113</v>
      </c>
      <c r="D350" s="67">
        <v>2</v>
      </c>
      <c r="E350" s="14" t="s">
        <v>1976</v>
      </c>
      <c r="F350" s="134" t="s">
        <v>2012</v>
      </c>
      <c r="G350" s="134" t="s">
        <v>460</v>
      </c>
      <c r="H350" s="135" t="s">
        <v>426</v>
      </c>
      <c r="I350" s="56">
        <v>70188882</v>
      </c>
      <c r="J350" s="57">
        <v>12</v>
      </c>
      <c r="K350" s="58" t="s">
        <v>1977</v>
      </c>
      <c r="L350" s="59" t="s">
        <v>937</v>
      </c>
      <c r="M350" s="53">
        <v>2272.8</v>
      </c>
      <c r="N350" s="11">
        <v>25</v>
      </c>
      <c r="O350" s="11">
        <v>804.2</v>
      </c>
      <c r="P350" s="11">
        <v>45.5</v>
      </c>
      <c r="Q350" s="11">
        <v>42.5</v>
      </c>
      <c r="R350" s="13">
        <f t="shared" si="5"/>
        <v>3190</v>
      </c>
      <c r="S350" s="161">
        <v>13.44</v>
      </c>
      <c r="U350" s="164">
        <v>4.11</v>
      </c>
      <c r="W350" s="164"/>
      <c r="X350" s="164"/>
      <c r="Z350" s="164"/>
    </row>
    <row r="351" spans="1:26" ht="30">
      <c r="A351" s="9" t="s">
        <v>1887</v>
      </c>
      <c r="B351" s="55">
        <v>7652</v>
      </c>
      <c r="C351" s="14">
        <v>3113</v>
      </c>
      <c r="D351" s="67">
        <v>3</v>
      </c>
      <c r="E351" s="14" t="s">
        <v>1907</v>
      </c>
      <c r="F351" s="134" t="s">
        <v>2012</v>
      </c>
      <c r="G351" s="134" t="s">
        <v>461</v>
      </c>
      <c r="H351" s="135" t="s">
        <v>462</v>
      </c>
      <c r="I351" s="56">
        <v>75015340</v>
      </c>
      <c r="J351" s="57">
        <v>12</v>
      </c>
      <c r="K351" s="58" t="s">
        <v>1906</v>
      </c>
      <c r="L351" s="59" t="s">
        <v>892</v>
      </c>
      <c r="M351" s="53">
        <v>6523.7</v>
      </c>
      <c r="N351" s="11">
        <v>27.4</v>
      </c>
      <c r="O351" s="11">
        <v>2292.9</v>
      </c>
      <c r="P351" s="11">
        <v>130.5</v>
      </c>
      <c r="Q351" s="11">
        <v>179.8</v>
      </c>
      <c r="R351" s="13">
        <f t="shared" si="5"/>
        <v>9154.3</v>
      </c>
      <c r="S351" s="161">
        <v>32.02</v>
      </c>
      <c r="U351" s="164">
        <v>8.22</v>
      </c>
      <c r="W351" s="164"/>
      <c r="X351" s="164"/>
      <c r="Z351" s="164"/>
    </row>
    <row r="352" spans="1:26" ht="15">
      <c r="A352" s="9" t="s">
        <v>1887</v>
      </c>
      <c r="B352" s="55">
        <v>7653</v>
      </c>
      <c r="C352" s="14">
        <v>3113</v>
      </c>
      <c r="D352" s="67">
        <v>4</v>
      </c>
      <c r="E352" s="14" t="s">
        <v>1923</v>
      </c>
      <c r="F352" s="134" t="s">
        <v>2012</v>
      </c>
      <c r="G352" s="134" t="s">
        <v>463</v>
      </c>
      <c r="H352" s="135" t="s">
        <v>464</v>
      </c>
      <c r="I352" s="56">
        <v>75015498</v>
      </c>
      <c r="J352" s="57">
        <v>12</v>
      </c>
      <c r="K352" s="58" t="s">
        <v>1914</v>
      </c>
      <c r="L352" s="59" t="s">
        <v>899</v>
      </c>
      <c r="M352" s="53">
        <v>10974.7</v>
      </c>
      <c r="N352" s="11">
        <v>10</v>
      </c>
      <c r="O352" s="11">
        <v>3844.6</v>
      </c>
      <c r="P352" s="11">
        <v>219.5</v>
      </c>
      <c r="Q352" s="11">
        <v>353.4</v>
      </c>
      <c r="R352" s="13">
        <f t="shared" si="5"/>
        <v>15402.2</v>
      </c>
      <c r="S352" s="161">
        <v>47.77</v>
      </c>
      <c r="U352" s="165">
        <v>16.43958</v>
      </c>
      <c r="W352" s="164"/>
      <c r="X352" s="164"/>
      <c r="Z352" s="164"/>
    </row>
    <row r="353" spans="1:26" ht="30">
      <c r="A353" s="9" t="s">
        <v>1887</v>
      </c>
      <c r="B353" s="55">
        <v>7654</v>
      </c>
      <c r="C353" s="14">
        <v>3113</v>
      </c>
      <c r="D353" s="67">
        <v>5</v>
      </c>
      <c r="E353" s="14" t="s">
        <v>1924</v>
      </c>
      <c r="F353" s="134" t="s">
        <v>2012</v>
      </c>
      <c r="G353" s="134" t="s">
        <v>465</v>
      </c>
      <c r="H353" s="135" t="s">
        <v>464</v>
      </c>
      <c r="I353" s="56">
        <v>60884835</v>
      </c>
      <c r="J353" s="57">
        <v>12</v>
      </c>
      <c r="K353" s="58" t="s">
        <v>1914</v>
      </c>
      <c r="L353" s="59" t="s">
        <v>900</v>
      </c>
      <c r="M353" s="53">
        <v>9948.8</v>
      </c>
      <c r="N353" s="11">
        <v>15</v>
      </c>
      <c r="O353" s="11">
        <v>3487.3</v>
      </c>
      <c r="P353" s="11">
        <v>199</v>
      </c>
      <c r="Q353" s="11">
        <v>441.9</v>
      </c>
      <c r="R353" s="13">
        <f t="shared" si="5"/>
        <v>14091.999999999998</v>
      </c>
      <c r="S353" s="161">
        <v>41.15</v>
      </c>
      <c r="U353" s="164">
        <v>12.33</v>
      </c>
      <c r="W353" s="164">
        <v>27.846</v>
      </c>
      <c r="X353" s="164"/>
      <c r="Z353" s="164"/>
    </row>
    <row r="354" spans="1:26" ht="30">
      <c r="A354" s="9" t="s">
        <v>1887</v>
      </c>
      <c r="B354" s="55">
        <v>7655</v>
      </c>
      <c r="C354" s="14">
        <v>3113</v>
      </c>
      <c r="D354" s="67">
        <v>6</v>
      </c>
      <c r="E354" s="14" t="s">
        <v>661</v>
      </c>
      <c r="F354" s="134" t="s">
        <v>2012</v>
      </c>
      <c r="G354" s="134" t="s">
        <v>466</v>
      </c>
      <c r="H354" s="135" t="s">
        <v>467</v>
      </c>
      <c r="I354" s="56">
        <v>70980462</v>
      </c>
      <c r="J354" s="57">
        <v>12</v>
      </c>
      <c r="K354" s="58" t="s">
        <v>660</v>
      </c>
      <c r="L354" s="59" t="s">
        <v>946</v>
      </c>
      <c r="M354" s="53">
        <v>4244.4</v>
      </c>
      <c r="N354" s="11">
        <v>190</v>
      </c>
      <c r="O354" s="11">
        <v>1552</v>
      </c>
      <c r="P354" s="11">
        <v>84.9</v>
      </c>
      <c r="Q354" s="11">
        <v>154.4</v>
      </c>
      <c r="R354" s="13">
        <f t="shared" si="5"/>
        <v>6225.699999999999</v>
      </c>
      <c r="S354" s="161">
        <v>21.29</v>
      </c>
      <c r="U354" s="164">
        <v>4.11</v>
      </c>
      <c r="W354" s="164"/>
      <c r="X354" s="164"/>
      <c r="Z354" s="164"/>
    </row>
    <row r="355" spans="1:26" ht="30">
      <c r="A355" s="9" t="s">
        <v>1887</v>
      </c>
      <c r="B355" s="55">
        <v>7656</v>
      </c>
      <c r="C355" s="14">
        <v>3113</v>
      </c>
      <c r="D355" s="67">
        <v>7</v>
      </c>
      <c r="E355" s="14" t="s">
        <v>664</v>
      </c>
      <c r="F355" s="134" t="s">
        <v>2012</v>
      </c>
      <c r="G355" s="134" t="s">
        <v>468</v>
      </c>
      <c r="H355" s="135" t="s">
        <v>469</v>
      </c>
      <c r="I355" s="56">
        <v>70980730</v>
      </c>
      <c r="J355" s="57">
        <v>12</v>
      </c>
      <c r="K355" s="58" t="s">
        <v>663</v>
      </c>
      <c r="L355" s="59" t="s">
        <v>948</v>
      </c>
      <c r="M355" s="53">
        <v>3928.8</v>
      </c>
      <c r="N355" s="11">
        <v>55</v>
      </c>
      <c r="O355" s="11">
        <v>1394.3</v>
      </c>
      <c r="P355" s="11">
        <v>78.6</v>
      </c>
      <c r="Q355" s="11">
        <v>130</v>
      </c>
      <c r="R355" s="13">
        <f t="shared" si="5"/>
        <v>5586.700000000001</v>
      </c>
      <c r="S355" s="161">
        <v>17.65</v>
      </c>
      <c r="U355" s="164">
        <v>4.11</v>
      </c>
      <c r="W355" s="164"/>
      <c r="X355" s="164"/>
      <c r="Z355" s="164"/>
    </row>
    <row r="356" spans="1:26" ht="15">
      <c r="A356" s="10" t="s">
        <v>1887</v>
      </c>
      <c r="B356" s="55">
        <v>7657</v>
      </c>
      <c r="C356" s="14">
        <v>3113</v>
      </c>
      <c r="D356" s="67">
        <v>8</v>
      </c>
      <c r="E356" s="14" t="s">
        <v>1927</v>
      </c>
      <c r="F356" s="134" t="s">
        <v>2012</v>
      </c>
      <c r="G356" s="134" t="s">
        <v>470</v>
      </c>
      <c r="H356" s="135" t="s">
        <v>471</v>
      </c>
      <c r="I356" s="56">
        <v>70979685</v>
      </c>
      <c r="J356" s="57">
        <v>12</v>
      </c>
      <c r="K356" s="58" t="s">
        <v>1926</v>
      </c>
      <c r="L356" s="59" t="s">
        <v>927</v>
      </c>
      <c r="M356" s="53">
        <v>5428.8</v>
      </c>
      <c r="N356" s="11">
        <v>20</v>
      </c>
      <c r="O356" s="11">
        <v>1907.1</v>
      </c>
      <c r="P356" s="11">
        <v>108.6</v>
      </c>
      <c r="Q356" s="11">
        <v>195.6</v>
      </c>
      <c r="R356" s="13">
        <f t="shared" si="5"/>
        <v>7660.1</v>
      </c>
      <c r="S356" s="161">
        <v>24.71</v>
      </c>
      <c r="U356" s="164">
        <v>8.22</v>
      </c>
      <c r="W356" s="164"/>
      <c r="X356" s="164"/>
      <c r="Z356" s="164"/>
    </row>
    <row r="357" spans="1:26" ht="30">
      <c r="A357" s="10" t="s">
        <v>1887</v>
      </c>
      <c r="B357" s="55">
        <v>7658</v>
      </c>
      <c r="C357" s="14">
        <v>3113</v>
      </c>
      <c r="D357" s="67">
        <v>9</v>
      </c>
      <c r="E357" s="14" t="s">
        <v>1936</v>
      </c>
      <c r="F357" s="134" t="s">
        <v>2012</v>
      </c>
      <c r="G357" s="134" t="s">
        <v>118</v>
      </c>
      <c r="H357" s="135" t="s">
        <v>472</v>
      </c>
      <c r="I357" s="56">
        <v>70156611</v>
      </c>
      <c r="J357" s="57">
        <v>12</v>
      </c>
      <c r="K357" s="58" t="s">
        <v>1934</v>
      </c>
      <c r="L357" s="59" t="s">
        <v>930</v>
      </c>
      <c r="M357" s="53">
        <v>6961.6</v>
      </c>
      <c r="N357" s="11">
        <v>8</v>
      </c>
      <c r="O357" s="11">
        <v>2439.4</v>
      </c>
      <c r="P357" s="11">
        <v>139.2</v>
      </c>
      <c r="Q357" s="11">
        <v>200.4</v>
      </c>
      <c r="R357" s="13">
        <f t="shared" si="5"/>
        <v>9748.6</v>
      </c>
      <c r="S357" s="161">
        <v>32.6</v>
      </c>
      <c r="U357" s="164">
        <v>8.22</v>
      </c>
      <c r="W357" s="164">
        <v>27.846</v>
      </c>
      <c r="X357" s="164"/>
      <c r="Z357" s="164"/>
    </row>
    <row r="358" spans="1:26" ht="30">
      <c r="A358" s="9" t="s">
        <v>1887</v>
      </c>
      <c r="B358" s="55">
        <v>7659</v>
      </c>
      <c r="C358" s="14">
        <v>3113</v>
      </c>
      <c r="D358" s="67">
        <v>10</v>
      </c>
      <c r="E358" s="14" t="s">
        <v>671</v>
      </c>
      <c r="F358" s="134" t="s">
        <v>2012</v>
      </c>
      <c r="G358" s="134" t="s">
        <v>473</v>
      </c>
      <c r="H358" s="135" t="s">
        <v>474</v>
      </c>
      <c r="I358" s="56">
        <v>70997918</v>
      </c>
      <c r="J358" s="57">
        <v>12</v>
      </c>
      <c r="K358" s="58" t="s">
        <v>672</v>
      </c>
      <c r="L358" s="59" t="s">
        <v>950</v>
      </c>
      <c r="M358" s="53">
        <v>3269.6</v>
      </c>
      <c r="N358" s="11">
        <v>23</v>
      </c>
      <c r="O358" s="11">
        <v>1152.4</v>
      </c>
      <c r="P358" s="11">
        <v>65.4</v>
      </c>
      <c r="Q358" s="11">
        <v>97.2</v>
      </c>
      <c r="R358" s="13">
        <f t="shared" si="5"/>
        <v>4607.599999999999</v>
      </c>
      <c r="S358" s="161">
        <v>16.75</v>
      </c>
      <c r="U358" s="164">
        <v>4.11</v>
      </c>
      <c r="W358" s="164"/>
      <c r="X358" s="164"/>
      <c r="Z358" s="164"/>
    </row>
    <row r="359" spans="1:26" ht="30">
      <c r="A359" s="9" t="s">
        <v>1887</v>
      </c>
      <c r="B359" s="55">
        <v>7660</v>
      </c>
      <c r="C359" s="14">
        <v>3113</v>
      </c>
      <c r="D359" s="67">
        <v>11</v>
      </c>
      <c r="E359" s="14" t="s">
        <v>1942</v>
      </c>
      <c r="F359" s="134" t="s">
        <v>2012</v>
      </c>
      <c r="G359" s="134" t="s">
        <v>475</v>
      </c>
      <c r="H359" s="135" t="s">
        <v>382</v>
      </c>
      <c r="I359" s="56">
        <v>70980861</v>
      </c>
      <c r="J359" s="57">
        <v>12</v>
      </c>
      <c r="K359" s="58" t="s">
        <v>1943</v>
      </c>
      <c r="L359" s="59" t="s">
        <v>932</v>
      </c>
      <c r="M359" s="53">
        <v>1434.7</v>
      </c>
      <c r="N359" s="11">
        <v>11.5</v>
      </c>
      <c r="O359" s="11">
        <v>506.2</v>
      </c>
      <c r="P359" s="11">
        <v>28.7</v>
      </c>
      <c r="Q359" s="11">
        <v>40.3</v>
      </c>
      <c r="R359" s="13">
        <f t="shared" si="5"/>
        <v>2021.4</v>
      </c>
      <c r="S359" s="161">
        <v>7.95</v>
      </c>
      <c r="U359" s="164">
        <v>0</v>
      </c>
      <c r="W359" s="164"/>
      <c r="X359" s="164"/>
      <c r="Z359" s="164"/>
    </row>
    <row r="360" spans="1:26" ht="30">
      <c r="A360" s="9" t="s">
        <v>1887</v>
      </c>
      <c r="B360" s="55">
        <v>7661</v>
      </c>
      <c r="C360" s="14">
        <v>3113</v>
      </c>
      <c r="D360" s="67">
        <v>12</v>
      </c>
      <c r="E360" s="14" t="s">
        <v>1952</v>
      </c>
      <c r="F360" s="134" t="s">
        <v>2012</v>
      </c>
      <c r="G360" s="134" t="s">
        <v>476</v>
      </c>
      <c r="H360" s="135" t="s">
        <v>477</v>
      </c>
      <c r="I360" s="56">
        <v>70978204</v>
      </c>
      <c r="J360" s="57">
        <v>12</v>
      </c>
      <c r="K360" s="58" t="s">
        <v>1954</v>
      </c>
      <c r="L360" s="59" t="s">
        <v>933</v>
      </c>
      <c r="M360" s="53">
        <v>1500</v>
      </c>
      <c r="N360" s="11">
        <v>6</v>
      </c>
      <c r="O360" s="11">
        <v>527.1</v>
      </c>
      <c r="P360" s="11">
        <v>30</v>
      </c>
      <c r="Q360" s="11">
        <v>40.3</v>
      </c>
      <c r="R360" s="13">
        <f t="shared" si="5"/>
        <v>2103.4</v>
      </c>
      <c r="S360" s="161">
        <v>7.88</v>
      </c>
      <c r="U360" s="164">
        <v>0</v>
      </c>
      <c r="W360" s="164"/>
      <c r="X360" s="164"/>
      <c r="Z360" s="164"/>
    </row>
    <row r="361" spans="1:26" ht="30">
      <c r="A361" s="9" t="s">
        <v>1887</v>
      </c>
      <c r="B361" s="55">
        <v>7662</v>
      </c>
      <c r="C361" s="14">
        <v>3113</v>
      </c>
      <c r="D361" s="67">
        <v>13</v>
      </c>
      <c r="E361" s="14" t="s">
        <v>1974</v>
      </c>
      <c r="F361" s="134" t="s">
        <v>2012</v>
      </c>
      <c r="G361" s="134" t="s">
        <v>478</v>
      </c>
      <c r="H361" s="135" t="s">
        <v>479</v>
      </c>
      <c r="I361" s="56">
        <v>75017245</v>
      </c>
      <c r="J361" s="57">
        <v>12</v>
      </c>
      <c r="K361" s="58" t="s">
        <v>1975</v>
      </c>
      <c r="L361" s="59" t="s">
        <v>936</v>
      </c>
      <c r="M361" s="53">
        <v>1537.3</v>
      </c>
      <c r="N361" s="11">
        <v>75</v>
      </c>
      <c r="O361" s="11">
        <v>564.3</v>
      </c>
      <c r="P361" s="11">
        <v>30.7</v>
      </c>
      <c r="Q361" s="11">
        <v>79</v>
      </c>
      <c r="R361" s="13">
        <f t="shared" si="5"/>
        <v>2286.2999999999997</v>
      </c>
      <c r="S361" s="161">
        <v>7.96</v>
      </c>
      <c r="U361" s="164">
        <v>0</v>
      </c>
      <c r="W361" s="164"/>
      <c r="X361" s="164"/>
      <c r="Z361" s="164"/>
    </row>
    <row r="362" spans="1:26" ht="30">
      <c r="A362" s="9" t="s">
        <v>1887</v>
      </c>
      <c r="B362" s="55">
        <v>7663</v>
      </c>
      <c r="C362" s="14">
        <v>3113</v>
      </c>
      <c r="D362" s="67">
        <v>14</v>
      </c>
      <c r="E362" s="14" t="s">
        <v>1980</v>
      </c>
      <c r="F362" s="134" t="s">
        <v>2012</v>
      </c>
      <c r="G362" s="134" t="s">
        <v>480</v>
      </c>
      <c r="H362" s="135" t="s">
        <v>481</v>
      </c>
      <c r="I362" s="56">
        <v>70980314</v>
      </c>
      <c r="J362" s="57">
        <v>12</v>
      </c>
      <c r="K362" s="58" t="s">
        <v>1981</v>
      </c>
      <c r="L362" s="59" t="s">
        <v>939</v>
      </c>
      <c r="M362" s="53">
        <v>1637</v>
      </c>
      <c r="N362" s="11">
        <v>18.7</v>
      </c>
      <c r="O362" s="11">
        <v>579.5</v>
      </c>
      <c r="P362" s="11">
        <v>32.7</v>
      </c>
      <c r="Q362" s="11">
        <v>45.8</v>
      </c>
      <c r="R362" s="13">
        <f t="shared" si="5"/>
        <v>2313.7</v>
      </c>
      <c r="S362" s="161">
        <v>8.59</v>
      </c>
      <c r="U362" s="164">
        <v>0</v>
      </c>
      <c r="W362" s="164"/>
      <c r="X362" s="164"/>
      <c r="Z362" s="164"/>
    </row>
    <row r="363" spans="1:26" ht="30">
      <c r="A363" s="9" t="s">
        <v>1887</v>
      </c>
      <c r="B363" s="55">
        <v>7664</v>
      </c>
      <c r="C363" s="14">
        <v>3113</v>
      </c>
      <c r="D363" s="67">
        <v>15</v>
      </c>
      <c r="E363" s="14" t="s">
        <v>1984</v>
      </c>
      <c r="F363" s="134" t="s">
        <v>2012</v>
      </c>
      <c r="G363" s="134" t="s">
        <v>482</v>
      </c>
      <c r="H363" s="135" t="s">
        <v>483</v>
      </c>
      <c r="I363" s="56">
        <v>70979669</v>
      </c>
      <c r="J363" s="57">
        <v>12</v>
      </c>
      <c r="K363" s="58" t="s">
        <v>1985</v>
      </c>
      <c r="L363" s="59" t="s">
        <v>940</v>
      </c>
      <c r="M363" s="53">
        <v>1329.2</v>
      </c>
      <c r="N363" s="11">
        <v>25</v>
      </c>
      <c r="O363" s="11">
        <v>474</v>
      </c>
      <c r="P363" s="11">
        <v>26.6</v>
      </c>
      <c r="Q363" s="11">
        <v>34.7</v>
      </c>
      <c r="R363" s="13">
        <f t="shared" si="5"/>
        <v>1889.5</v>
      </c>
      <c r="S363" s="161">
        <v>7.83</v>
      </c>
      <c r="U363" s="164">
        <v>0</v>
      </c>
      <c r="W363" s="164"/>
      <c r="X363" s="164"/>
      <c r="Z363" s="164"/>
    </row>
    <row r="364" spans="1:26" ht="30">
      <c r="A364" s="9" t="s">
        <v>1887</v>
      </c>
      <c r="B364" s="55">
        <v>7665</v>
      </c>
      <c r="C364" s="14">
        <v>3113</v>
      </c>
      <c r="D364" s="67">
        <v>16</v>
      </c>
      <c r="E364" s="14" t="s">
        <v>1992</v>
      </c>
      <c r="F364" s="134" t="s">
        <v>2012</v>
      </c>
      <c r="G364" s="134" t="s">
        <v>484</v>
      </c>
      <c r="H364" s="135" t="s">
        <v>485</v>
      </c>
      <c r="I364" s="56">
        <v>70978115</v>
      </c>
      <c r="J364" s="57">
        <v>12</v>
      </c>
      <c r="K364" s="58" t="s">
        <v>1993</v>
      </c>
      <c r="L364" s="59" t="s">
        <v>941</v>
      </c>
      <c r="M364" s="53">
        <v>761.4</v>
      </c>
      <c r="N364" s="11">
        <v>20</v>
      </c>
      <c r="O364" s="11">
        <v>273.5</v>
      </c>
      <c r="P364" s="11">
        <v>15.2</v>
      </c>
      <c r="Q364" s="11">
        <v>16.8</v>
      </c>
      <c r="R364" s="13">
        <f t="shared" si="5"/>
        <v>1086.9</v>
      </c>
      <c r="S364" s="161">
        <v>5.19</v>
      </c>
      <c r="U364" s="164">
        <v>0</v>
      </c>
      <c r="W364" s="164"/>
      <c r="X364" s="164"/>
      <c r="Z364" s="164"/>
    </row>
    <row r="365" spans="1:26" ht="15">
      <c r="A365" s="9" t="s">
        <v>1887</v>
      </c>
      <c r="B365" s="55">
        <v>7666</v>
      </c>
      <c r="C365" s="14">
        <v>3113</v>
      </c>
      <c r="D365" s="67">
        <v>17</v>
      </c>
      <c r="E365" s="14" t="s">
        <v>1994</v>
      </c>
      <c r="F365" s="134" t="s">
        <v>2012</v>
      </c>
      <c r="G365" s="134" t="s">
        <v>486</v>
      </c>
      <c r="H365" s="135" t="s">
        <v>487</v>
      </c>
      <c r="I365" s="56">
        <v>75017482</v>
      </c>
      <c r="J365" s="57">
        <v>12</v>
      </c>
      <c r="K365" s="58" t="s">
        <v>1995</v>
      </c>
      <c r="L365" s="59" t="s">
        <v>942</v>
      </c>
      <c r="M365" s="53">
        <v>1222.6</v>
      </c>
      <c r="N365" s="11">
        <v>20</v>
      </c>
      <c r="O365" s="11">
        <v>434.9</v>
      </c>
      <c r="P365" s="11">
        <v>24.5</v>
      </c>
      <c r="Q365" s="11">
        <v>27.5</v>
      </c>
      <c r="R365" s="13">
        <f t="shared" si="5"/>
        <v>1729.5</v>
      </c>
      <c r="S365" s="161">
        <v>6.66</v>
      </c>
      <c r="U365" s="164">
        <v>0</v>
      </c>
      <c r="W365" s="164"/>
      <c r="X365" s="164"/>
      <c r="Z365" s="164"/>
    </row>
    <row r="366" spans="1:26" ht="30">
      <c r="A366" s="9" t="s">
        <v>1887</v>
      </c>
      <c r="B366" s="55">
        <v>7667</v>
      </c>
      <c r="C366" s="14">
        <v>3113</v>
      </c>
      <c r="D366" s="67">
        <v>18</v>
      </c>
      <c r="E366" s="14" t="s">
        <v>2001</v>
      </c>
      <c r="F366" s="134" t="s">
        <v>2012</v>
      </c>
      <c r="G366" s="134" t="s">
        <v>488</v>
      </c>
      <c r="H366" s="135" t="s">
        <v>489</v>
      </c>
      <c r="I366" s="56">
        <v>75015668</v>
      </c>
      <c r="J366" s="57">
        <v>12</v>
      </c>
      <c r="K366" s="58" t="s">
        <v>2002</v>
      </c>
      <c r="L366" s="59" t="s">
        <v>943</v>
      </c>
      <c r="M366" s="53">
        <v>1654.4</v>
      </c>
      <c r="N366" s="11">
        <v>9.2</v>
      </c>
      <c r="O366" s="11">
        <v>582.3</v>
      </c>
      <c r="P366" s="11">
        <v>33.1</v>
      </c>
      <c r="Q366" s="11">
        <v>31.3</v>
      </c>
      <c r="R366" s="13">
        <f t="shared" si="5"/>
        <v>2310.3</v>
      </c>
      <c r="S366" s="161">
        <v>8.44</v>
      </c>
      <c r="U366" s="164">
        <v>0</v>
      </c>
      <c r="W366" s="164"/>
      <c r="X366" s="164"/>
      <c r="Z366" s="164"/>
    </row>
    <row r="367" spans="1:26" ht="15">
      <c r="A367" s="9" t="s">
        <v>1887</v>
      </c>
      <c r="B367" s="55">
        <v>7668</v>
      </c>
      <c r="C367" s="14">
        <v>3113</v>
      </c>
      <c r="D367" s="67">
        <v>19</v>
      </c>
      <c r="E367" s="14" t="s">
        <v>1922</v>
      </c>
      <c r="F367" s="134" t="s">
        <v>2012</v>
      </c>
      <c r="G367" s="134" t="s">
        <v>490</v>
      </c>
      <c r="H367" s="135" t="s">
        <v>464</v>
      </c>
      <c r="I367" s="56">
        <v>70188556</v>
      </c>
      <c r="J367" s="57">
        <v>12</v>
      </c>
      <c r="K367" s="58" t="s">
        <v>1914</v>
      </c>
      <c r="L367" s="59" t="s">
        <v>898</v>
      </c>
      <c r="M367" s="53">
        <v>1567.3</v>
      </c>
      <c r="N367" s="11">
        <v>57</v>
      </c>
      <c r="O367" s="11">
        <v>568.5</v>
      </c>
      <c r="P367" s="11">
        <v>31.3</v>
      </c>
      <c r="Q367" s="11">
        <v>35.5</v>
      </c>
      <c r="R367" s="13">
        <f t="shared" si="5"/>
        <v>2259.6000000000004</v>
      </c>
      <c r="S367" s="161">
        <v>8.91</v>
      </c>
      <c r="U367" s="164">
        <v>0</v>
      </c>
      <c r="W367" s="164"/>
      <c r="X367" s="164"/>
      <c r="Z367" s="164"/>
    </row>
    <row r="368" spans="1:26" ht="30">
      <c r="A368" s="9" t="s">
        <v>1887</v>
      </c>
      <c r="B368" s="55">
        <v>7669</v>
      </c>
      <c r="C368" s="14">
        <v>3113</v>
      </c>
      <c r="D368" s="67">
        <v>20</v>
      </c>
      <c r="E368" s="14" t="s">
        <v>657</v>
      </c>
      <c r="F368" s="134" t="s">
        <v>2012</v>
      </c>
      <c r="G368" s="134" t="s">
        <v>491</v>
      </c>
      <c r="H368" s="135" t="s">
        <v>492</v>
      </c>
      <c r="I368" s="56">
        <v>75017261</v>
      </c>
      <c r="J368" s="57">
        <v>12</v>
      </c>
      <c r="K368" s="58" t="s">
        <v>658</v>
      </c>
      <c r="L368" s="59" t="s">
        <v>944</v>
      </c>
      <c r="M368" s="53">
        <v>1230.5</v>
      </c>
      <c r="N368" s="11">
        <v>19</v>
      </c>
      <c r="O368" s="11">
        <v>437.3</v>
      </c>
      <c r="P368" s="11">
        <v>24.6</v>
      </c>
      <c r="Q368" s="11">
        <v>21.4</v>
      </c>
      <c r="R368" s="13">
        <f t="shared" si="5"/>
        <v>1732.8</v>
      </c>
      <c r="S368" s="161">
        <v>7.73</v>
      </c>
      <c r="U368" s="164">
        <v>0</v>
      </c>
      <c r="W368" s="164"/>
      <c r="X368" s="164"/>
      <c r="Z368" s="164"/>
    </row>
    <row r="369" spans="1:26" ht="30">
      <c r="A369" s="9" t="s">
        <v>1887</v>
      </c>
      <c r="B369" s="55">
        <v>7670</v>
      </c>
      <c r="C369" s="14">
        <v>3113</v>
      </c>
      <c r="D369" s="67">
        <v>21</v>
      </c>
      <c r="E369" s="14" t="s">
        <v>665</v>
      </c>
      <c r="F369" s="134" t="s">
        <v>2012</v>
      </c>
      <c r="G369" s="134" t="s">
        <v>493</v>
      </c>
      <c r="H369" s="135" t="s">
        <v>494</v>
      </c>
      <c r="I369" s="56">
        <v>70188378</v>
      </c>
      <c r="J369" s="57">
        <v>12</v>
      </c>
      <c r="K369" s="58" t="s">
        <v>666</v>
      </c>
      <c r="L369" s="59" t="s">
        <v>949</v>
      </c>
      <c r="M369" s="53">
        <v>978.4</v>
      </c>
      <c r="N369" s="11">
        <v>26</v>
      </c>
      <c r="O369" s="11">
        <v>351.5</v>
      </c>
      <c r="P369" s="11">
        <v>19.6</v>
      </c>
      <c r="Q369" s="11">
        <v>21</v>
      </c>
      <c r="R369" s="13">
        <f t="shared" si="5"/>
        <v>1396.5</v>
      </c>
      <c r="S369" s="161">
        <v>5.61</v>
      </c>
      <c r="U369" s="164">
        <v>0</v>
      </c>
      <c r="W369" s="164"/>
      <c r="X369" s="164"/>
      <c r="Z369" s="164"/>
    </row>
    <row r="370" spans="1:26" ht="30">
      <c r="A370" s="9" t="s">
        <v>1887</v>
      </c>
      <c r="B370" s="55">
        <v>7671</v>
      </c>
      <c r="C370" s="14">
        <v>3113</v>
      </c>
      <c r="D370" s="67">
        <v>22</v>
      </c>
      <c r="E370" s="14" t="s">
        <v>673</v>
      </c>
      <c r="F370" s="136" t="s">
        <v>2012</v>
      </c>
      <c r="G370" s="136" t="s">
        <v>495</v>
      </c>
      <c r="H370" s="137" t="s">
        <v>489</v>
      </c>
      <c r="I370" s="56">
        <v>75017644</v>
      </c>
      <c r="J370" s="57">
        <v>12</v>
      </c>
      <c r="K370" s="58" t="s">
        <v>674</v>
      </c>
      <c r="L370" s="59" t="s">
        <v>951</v>
      </c>
      <c r="M370" s="53">
        <v>1271.6</v>
      </c>
      <c r="N370" s="11">
        <v>20</v>
      </c>
      <c r="O370" s="11">
        <v>452.1</v>
      </c>
      <c r="P370" s="11">
        <v>25.4</v>
      </c>
      <c r="Q370" s="11">
        <v>21.3</v>
      </c>
      <c r="R370" s="13">
        <f t="shared" si="5"/>
        <v>1790.3999999999999</v>
      </c>
      <c r="S370" s="161">
        <v>7.58</v>
      </c>
      <c r="U370" s="164">
        <v>0</v>
      </c>
      <c r="W370" s="164"/>
      <c r="X370" s="164"/>
      <c r="Z370" s="164"/>
    </row>
    <row r="371" spans="1:26" ht="30">
      <c r="A371" s="9" t="s">
        <v>1887</v>
      </c>
      <c r="B371" s="55">
        <v>7672</v>
      </c>
      <c r="C371" s="75">
        <v>3111</v>
      </c>
      <c r="D371" s="67">
        <v>23</v>
      </c>
      <c r="E371" s="113" t="s">
        <v>1040</v>
      </c>
      <c r="F371" s="138" t="s">
        <v>2007</v>
      </c>
      <c r="G371" s="138" t="s">
        <v>496</v>
      </c>
      <c r="H371" s="138" t="s">
        <v>462</v>
      </c>
      <c r="I371" s="56">
        <v>75015757</v>
      </c>
      <c r="J371" s="57">
        <v>12</v>
      </c>
      <c r="K371" s="58" t="s">
        <v>1941</v>
      </c>
      <c r="L371" s="59" t="s">
        <v>931</v>
      </c>
      <c r="M371" s="53">
        <v>473.5</v>
      </c>
      <c r="N371" s="11">
        <v>12</v>
      </c>
      <c r="O371" s="11">
        <v>169.9</v>
      </c>
      <c r="P371" s="11">
        <v>9.5</v>
      </c>
      <c r="Q371" s="11">
        <v>4</v>
      </c>
      <c r="R371" s="13">
        <f t="shared" si="5"/>
        <v>668.9</v>
      </c>
      <c r="S371" s="161">
        <v>2.9</v>
      </c>
      <c r="U371" s="164">
        <v>0</v>
      </c>
      <c r="W371" s="164"/>
      <c r="X371" s="164"/>
      <c r="Z371" s="164"/>
    </row>
    <row r="372" spans="1:26" ht="15">
      <c r="A372" s="9" t="s">
        <v>1887</v>
      </c>
      <c r="B372" s="55">
        <v>7673</v>
      </c>
      <c r="C372" s="75">
        <v>3111</v>
      </c>
      <c r="D372" s="67">
        <v>24</v>
      </c>
      <c r="E372" s="113" t="s">
        <v>1971</v>
      </c>
      <c r="F372" s="139" t="s">
        <v>2007</v>
      </c>
      <c r="G372" s="139" t="s">
        <v>497</v>
      </c>
      <c r="H372" s="140" t="s">
        <v>498</v>
      </c>
      <c r="I372" s="56">
        <v>70980306</v>
      </c>
      <c r="J372" s="57">
        <v>12</v>
      </c>
      <c r="K372" s="58" t="s">
        <v>1972</v>
      </c>
      <c r="L372" s="59" t="s">
        <v>934</v>
      </c>
      <c r="M372" s="53">
        <v>649.9</v>
      </c>
      <c r="N372" s="11">
        <v>10</v>
      </c>
      <c r="O372" s="11">
        <v>231</v>
      </c>
      <c r="P372" s="11">
        <v>13</v>
      </c>
      <c r="Q372" s="11">
        <v>5.6</v>
      </c>
      <c r="R372" s="13">
        <f t="shared" si="5"/>
        <v>909.5</v>
      </c>
      <c r="S372" s="161">
        <v>4.71</v>
      </c>
      <c r="U372" s="164">
        <v>0</v>
      </c>
      <c r="W372" s="164"/>
      <c r="X372" s="164"/>
      <c r="Z372" s="164"/>
    </row>
    <row r="373" spans="1:26" ht="15">
      <c r="A373" s="9" t="s">
        <v>1887</v>
      </c>
      <c r="B373" s="55">
        <v>7674</v>
      </c>
      <c r="C373" s="75">
        <v>3111</v>
      </c>
      <c r="D373" s="67">
        <v>25</v>
      </c>
      <c r="E373" s="113" t="s">
        <v>1978</v>
      </c>
      <c r="F373" s="138" t="s">
        <v>2007</v>
      </c>
      <c r="G373" s="138" t="s">
        <v>499</v>
      </c>
      <c r="H373" s="138" t="s">
        <v>500</v>
      </c>
      <c r="I373" s="56">
        <v>70986312</v>
      </c>
      <c r="J373" s="57">
        <v>12</v>
      </c>
      <c r="K373" s="58" t="s">
        <v>1979</v>
      </c>
      <c r="L373" s="59" t="s">
        <v>938</v>
      </c>
      <c r="M373" s="53">
        <v>615</v>
      </c>
      <c r="N373" s="11">
        <v>20.8</v>
      </c>
      <c r="O373" s="11">
        <v>222.5</v>
      </c>
      <c r="P373" s="11">
        <v>12.3</v>
      </c>
      <c r="Q373" s="11">
        <v>5.8</v>
      </c>
      <c r="R373" s="13">
        <f t="shared" si="5"/>
        <v>876.3999999999999</v>
      </c>
      <c r="S373" s="161">
        <v>3.84</v>
      </c>
      <c r="U373" s="164">
        <v>0</v>
      </c>
      <c r="W373" s="164"/>
      <c r="X373" s="164"/>
      <c r="Z373" s="164"/>
    </row>
    <row r="374" spans="1:26" ht="30">
      <c r="A374" s="9" t="s">
        <v>1887</v>
      </c>
      <c r="B374" s="55">
        <v>7675</v>
      </c>
      <c r="C374" s="75">
        <v>3111</v>
      </c>
      <c r="D374" s="67">
        <v>26</v>
      </c>
      <c r="E374" s="113" t="s">
        <v>1905</v>
      </c>
      <c r="F374" s="141" t="s">
        <v>2007</v>
      </c>
      <c r="G374" s="138" t="s">
        <v>501</v>
      </c>
      <c r="H374" s="142" t="s">
        <v>462</v>
      </c>
      <c r="I374" s="56">
        <v>75015421</v>
      </c>
      <c r="J374" s="57">
        <v>12</v>
      </c>
      <c r="K374" s="58" t="s">
        <v>1906</v>
      </c>
      <c r="L374" s="59" t="s">
        <v>891</v>
      </c>
      <c r="M374" s="53">
        <v>1636.5</v>
      </c>
      <c r="N374" s="11">
        <v>32.8</v>
      </c>
      <c r="O374" s="11">
        <v>584.3</v>
      </c>
      <c r="P374" s="11">
        <v>32.7</v>
      </c>
      <c r="Q374" s="11">
        <v>16.5</v>
      </c>
      <c r="R374" s="13">
        <f t="shared" si="5"/>
        <v>2302.7999999999997</v>
      </c>
      <c r="S374" s="161">
        <v>10.23</v>
      </c>
      <c r="U374" s="164">
        <v>0</v>
      </c>
      <c r="W374" s="164"/>
      <c r="X374" s="164"/>
      <c r="Z374" s="164"/>
    </row>
    <row r="375" spans="1:26" ht="30">
      <c r="A375" s="9" t="s">
        <v>1887</v>
      </c>
      <c r="B375" s="55">
        <v>7676</v>
      </c>
      <c r="C375" s="14">
        <v>3111</v>
      </c>
      <c r="D375" s="67">
        <v>27</v>
      </c>
      <c r="E375" s="14" t="s">
        <v>1913</v>
      </c>
      <c r="F375" s="143" t="s">
        <v>502</v>
      </c>
      <c r="G375" s="143" t="s">
        <v>503</v>
      </c>
      <c r="H375" s="143" t="s">
        <v>464</v>
      </c>
      <c r="I375" s="56">
        <v>70188521</v>
      </c>
      <c r="J375" s="57">
        <v>12</v>
      </c>
      <c r="K375" s="58" t="s">
        <v>1914</v>
      </c>
      <c r="L375" s="59" t="s">
        <v>893</v>
      </c>
      <c r="M375" s="53">
        <v>1148.3</v>
      </c>
      <c r="N375" s="11">
        <v>0</v>
      </c>
      <c r="O375" s="11">
        <v>401.9</v>
      </c>
      <c r="P375" s="11">
        <v>23</v>
      </c>
      <c r="Q375" s="11">
        <v>11.2</v>
      </c>
      <c r="R375" s="13">
        <f t="shared" si="5"/>
        <v>1584.3999999999999</v>
      </c>
      <c r="S375" s="161">
        <v>6.94</v>
      </c>
      <c r="U375" s="164">
        <v>0</v>
      </c>
      <c r="W375" s="164"/>
      <c r="X375" s="164"/>
      <c r="Z375" s="164"/>
    </row>
    <row r="376" spans="1:26" ht="30">
      <c r="A376" s="9" t="s">
        <v>1887</v>
      </c>
      <c r="B376" s="55">
        <v>7677</v>
      </c>
      <c r="C376" s="14">
        <v>3111</v>
      </c>
      <c r="D376" s="67">
        <v>28</v>
      </c>
      <c r="E376" s="14" t="s">
        <v>1915</v>
      </c>
      <c r="F376" s="89" t="s">
        <v>504</v>
      </c>
      <c r="G376" s="89" t="s">
        <v>505</v>
      </c>
      <c r="H376" s="89" t="s">
        <v>464</v>
      </c>
      <c r="I376" s="56">
        <v>70188513</v>
      </c>
      <c r="J376" s="57">
        <v>12</v>
      </c>
      <c r="K376" s="58" t="s">
        <v>1914</v>
      </c>
      <c r="L376" s="59" t="s">
        <v>894</v>
      </c>
      <c r="M376" s="53">
        <v>2349.7</v>
      </c>
      <c r="N376" s="11">
        <v>25</v>
      </c>
      <c r="O376" s="11">
        <v>831.1</v>
      </c>
      <c r="P376" s="11">
        <v>47</v>
      </c>
      <c r="Q376" s="11">
        <v>22.1</v>
      </c>
      <c r="R376" s="13">
        <f t="shared" si="5"/>
        <v>3274.8999999999996</v>
      </c>
      <c r="S376" s="161">
        <v>13.49</v>
      </c>
      <c r="U376" s="164">
        <v>0</v>
      </c>
      <c r="W376" s="164"/>
      <c r="X376" s="164"/>
      <c r="Z376" s="164"/>
    </row>
    <row r="377" spans="1:26" ht="30">
      <c r="A377" s="9" t="s">
        <v>1887</v>
      </c>
      <c r="B377" s="55">
        <v>7678</v>
      </c>
      <c r="C377" s="14">
        <v>3111</v>
      </c>
      <c r="D377" s="67">
        <v>29</v>
      </c>
      <c r="E377" s="14" t="s">
        <v>1916</v>
      </c>
      <c r="F377" s="89" t="s">
        <v>2010</v>
      </c>
      <c r="G377" s="89" t="s">
        <v>506</v>
      </c>
      <c r="H377" s="89" t="s">
        <v>464</v>
      </c>
      <c r="I377" s="56">
        <v>70188530</v>
      </c>
      <c r="J377" s="57">
        <v>12</v>
      </c>
      <c r="K377" s="58" t="s">
        <v>1914</v>
      </c>
      <c r="L377" s="59" t="s">
        <v>895</v>
      </c>
      <c r="M377" s="53">
        <v>1157.9</v>
      </c>
      <c r="N377" s="11">
        <v>0</v>
      </c>
      <c r="O377" s="11">
        <v>405.3</v>
      </c>
      <c r="P377" s="11">
        <v>23.2</v>
      </c>
      <c r="Q377" s="11">
        <v>11.2</v>
      </c>
      <c r="R377" s="13">
        <f t="shared" si="5"/>
        <v>1597.6000000000001</v>
      </c>
      <c r="S377" s="161">
        <v>6.31</v>
      </c>
      <c r="U377" s="164">
        <v>0</v>
      </c>
      <c r="W377" s="164"/>
      <c r="X377" s="164"/>
      <c r="Z377" s="164"/>
    </row>
    <row r="378" spans="1:26" ht="15">
      <c r="A378" s="9" t="s">
        <v>1887</v>
      </c>
      <c r="B378" s="55">
        <v>7679</v>
      </c>
      <c r="C378" s="14">
        <v>3111</v>
      </c>
      <c r="D378" s="67">
        <v>30</v>
      </c>
      <c r="E378" s="14" t="s">
        <v>1918</v>
      </c>
      <c r="F378" s="124" t="s">
        <v>149</v>
      </c>
      <c r="G378" s="124" t="s">
        <v>507</v>
      </c>
      <c r="H378" s="124" t="s">
        <v>464</v>
      </c>
      <c r="I378" s="56">
        <v>70188505</v>
      </c>
      <c r="J378" s="57">
        <v>12</v>
      </c>
      <c r="K378" s="58" t="s">
        <v>1914</v>
      </c>
      <c r="L378" s="59" t="s">
        <v>897</v>
      </c>
      <c r="M378" s="53">
        <v>2164.3</v>
      </c>
      <c r="N378" s="11">
        <v>25</v>
      </c>
      <c r="O378" s="11">
        <v>766.3</v>
      </c>
      <c r="P378" s="11">
        <v>43.3</v>
      </c>
      <c r="Q378" s="11">
        <v>22</v>
      </c>
      <c r="R378" s="13">
        <f t="shared" si="5"/>
        <v>3020.9000000000005</v>
      </c>
      <c r="S378" s="161">
        <v>14.75</v>
      </c>
      <c r="U378" s="164">
        <v>0</v>
      </c>
      <c r="W378" s="164"/>
      <c r="X378" s="164"/>
      <c r="Z378" s="164"/>
    </row>
    <row r="379" spans="1:26" ht="30">
      <c r="A379" s="9" t="s">
        <v>1887</v>
      </c>
      <c r="B379" s="55">
        <v>7680</v>
      </c>
      <c r="C379" s="14">
        <v>3111</v>
      </c>
      <c r="D379" s="67">
        <v>31</v>
      </c>
      <c r="E379" s="14" t="s">
        <v>1920</v>
      </c>
      <c r="F379" s="89" t="s">
        <v>157</v>
      </c>
      <c r="G379" s="89" t="s">
        <v>508</v>
      </c>
      <c r="H379" s="89" t="s">
        <v>464</v>
      </c>
      <c r="I379" s="56">
        <v>70188548</v>
      </c>
      <c r="J379" s="57">
        <v>12</v>
      </c>
      <c r="K379" s="58" t="s">
        <v>1914</v>
      </c>
      <c r="L379" s="59" t="s">
        <v>896</v>
      </c>
      <c r="M379" s="53">
        <v>2205.2</v>
      </c>
      <c r="N379" s="11">
        <v>0</v>
      </c>
      <c r="O379" s="11">
        <v>771.8</v>
      </c>
      <c r="P379" s="11">
        <v>44.1</v>
      </c>
      <c r="Q379" s="11">
        <v>22</v>
      </c>
      <c r="R379" s="13">
        <f t="shared" si="5"/>
        <v>3043.1</v>
      </c>
      <c r="S379" s="161">
        <v>12.46</v>
      </c>
      <c r="U379" s="164">
        <v>0</v>
      </c>
      <c r="W379" s="164"/>
      <c r="X379" s="164"/>
      <c r="Z379" s="164"/>
    </row>
    <row r="380" spans="1:26" ht="21.75" customHeight="1">
      <c r="A380" s="9" t="s">
        <v>1887</v>
      </c>
      <c r="B380" s="55">
        <v>7681</v>
      </c>
      <c r="C380" s="14">
        <v>3111</v>
      </c>
      <c r="D380" s="67">
        <v>32</v>
      </c>
      <c r="E380" s="14" t="s">
        <v>659</v>
      </c>
      <c r="F380" s="124" t="s">
        <v>2007</v>
      </c>
      <c r="G380" s="124" t="s">
        <v>509</v>
      </c>
      <c r="H380" s="124" t="s">
        <v>467</v>
      </c>
      <c r="I380" s="56">
        <v>70188564</v>
      </c>
      <c r="J380" s="57">
        <v>12</v>
      </c>
      <c r="K380" s="58" t="s">
        <v>660</v>
      </c>
      <c r="L380" s="59" t="s">
        <v>945</v>
      </c>
      <c r="M380" s="53">
        <v>1132.9</v>
      </c>
      <c r="N380" s="11">
        <v>25</v>
      </c>
      <c r="O380" s="11">
        <v>405.3</v>
      </c>
      <c r="P380" s="11">
        <v>22.7</v>
      </c>
      <c r="Q380" s="11">
        <v>11.2</v>
      </c>
      <c r="R380" s="13">
        <f t="shared" si="5"/>
        <v>1597.1000000000001</v>
      </c>
      <c r="S380" s="161">
        <v>6.8</v>
      </c>
      <c r="U380" s="164">
        <v>0</v>
      </c>
      <c r="W380" s="164"/>
      <c r="X380" s="164"/>
      <c r="Z380" s="164"/>
    </row>
    <row r="381" spans="1:26" ht="21" customHeight="1">
      <c r="A381" s="9" t="s">
        <v>1887</v>
      </c>
      <c r="B381" s="55">
        <v>7682</v>
      </c>
      <c r="C381" s="14">
        <v>3111</v>
      </c>
      <c r="D381" s="67">
        <v>33</v>
      </c>
      <c r="E381" s="14" t="s">
        <v>662</v>
      </c>
      <c r="F381" s="89" t="s">
        <v>2007</v>
      </c>
      <c r="G381" s="89" t="s">
        <v>510</v>
      </c>
      <c r="H381" s="89" t="s">
        <v>469</v>
      </c>
      <c r="I381" s="56">
        <v>70978701</v>
      </c>
      <c r="J381" s="57">
        <v>12</v>
      </c>
      <c r="K381" s="58" t="s">
        <v>663</v>
      </c>
      <c r="L381" s="59" t="s">
        <v>947</v>
      </c>
      <c r="M381" s="53">
        <v>536.8</v>
      </c>
      <c r="N381" s="11">
        <v>15</v>
      </c>
      <c r="O381" s="11">
        <v>193.1</v>
      </c>
      <c r="P381" s="11">
        <v>10.7</v>
      </c>
      <c r="Q381" s="11">
        <v>4.5</v>
      </c>
      <c r="R381" s="13">
        <f t="shared" si="5"/>
        <v>760.1</v>
      </c>
      <c r="S381" s="161">
        <v>2.79</v>
      </c>
      <c r="U381" s="164">
        <v>0</v>
      </c>
      <c r="W381" s="164"/>
      <c r="X381" s="164"/>
      <c r="Z381" s="164"/>
    </row>
    <row r="382" spans="1:26" ht="15">
      <c r="A382" s="9" t="s">
        <v>1887</v>
      </c>
      <c r="B382" s="55">
        <v>7683</v>
      </c>
      <c r="C382" s="14">
        <v>3111</v>
      </c>
      <c r="D382" s="67">
        <v>34</v>
      </c>
      <c r="E382" s="14" t="s">
        <v>1925</v>
      </c>
      <c r="F382" s="124" t="s">
        <v>2007</v>
      </c>
      <c r="G382" s="124" t="s">
        <v>511</v>
      </c>
      <c r="H382" s="124" t="s">
        <v>512</v>
      </c>
      <c r="I382" s="56">
        <v>70979642</v>
      </c>
      <c r="J382" s="57">
        <v>12</v>
      </c>
      <c r="K382" s="58" t="s">
        <v>1926</v>
      </c>
      <c r="L382" s="59" t="s">
        <v>926</v>
      </c>
      <c r="M382" s="53">
        <v>2197.7</v>
      </c>
      <c r="N382" s="11">
        <v>7.5</v>
      </c>
      <c r="O382" s="11">
        <v>771.8</v>
      </c>
      <c r="P382" s="11">
        <v>44</v>
      </c>
      <c r="Q382" s="11">
        <v>22</v>
      </c>
      <c r="R382" s="13">
        <f t="shared" si="5"/>
        <v>3043</v>
      </c>
      <c r="S382" s="161">
        <v>13.06</v>
      </c>
      <c r="U382" s="164">
        <v>0</v>
      </c>
      <c r="W382" s="164"/>
      <c r="X382" s="164"/>
      <c r="Z382" s="164"/>
    </row>
    <row r="383" spans="1:26" ht="30">
      <c r="A383" s="9" t="s">
        <v>1887</v>
      </c>
      <c r="B383" s="55">
        <v>7684</v>
      </c>
      <c r="C383" s="14">
        <v>3111</v>
      </c>
      <c r="D383" s="67">
        <v>35</v>
      </c>
      <c r="E383" s="14" t="s">
        <v>1933</v>
      </c>
      <c r="F383" s="89" t="s">
        <v>2007</v>
      </c>
      <c r="G383" s="89" t="s">
        <v>513</v>
      </c>
      <c r="H383" s="89" t="s">
        <v>472</v>
      </c>
      <c r="I383" s="56">
        <v>70157383</v>
      </c>
      <c r="J383" s="57">
        <v>12</v>
      </c>
      <c r="K383" s="58" t="s">
        <v>1934</v>
      </c>
      <c r="L383" s="59" t="s">
        <v>928</v>
      </c>
      <c r="M383" s="53">
        <v>1049.2</v>
      </c>
      <c r="N383" s="11">
        <v>5</v>
      </c>
      <c r="O383" s="11">
        <v>369</v>
      </c>
      <c r="P383" s="11">
        <v>21</v>
      </c>
      <c r="Q383" s="11">
        <v>9.8</v>
      </c>
      <c r="R383" s="13">
        <f t="shared" si="5"/>
        <v>1454</v>
      </c>
      <c r="S383" s="161">
        <v>7.15</v>
      </c>
      <c r="U383" s="164">
        <v>0</v>
      </c>
      <c r="W383" s="164"/>
      <c r="X383" s="164"/>
      <c r="Z383" s="164"/>
    </row>
    <row r="384" spans="1:26" ht="30">
      <c r="A384" s="10" t="s">
        <v>1887</v>
      </c>
      <c r="B384" s="55">
        <v>7685</v>
      </c>
      <c r="C384" s="14">
        <v>3111</v>
      </c>
      <c r="D384" s="67">
        <v>36</v>
      </c>
      <c r="E384" s="14" t="s">
        <v>1935</v>
      </c>
      <c r="F384" s="89" t="s">
        <v>2007</v>
      </c>
      <c r="G384" s="89" t="s">
        <v>514</v>
      </c>
      <c r="H384" s="89" t="s">
        <v>472</v>
      </c>
      <c r="I384" s="56">
        <v>70157375</v>
      </c>
      <c r="J384" s="57">
        <v>12</v>
      </c>
      <c r="K384" s="58" t="s">
        <v>1934</v>
      </c>
      <c r="L384" s="59" t="s">
        <v>929</v>
      </c>
      <c r="M384" s="53">
        <v>1674.5</v>
      </c>
      <c r="N384" s="11">
        <v>10.5</v>
      </c>
      <c r="O384" s="11">
        <v>589.8</v>
      </c>
      <c r="P384" s="11">
        <v>33.5</v>
      </c>
      <c r="Q384" s="11">
        <v>16.7</v>
      </c>
      <c r="R384" s="13">
        <f t="shared" si="5"/>
        <v>2325</v>
      </c>
      <c r="S384" s="161">
        <v>10.22</v>
      </c>
      <c r="U384" s="164">
        <v>0</v>
      </c>
      <c r="W384" s="164"/>
      <c r="X384" s="164"/>
      <c r="Z384" s="164"/>
    </row>
    <row r="385" spans="1:26" ht="30">
      <c r="A385" s="10" t="s">
        <v>1887</v>
      </c>
      <c r="B385" s="55">
        <v>7686</v>
      </c>
      <c r="C385" s="14">
        <v>3421</v>
      </c>
      <c r="D385" s="67">
        <v>37</v>
      </c>
      <c r="E385" s="14" t="s">
        <v>1043</v>
      </c>
      <c r="F385" s="89" t="s">
        <v>68</v>
      </c>
      <c r="G385" s="89" t="s">
        <v>515</v>
      </c>
      <c r="H385" s="89" t="s">
        <v>516</v>
      </c>
      <c r="I385" s="56">
        <v>71235698</v>
      </c>
      <c r="J385" s="57">
        <v>12</v>
      </c>
      <c r="K385" s="58" t="s">
        <v>1914</v>
      </c>
      <c r="L385" s="59" t="s">
        <v>1800</v>
      </c>
      <c r="M385" s="53">
        <v>1400.4</v>
      </c>
      <c r="N385" s="11">
        <v>98</v>
      </c>
      <c r="O385" s="11">
        <v>524.4</v>
      </c>
      <c r="P385" s="11">
        <v>28</v>
      </c>
      <c r="Q385" s="11">
        <v>16.6</v>
      </c>
      <c r="R385" s="13">
        <f t="shared" si="5"/>
        <v>2067.4</v>
      </c>
      <c r="S385" s="161">
        <v>7.72</v>
      </c>
      <c r="U385" s="164">
        <v>0</v>
      </c>
      <c r="W385" s="164"/>
      <c r="X385" s="164"/>
      <c r="Z385" s="164"/>
    </row>
    <row r="386" spans="1:26" ht="15">
      <c r="A386" s="10" t="s">
        <v>1887</v>
      </c>
      <c r="B386" s="55">
        <v>7687</v>
      </c>
      <c r="C386" s="14">
        <v>3421</v>
      </c>
      <c r="D386" s="67">
        <v>38</v>
      </c>
      <c r="E386" s="14" t="s">
        <v>26</v>
      </c>
      <c r="F386" s="124" t="s">
        <v>517</v>
      </c>
      <c r="G386" s="148" t="s">
        <v>27</v>
      </c>
      <c r="H386" s="124" t="s">
        <v>518</v>
      </c>
      <c r="I386" s="56">
        <v>71239103</v>
      </c>
      <c r="J386" s="57">
        <v>12</v>
      </c>
      <c r="K386" s="58" t="s">
        <v>1804</v>
      </c>
      <c r="L386" s="59" t="s">
        <v>28</v>
      </c>
      <c r="M386" s="53">
        <v>665.8</v>
      </c>
      <c r="N386" s="11">
        <v>43</v>
      </c>
      <c r="O386" s="11">
        <v>248.1</v>
      </c>
      <c r="P386" s="11">
        <v>13.3</v>
      </c>
      <c r="Q386" s="11">
        <v>6</v>
      </c>
      <c r="R386" s="13">
        <f t="shared" si="5"/>
        <v>976.1999999999999</v>
      </c>
      <c r="S386" s="161">
        <v>3.55</v>
      </c>
      <c r="U386" s="164">
        <v>0</v>
      </c>
      <c r="W386" s="164"/>
      <c r="X386" s="164"/>
      <c r="Z386" s="164"/>
    </row>
    <row r="387" spans="1:26" ht="30">
      <c r="A387" s="10" t="s">
        <v>1887</v>
      </c>
      <c r="B387" s="55">
        <v>7688</v>
      </c>
      <c r="C387" s="14">
        <v>3231</v>
      </c>
      <c r="D387" s="67">
        <v>39</v>
      </c>
      <c r="E387" s="14" t="s">
        <v>1796</v>
      </c>
      <c r="F387" s="89" t="s">
        <v>2013</v>
      </c>
      <c r="G387" s="89" t="s">
        <v>519</v>
      </c>
      <c r="H387" s="89" t="s">
        <v>516</v>
      </c>
      <c r="I387" s="56">
        <v>71235060</v>
      </c>
      <c r="J387" s="57">
        <v>12</v>
      </c>
      <c r="K387" s="58" t="s">
        <v>1914</v>
      </c>
      <c r="L387" s="59" t="s">
        <v>1797</v>
      </c>
      <c r="M387" s="53">
        <v>4184.1</v>
      </c>
      <c r="N387" s="11">
        <v>9</v>
      </c>
      <c r="O387" s="11">
        <v>1467.6</v>
      </c>
      <c r="P387" s="11">
        <v>83.7</v>
      </c>
      <c r="Q387" s="11">
        <v>0</v>
      </c>
      <c r="R387" s="13">
        <f t="shared" si="5"/>
        <v>5744.400000000001</v>
      </c>
      <c r="S387" s="161">
        <v>16.39</v>
      </c>
      <c r="U387" s="164">
        <v>0</v>
      </c>
      <c r="W387" s="164"/>
      <c r="X387" s="164"/>
      <c r="Z387" s="164"/>
    </row>
    <row r="388" spans="1:26" ht="30">
      <c r="A388" s="9" t="s">
        <v>677</v>
      </c>
      <c r="B388" s="55">
        <v>7801</v>
      </c>
      <c r="C388" s="14">
        <v>3113</v>
      </c>
      <c r="D388" s="67">
        <v>1</v>
      </c>
      <c r="E388" s="14" t="s">
        <v>684</v>
      </c>
      <c r="F388" s="71" t="s">
        <v>1678</v>
      </c>
      <c r="G388" s="71" t="s">
        <v>1679</v>
      </c>
      <c r="H388" s="71" t="s">
        <v>1680</v>
      </c>
      <c r="I388" s="56">
        <v>60154683</v>
      </c>
      <c r="J388" s="57">
        <v>13</v>
      </c>
      <c r="K388" s="58" t="s">
        <v>679</v>
      </c>
      <c r="L388" s="59" t="s">
        <v>1242</v>
      </c>
      <c r="M388" s="53">
        <v>9237.1</v>
      </c>
      <c r="N388" s="11">
        <v>103</v>
      </c>
      <c r="O388" s="11">
        <v>3269</v>
      </c>
      <c r="P388" s="11">
        <v>184.7</v>
      </c>
      <c r="Q388" s="11">
        <v>254.6</v>
      </c>
      <c r="R388" s="13">
        <f t="shared" si="5"/>
        <v>13048.400000000001</v>
      </c>
      <c r="S388" s="161">
        <v>40.21</v>
      </c>
      <c r="U388" s="164">
        <v>12.33</v>
      </c>
      <c r="W388" s="164"/>
      <c r="X388" s="164"/>
      <c r="Z388" s="164"/>
    </row>
    <row r="389" spans="1:26" ht="30">
      <c r="A389" s="9" t="s">
        <v>677</v>
      </c>
      <c r="B389" s="55">
        <v>7802</v>
      </c>
      <c r="C389" s="14">
        <v>3113</v>
      </c>
      <c r="D389" s="67">
        <v>2</v>
      </c>
      <c r="E389" s="14" t="s">
        <v>685</v>
      </c>
      <c r="F389" s="71" t="s">
        <v>1681</v>
      </c>
      <c r="G389" s="128" t="s">
        <v>1682</v>
      </c>
      <c r="H389" s="128" t="s">
        <v>1680</v>
      </c>
      <c r="I389" s="56">
        <v>60154691</v>
      </c>
      <c r="J389" s="57">
        <v>13</v>
      </c>
      <c r="K389" s="58" t="s">
        <v>679</v>
      </c>
      <c r="L389" s="59" t="s">
        <v>876</v>
      </c>
      <c r="M389" s="53">
        <v>3986.4</v>
      </c>
      <c r="N389" s="11">
        <v>16</v>
      </c>
      <c r="O389" s="11">
        <v>1400.8</v>
      </c>
      <c r="P389" s="11">
        <v>79.7</v>
      </c>
      <c r="Q389" s="11">
        <v>105.5</v>
      </c>
      <c r="R389" s="13">
        <f aca="true" t="shared" si="6" ref="R389:R452">SUM(M389:Q389)</f>
        <v>5588.4</v>
      </c>
      <c r="S389" s="161">
        <v>17.99</v>
      </c>
      <c r="U389" s="164">
        <v>4.11</v>
      </c>
      <c r="W389" s="164"/>
      <c r="X389" s="164"/>
      <c r="Z389" s="164"/>
    </row>
    <row r="390" spans="1:26" ht="30">
      <c r="A390" s="9" t="s">
        <v>677</v>
      </c>
      <c r="B390" s="55">
        <v>7803</v>
      </c>
      <c r="C390" s="14">
        <v>3113</v>
      </c>
      <c r="D390" s="67">
        <v>3</v>
      </c>
      <c r="E390" s="14" t="s">
        <v>683</v>
      </c>
      <c r="F390" s="72" t="s">
        <v>2012</v>
      </c>
      <c r="G390" s="73" t="s">
        <v>1683</v>
      </c>
      <c r="H390" s="73" t="s">
        <v>1680</v>
      </c>
      <c r="I390" s="56">
        <v>60154705</v>
      </c>
      <c r="J390" s="57">
        <v>13</v>
      </c>
      <c r="K390" s="58" t="s">
        <v>679</v>
      </c>
      <c r="L390" s="59" t="s">
        <v>875</v>
      </c>
      <c r="M390" s="53">
        <v>6173.5</v>
      </c>
      <c r="N390" s="11">
        <v>26</v>
      </c>
      <c r="O390" s="11">
        <v>2169.8</v>
      </c>
      <c r="P390" s="11">
        <v>123.5</v>
      </c>
      <c r="Q390" s="11">
        <v>154.7</v>
      </c>
      <c r="R390" s="13">
        <f t="shared" si="6"/>
        <v>8647.5</v>
      </c>
      <c r="S390" s="161">
        <v>26</v>
      </c>
      <c r="U390" s="164">
        <v>4.11</v>
      </c>
      <c r="W390" s="164"/>
      <c r="X390" s="164"/>
      <c r="Z390" s="164"/>
    </row>
    <row r="391" spans="1:26" ht="30">
      <c r="A391" s="9" t="s">
        <v>677</v>
      </c>
      <c r="B391" s="55">
        <v>7804</v>
      </c>
      <c r="C391" s="14">
        <v>3113</v>
      </c>
      <c r="D391" s="67">
        <v>4</v>
      </c>
      <c r="E391" s="14" t="s">
        <v>686</v>
      </c>
      <c r="F391" s="72" t="s">
        <v>1684</v>
      </c>
      <c r="G391" s="73" t="s">
        <v>1685</v>
      </c>
      <c r="H391" s="73" t="s">
        <v>1680</v>
      </c>
      <c r="I391" s="56">
        <v>60154721</v>
      </c>
      <c r="J391" s="57">
        <v>13</v>
      </c>
      <c r="K391" s="58" t="s">
        <v>679</v>
      </c>
      <c r="L391" s="59" t="s">
        <v>877</v>
      </c>
      <c r="M391" s="53">
        <v>7527.9</v>
      </c>
      <c r="N391" s="11">
        <v>35</v>
      </c>
      <c r="O391" s="11">
        <v>2647</v>
      </c>
      <c r="P391" s="11">
        <v>150.6</v>
      </c>
      <c r="Q391" s="11">
        <v>242.5</v>
      </c>
      <c r="R391" s="13">
        <f t="shared" si="6"/>
        <v>10603</v>
      </c>
      <c r="S391" s="161">
        <v>31.98</v>
      </c>
      <c r="U391" s="164">
        <v>8.22</v>
      </c>
      <c r="W391" s="164"/>
      <c r="X391" s="164"/>
      <c r="Z391" s="164"/>
    </row>
    <row r="392" spans="1:26" ht="30">
      <c r="A392" s="9" t="s">
        <v>677</v>
      </c>
      <c r="B392" s="55">
        <v>7805</v>
      </c>
      <c r="C392" s="14">
        <v>3113</v>
      </c>
      <c r="D392" s="67">
        <v>5</v>
      </c>
      <c r="E392" s="14" t="s">
        <v>682</v>
      </c>
      <c r="F392" s="72" t="s">
        <v>1686</v>
      </c>
      <c r="G392" s="73" t="s">
        <v>1687</v>
      </c>
      <c r="H392" s="73" t="s">
        <v>1680</v>
      </c>
      <c r="I392" s="56">
        <v>60154730</v>
      </c>
      <c r="J392" s="57">
        <v>13</v>
      </c>
      <c r="K392" s="58" t="s">
        <v>679</v>
      </c>
      <c r="L392" s="59" t="s">
        <v>874</v>
      </c>
      <c r="M392" s="53">
        <v>8186.4</v>
      </c>
      <c r="N392" s="11">
        <v>89.5</v>
      </c>
      <c r="O392" s="11">
        <v>2896.6</v>
      </c>
      <c r="P392" s="11">
        <v>163.7</v>
      </c>
      <c r="Q392" s="11">
        <v>231.7</v>
      </c>
      <c r="R392" s="13">
        <f t="shared" si="6"/>
        <v>11567.900000000001</v>
      </c>
      <c r="S392" s="161">
        <v>41.79</v>
      </c>
      <c r="U392" s="164">
        <v>8.22</v>
      </c>
      <c r="W392" s="164"/>
      <c r="X392" s="164"/>
      <c r="Z392" s="164"/>
    </row>
    <row r="393" spans="1:26" ht="30">
      <c r="A393" s="9" t="s">
        <v>677</v>
      </c>
      <c r="B393" s="55">
        <v>7806</v>
      </c>
      <c r="C393" s="14">
        <v>3113</v>
      </c>
      <c r="D393" s="67">
        <v>6</v>
      </c>
      <c r="E393" s="14" t="s">
        <v>681</v>
      </c>
      <c r="F393" s="72" t="s">
        <v>1688</v>
      </c>
      <c r="G393" s="73" t="s">
        <v>1689</v>
      </c>
      <c r="H393" s="73" t="s">
        <v>1680</v>
      </c>
      <c r="I393" s="56">
        <v>64202313</v>
      </c>
      <c r="J393" s="57">
        <v>13</v>
      </c>
      <c r="K393" s="58" t="s">
        <v>679</v>
      </c>
      <c r="L393" s="59" t="s">
        <v>873</v>
      </c>
      <c r="M393" s="53">
        <v>5098</v>
      </c>
      <c r="N393" s="11">
        <v>30</v>
      </c>
      <c r="O393" s="11">
        <v>1794.8</v>
      </c>
      <c r="P393" s="11">
        <v>102</v>
      </c>
      <c r="Q393" s="11">
        <v>122.6</v>
      </c>
      <c r="R393" s="13">
        <f t="shared" si="6"/>
        <v>7147.400000000001</v>
      </c>
      <c r="S393" s="161">
        <v>24.52</v>
      </c>
      <c r="U393" s="164">
        <v>8.22</v>
      </c>
      <c r="W393" s="164"/>
      <c r="X393" s="164"/>
      <c r="Z393" s="164"/>
    </row>
    <row r="394" spans="1:26" ht="30">
      <c r="A394" s="9" t="s">
        <v>677</v>
      </c>
      <c r="B394" s="55">
        <v>7807</v>
      </c>
      <c r="C394" s="14">
        <v>3231</v>
      </c>
      <c r="D394" s="67">
        <v>7</v>
      </c>
      <c r="E394" s="14" t="s">
        <v>687</v>
      </c>
      <c r="F394" s="78" t="s">
        <v>2013</v>
      </c>
      <c r="G394" s="83" t="s">
        <v>1679</v>
      </c>
      <c r="H394" s="83" t="s">
        <v>1680</v>
      </c>
      <c r="I394" s="56">
        <v>67439560</v>
      </c>
      <c r="J394" s="57">
        <v>13</v>
      </c>
      <c r="K394" s="58" t="s">
        <v>679</v>
      </c>
      <c r="L394" s="59" t="s">
        <v>878</v>
      </c>
      <c r="M394" s="53">
        <v>3500.5</v>
      </c>
      <c r="N394" s="11">
        <v>26</v>
      </c>
      <c r="O394" s="11">
        <v>1234.3</v>
      </c>
      <c r="P394" s="11">
        <v>70</v>
      </c>
      <c r="Q394" s="11">
        <v>0</v>
      </c>
      <c r="R394" s="13">
        <f t="shared" si="6"/>
        <v>4830.8</v>
      </c>
      <c r="S394" s="161">
        <v>15.36</v>
      </c>
      <c r="U394" s="164">
        <v>0</v>
      </c>
      <c r="W394" s="164"/>
      <c r="X394" s="164"/>
      <c r="Z394" s="164"/>
    </row>
    <row r="395" spans="1:26" ht="15">
      <c r="A395" s="9" t="s">
        <v>677</v>
      </c>
      <c r="B395" s="55">
        <v>7808</v>
      </c>
      <c r="C395" s="14">
        <v>3113</v>
      </c>
      <c r="D395" s="67">
        <v>8</v>
      </c>
      <c r="E395" s="14" t="s">
        <v>1254</v>
      </c>
      <c r="F395" s="72" t="s">
        <v>2012</v>
      </c>
      <c r="G395" s="73" t="s">
        <v>1690</v>
      </c>
      <c r="H395" s="73" t="s">
        <v>1691</v>
      </c>
      <c r="I395" s="56">
        <v>70156697</v>
      </c>
      <c r="J395" s="57">
        <v>13</v>
      </c>
      <c r="K395" s="58" t="s">
        <v>1255</v>
      </c>
      <c r="L395" s="59" t="s">
        <v>885</v>
      </c>
      <c r="M395" s="53">
        <v>1366.6</v>
      </c>
      <c r="N395" s="11">
        <v>10</v>
      </c>
      <c r="O395" s="11">
        <v>481.8</v>
      </c>
      <c r="P395" s="11">
        <v>27.3</v>
      </c>
      <c r="Q395" s="11">
        <v>21.6</v>
      </c>
      <c r="R395" s="13">
        <f t="shared" si="6"/>
        <v>1907.2999999999997</v>
      </c>
      <c r="S395" s="161">
        <v>8.05</v>
      </c>
      <c r="U395" s="164">
        <v>0</v>
      </c>
      <c r="W395" s="164"/>
      <c r="X395" s="164"/>
      <c r="Z395" s="164"/>
    </row>
    <row r="396" spans="1:26" ht="15">
      <c r="A396" s="9" t="s">
        <v>677</v>
      </c>
      <c r="B396" s="55">
        <v>7809</v>
      </c>
      <c r="C396" s="14">
        <v>3111</v>
      </c>
      <c r="D396" s="67">
        <v>9</v>
      </c>
      <c r="E396" s="14" t="s">
        <v>1260</v>
      </c>
      <c r="F396" s="72" t="s">
        <v>2007</v>
      </c>
      <c r="G396" s="73" t="s">
        <v>1692</v>
      </c>
      <c r="H396" s="73" t="s">
        <v>1680</v>
      </c>
      <c r="I396" s="56">
        <v>70987998</v>
      </c>
      <c r="J396" s="57">
        <v>13</v>
      </c>
      <c r="K396" s="58" t="s">
        <v>1261</v>
      </c>
      <c r="L396" s="59" t="s">
        <v>197</v>
      </c>
      <c r="M396" s="53">
        <v>565</v>
      </c>
      <c r="N396" s="11">
        <v>9</v>
      </c>
      <c r="O396" s="11">
        <v>200.9</v>
      </c>
      <c r="P396" s="11">
        <v>11.3</v>
      </c>
      <c r="Q396" s="11">
        <v>5.2</v>
      </c>
      <c r="R396" s="13">
        <f t="shared" si="6"/>
        <v>791.4</v>
      </c>
      <c r="S396" s="161">
        <v>3.86</v>
      </c>
      <c r="U396" s="164">
        <v>0</v>
      </c>
      <c r="W396" s="164"/>
      <c r="X396" s="164"/>
      <c r="Z396" s="164"/>
    </row>
    <row r="397" spans="1:26" ht="30">
      <c r="A397" s="9" t="s">
        <v>677</v>
      </c>
      <c r="B397" s="55">
        <v>7810</v>
      </c>
      <c r="C397" s="14">
        <v>3141</v>
      </c>
      <c r="D397" s="67">
        <v>10</v>
      </c>
      <c r="E397" s="14" t="s">
        <v>688</v>
      </c>
      <c r="F397" s="72" t="s">
        <v>72</v>
      </c>
      <c r="G397" s="73" t="s">
        <v>1693</v>
      </c>
      <c r="H397" s="73" t="s">
        <v>1680</v>
      </c>
      <c r="I397" s="56">
        <v>70995729</v>
      </c>
      <c r="J397" s="57">
        <v>13</v>
      </c>
      <c r="K397" s="58" t="s">
        <v>679</v>
      </c>
      <c r="L397" s="59" t="s">
        <v>879</v>
      </c>
      <c r="M397" s="53">
        <v>1471.4</v>
      </c>
      <c r="N397" s="11">
        <v>0</v>
      </c>
      <c r="O397" s="11">
        <v>515</v>
      </c>
      <c r="P397" s="11">
        <v>29.4</v>
      </c>
      <c r="Q397" s="11">
        <v>33.3</v>
      </c>
      <c r="R397" s="13">
        <f t="shared" si="6"/>
        <v>2049.1000000000004</v>
      </c>
      <c r="S397" s="161">
        <v>11.7</v>
      </c>
      <c r="U397" s="164">
        <v>0</v>
      </c>
      <c r="W397" s="164"/>
      <c r="X397" s="164"/>
      <c r="Z397" s="164"/>
    </row>
    <row r="398" spans="1:26" ht="30">
      <c r="A398" s="9" t="s">
        <v>677</v>
      </c>
      <c r="B398" s="55">
        <v>7811</v>
      </c>
      <c r="C398" s="14">
        <v>3111</v>
      </c>
      <c r="D398" s="67">
        <v>11</v>
      </c>
      <c r="E398" s="14" t="s">
        <v>680</v>
      </c>
      <c r="F398" s="72" t="s">
        <v>2007</v>
      </c>
      <c r="G398" s="73" t="s">
        <v>1694</v>
      </c>
      <c r="H398" s="73" t="s">
        <v>1680</v>
      </c>
      <c r="I398" s="56">
        <v>70995737</v>
      </c>
      <c r="J398" s="57">
        <v>13</v>
      </c>
      <c r="K398" s="58" t="s">
        <v>679</v>
      </c>
      <c r="L398" s="59" t="s">
        <v>872</v>
      </c>
      <c r="M398" s="53">
        <v>3781.7</v>
      </c>
      <c r="N398" s="11">
        <v>0</v>
      </c>
      <c r="O398" s="11">
        <v>1323.6</v>
      </c>
      <c r="P398" s="11">
        <v>75.6</v>
      </c>
      <c r="Q398" s="11">
        <v>36.5</v>
      </c>
      <c r="R398" s="13">
        <f t="shared" si="6"/>
        <v>5217.4</v>
      </c>
      <c r="S398" s="161">
        <v>23.43</v>
      </c>
      <c r="U398" s="164">
        <v>0</v>
      </c>
      <c r="W398" s="164"/>
      <c r="X398" s="164"/>
      <c r="Z398" s="164"/>
    </row>
    <row r="399" spans="1:26" ht="30">
      <c r="A399" s="9" t="s">
        <v>677</v>
      </c>
      <c r="B399" s="55">
        <v>7812</v>
      </c>
      <c r="C399" s="14">
        <v>3111</v>
      </c>
      <c r="D399" s="67">
        <v>12</v>
      </c>
      <c r="E399" s="14" t="s">
        <v>678</v>
      </c>
      <c r="F399" s="72" t="s">
        <v>2007</v>
      </c>
      <c r="G399" s="73" t="s">
        <v>1695</v>
      </c>
      <c r="H399" s="73" t="s">
        <v>1680</v>
      </c>
      <c r="I399" s="56">
        <v>70995745</v>
      </c>
      <c r="J399" s="57">
        <v>13</v>
      </c>
      <c r="K399" s="58" t="s">
        <v>679</v>
      </c>
      <c r="L399" s="59" t="s">
        <v>871</v>
      </c>
      <c r="M399" s="53">
        <v>5553.4</v>
      </c>
      <c r="N399" s="11">
        <v>0</v>
      </c>
      <c r="O399" s="11">
        <v>1943.7</v>
      </c>
      <c r="P399" s="11">
        <v>111.1</v>
      </c>
      <c r="Q399" s="11">
        <v>53.6</v>
      </c>
      <c r="R399" s="13">
        <f t="shared" si="6"/>
        <v>7661.8</v>
      </c>
      <c r="S399" s="161">
        <v>33.17</v>
      </c>
      <c r="U399" s="164">
        <v>0</v>
      </c>
      <c r="W399" s="164"/>
      <c r="X399" s="164"/>
      <c r="Z399" s="164"/>
    </row>
    <row r="400" spans="1:26" ht="15">
      <c r="A400" s="9" t="s">
        <v>677</v>
      </c>
      <c r="B400" s="55">
        <v>7813</v>
      </c>
      <c r="C400" s="14">
        <v>3113</v>
      </c>
      <c r="D400" s="67">
        <v>13</v>
      </c>
      <c r="E400" s="14" t="s">
        <v>1293</v>
      </c>
      <c r="F400" s="72" t="s">
        <v>2012</v>
      </c>
      <c r="G400" s="83" t="s">
        <v>1696</v>
      </c>
      <c r="H400" s="83" t="s">
        <v>1697</v>
      </c>
      <c r="I400" s="56">
        <v>70999571</v>
      </c>
      <c r="J400" s="57">
        <v>13</v>
      </c>
      <c r="K400" s="58" t="s">
        <v>1294</v>
      </c>
      <c r="L400" s="59" t="s">
        <v>890</v>
      </c>
      <c r="M400" s="53">
        <v>1561.1</v>
      </c>
      <c r="N400" s="11">
        <v>8</v>
      </c>
      <c r="O400" s="11">
        <v>549.2</v>
      </c>
      <c r="P400" s="11">
        <v>31.2</v>
      </c>
      <c r="Q400" s="11">
        <v>28.3</v>
      </c>
      <c r="R400" s="13">
        <f t="shared" si="6"/>
        <v>2177.8</v>
      </c>
      <c r="S400" s="161">
        <v>8.81</v>
      </c>
      <c r="U400" s="164">
        <v>0</v>
      </c>
      <c r="W400" s="164"/>
      <c r="X400" s="164"/>
      <c r="Z400" s="164"/>
    </row>
    <row r="401" spans="1:26" ht="15">
      <c r="A401" s="9" t="s">
        <v>677</v>
      </c>
      <c r="B401" s="55">
        <v>7814</v>
      </c>
      <c r="C401" s="14">
        <v>3113</v>
      </c>
      <c r="D401" s="67">
        <v>14</v>
      </c>
      <c r="E401" s="14" t="s">
        <v>1276</v>
      </c>
      <c r="F401" s="72" t="s">
        <v>2012</v>
      </c>
      <c r="G401" s="73" t="s">
        <v>1698</v>
      </c>
      <c r="H401" s="73" t="s">
        <v>1699</v>
      </c>
      <c r="I401" s="56">
        <v>71003835</v>
      </c>
      <c r="J401" s="57">
        <v>13</v>
      </c>
      <c r="K401" s="58" t="s">
        <v>1277</v>
      </c>
      <c r="L401" s="59" t="s">
        <v>888</v>
      </c>
      <c r="M401" s="53">
        <v>1384</v>
      </c>
      <c r="N401" s="11">
        <v>0</v>
      </c>
      <c r="O401" s="11">
        <v>484.4</v>
      </c>
      <c r="P401" s="11">
        <v>27.7</v>
      </c>
      <c r="Q401" s="11">
        <v>22</v>
      </c>
      <c r="R401" s="13">
        <f t="shared" si="6"/>
        <v>1918.1000000000001</v>
      </c>
      <c r="S401" s="161">
        <v>7.87</v>
      </c>
      <c r="U401" s="164">
        <v>0</v>
      </c>
      <c r="W401" s="164"/>
      <c r="X401" s="164"/>
      <c r="Z401" s="164"/>
    </row>
    <row r="402" spans="1:26" ht="15">
      <c r="A402" s="9" t="s">
        <v>677</v>
      </c>
      <c r="B402" s="55">
        <v>7815</v>
      </c>
      <c r="C402" s="14">
        <v>3111</v>
      </c>
      <c r="D402" s="67">
        <v>15</v>
      </c>
      <c r="E402" s="14" t="s">
        <v>1288</v>
      </c>
      <c r="F402" s="72" t="s">
        <v>1700</v>
      </c>
      <c r="G402" s="73" t="s">
        <v>1701</v>
      </c>
      <c r="H402" s="73" t="s">
        <v>1680</v>
      </c>
      <c r="I402" s="56">
        <v>71003924</v>
      </c>
      <c r="J402" s="57">
        <v>13</v>
      </c>
      <c r="K402" s="58" t="s">
        <v>1289</v>
      </c>
      <c r="L402" s="59" t="s">
        <v>889</v>
      </c>
      <c r="M402" s="53">
        <v>502.8</v>
      </c>
      <c r="N402" s="11">
        <v>0</v>
      </c>
      <c r="O402" s="11">
        <v>176</v>
      </c>
      <c r="P402" s="11">
        <v>10.1</v>
      </c>
      <c r="Q402" s="11">
        <v>4.3</v>
      </c>
      <c r="R402" s="13">
        <f t="shared" si="6"/>
        <v>693.1999999999999</v>
      </c>
      <c r="S402" s="161">
        <v>2.83</v>
      </c>
      <c r="U402" s="164">
        <v>0</v>
      </c>
      <c r="W402" s="164"/>
      <c r="X402" s="164"/>
      <c r="Z402" s="164"/>
    </row>
    <row r="403" spans="1:26" ht="15">
      <c r="A403" s="9" t="s">
        <v>677</v>
      </c>
      <c r="B403" s="55">
        <v>7816</v>
      </c>
      <c r="C403" s="14">
        <v>3113</v>
      </c>
      <c r="D403" s="67">
        <v>16</v>
      </c>
      <c r="E403" s="14" t="s">
        <v>1218</v>
      </c>
      <c r="F403" s="72" t="s">
        <v>2012</v>
      </c>
      <c r="G403" s="73" t="s">
        <v>1702</v>
      </c>
      <c r="H403" s="73" t="s">
        <v>1703</v>
      </c>
      <c r="I403" s="56">
        <v>75015366</v>
      </c>
      <c r="J403" s="57">
        <v>13</v>
      </c>
      <c r="K403" s="58" t="s">
        <v>1219</v>
      </c>
      <c r="L403" s="59" t="s">
        <v>880</v>
      </c>
      <c r="M403" s="53">
        <v>5433.2</v>
      </c>
      <c r="N403" s="11">
        <v>142.5</v>
      </c>
      <c r="O403" s="11">
        <v>1951.5</v>
      </c>
      <c r="P403" s="11">
        <v>108.7</v>
      </c>
      <c r="Q403" s="11">
        <v>141.2</v>
      </c>
      <c r="R403" s="13">
        <f t="shared" si="6"/>
        <v>7777.099999999999</v>
      </c>
      <c r="S403" s="161">
        <v>26.21</v>
      </c>
      <c r="U403" s="164">
        <v>4.11</v>
      </c>
      <c r="W403" s="164"/>
      <c r="X403" s="164"/>
      <c r="Z403" s="164"/>
    </row>
    <row r="404" spans="1:26" ht="30">
      <c r="A404" s="9" t="s">
        <v>677</v>
      </c>
      <c r="B404" s="55">
        <v>7817</v>
      </c>
      <c r="C404" s="14">
        <v>3113</v>
      </c>
      <c r="D404" s="67">
        <v>17</v>
      </c>
      <c r="E404" s="14" t="s">
        <v>1248</v>
      </c>
      <c r="F404" s="72" t="s">
        <v>2012</v>
      </c>
      <c r="G404" s="73" t="s">
        <v>1704</v>
      </c>
      <c r="H404" s="73" t="s">
        <v>1705</v>
      </c>
      <c r="I404" s="56">
        <v>75015447</v>
      </c>
      <c r="J404" s="57">
        <v>13</v>
      </c>
      <c r="K404" s="58" t="s">
        <v>1249</v>
      </c>
      <c r="L404" s="59" t="s">
        <v>884</v>
      </c>
      <c r="M404" s="53">
        <v>1579.5</v>
      </c>
      <c r="N404" s="11">
        <v>33</v>
      </c>
      <c r="O404" s="11">
        <v>564.4</v>
      </c>
      <c r="P404" s="11">
        <v>31.6</v>
      </c>
      <c r="Q404" s="11">
        <v>31</v>
      </c>
      <c r="R404" s="13">
        <f t="shared" si="6"/>
        <v>2239.5</v>
      </c>
      <c r="S404" s="161">
        <v>8.72</v>
      </c>
      <c r="U404" s="164">
        <v>0</v>
      </c>
      <c r="W404" s="164"/>
      <c r="X404" s="164"/>
      <c r="Z404" s="164"/>
    </row>
    <row r="405" spans="1:26" ht="15">
      <c r="A405" s="9" t="s">
        <v>677</v>
      </c>
      <c r="B405" s="55">
        <v>7818</v>
      </c>
      <c r="C405" s="14">
        <v>3111</v>
      </c>
      <c r="D405" s="67">
        <v>18</v>
      </c>
      <c r="E405" s="14" t="s">
        <v>1039</v>
      </c>
      <c r="F405" s="122" t="s">
        <v>617</v>
      </c>
      <c r="G405" s="129" t="s">
        <v>1706</v>
      </c>
      <c r="H405" s="129" t="s">
        <v>1707</v>
      </c>
      <c r="I405" s="56">
        <v>75017091</v>
      </c>
      <c r="J405" s="57">
        <v>13</v>
      </c>
      <c r="K405" s="58" t="s">
        <v>1220</v>
      </c>
      <c r="L405" s="59" t="s">
        <v>881</v>
      </c>
      <c r="M405" s="53">
        <v>400.1</v>
      </c>
      <c r="N405" s="11">
        <v>0</v>
      </c>
      <c r="O405" s="11">
        <v>140</v>
      </c>
      <c r="P405" s="11">
        <v>8</v>
      </c>
      <c r="Q405" s="11">
        <v>3</v>
      </c>
      <c r="R405" s="13">
        <f t="shared" si="6"/>
        <v>551.1</v>
      </c>
      <c r="S405" s="161">
        <v>2.09</v>
      </c>
      <c r="U405" s="164">
        <v>0</v>
      </c>
      <c r="W405" s="164"/>
      <c r="X405" s="164"/>
      <c r="Z405" s="164"/>
    </row>
    <row r="406" spans="1:26" ht="15">
      <c r="A406" s="9" t="s">
        <v>677</v>
      </c>
      <c r="B406" s="55">
        <v>7819</v>
      </c>
      <c r="C406" s="14">
        <v>3111</v>
      </c>
      <c r="D406" s="67">
        <v>19</v>
      </c>
      <c r="E406" s="14" t="s">
        <v>1264</v>
      </c>
      <c r="F406" s="72" t="s">
        <v>2007</v>
      </c>
      <c r="G406" s="73" t="s">
        <v>1708</v>
      </c>
      <c r="H406" s="73" t="s">
        <v>1680</v>
      </c>
      <c r="I406" s="56">
        <v>75017202</v>
      </c>
      <c r="J406" s="57">
        <v>13</v>
      </c>
      <c r="K406" s="58" t="s">
        <v>1265</v>
      </c>
      <c r="L406" s="59" t="s">
        <v>886</v>
      </c>
      <c r="M406" s="53">
        <v>476.1</v>
      </c>
      <c r="N406" s="11">
        <v>0</v>
      </c>
      <c r="O406" s="11">
        <v>166.6</v>
      </c>
      <c r="P406" s="11">
        <v>9.5</v>
      </c>
      <c r="Q406" s="11">
        <v>4</v>
      </c>
      <c r="R406" s="13">
        <f t="shared" si="6"/>
        <v>656.2</v>
      </c>
      <c r="S406" s="161">
        <v>2.71</v>
      </c>
      <c r="U406" s="164">
        <v>0</v>
      </c>
      <c r="W406" s="164"/>
      <c r="X406" s="164"/>
      <c r="Z406" s="164"/>
    </row>
    <row r="407" spans="1:26" ht="15">
      <c r="A407" s="10" t="s">
        <v>677</v>
      </c>
      <c r="B407" s="55">
        <v>7820</v>
      </c>
      <c r="C407" s="14">
        <v>3113</v>
      </c>
      <c r="D407" s="67">
        <v>20</v>
      </c>
      <c r="E407" s="14" t="s">
        <v>1274</v>
      </c>
      <c r="F407" s="72" t="s">
        <v>2012</v>
      </c>
      <c r="G407" s="73" t="s">
        <v>1709</v>
      </c>
      <c r="H407" s="73" t="s">
        <v>1710</v>
      </c>
      <c r="I407" s="56">
        <v>75017415</v>
      </c>
      <c r="J407" s="57">
        <v>13</v>
      </c>
      <c r="K407" s="58" t="s">
        <v>1275</v>
      </c>
      <c r="L407" s="59" t="s">
        <v>887</v>
      </c>
      <c r="M407" s="53">
        <v>4629.5</v>
      </c>
      <c r="N407" s="11">
        <v>120</v>
      </c>
      <c r="O407" s="11">
        <v>1662.3</v>
      </c>
      <c r="P407" s="11">
        <v>92.6</v>
      </c>
      <c r="Q407" s="11">
        <v>106.9</v>
      </c>
      <c r="R407" s="13">
        <f t="shared" si="6"/>
        <v>6611.3</v>
      </c>
      <c r="S407" s="161">
        <v>20.69</v>
      </c>
      <c r="U407" s="164">
        <v>4.11</v>
      </c>
      <c r="W407" s="164"/>
      <c r="X407" s="164"/>
      <c r="Z407" s="164"/>
    </row>
    <row r="408" spans="1:26" ht="15">
      <c r="A408" s="9" t="s">
        <v>677</v>
      </c>
      <c r="B408" s="55">
        <v>7821</v>
      </c>
      <c r="C408" s="14">
        <v>3113</v>
      </c>
      <c r="D408" s="67">
        <v>21</v>
      </c>
      <c r="E408" s="14" t="s">
        <v>1238</v>
      </c>
      <c r="F408" s="72" t="s">
        <v>2012</v>
      </c>
      <c r="G408" s="73" t="s">
        <v>1711</v>
      </c>
      <c r="H408" s="73" t="s">
        <v>1712</v>
      </c>
      <c r="I408" s="56">
        <v>75017598</v>
      </c>
      <c r="J408" s="57">
        <v>13</v>
      </c>
      <c r="K408" s="58" t="s">
        <v>1239</v>
      </c>
      <c r="L408" s="59" t="s">
        <v>883</v>
      </c>
      <c r="M408" s="53">
        <v>972.4</v>
      </c>
      <c r="N408" s="11">
        <v>21.6</v>
      </c>
      <c r="O408" s="11">
        <v>347.9</v>
      </c>
      <c r="P408" s="11">
        <v>19.4</v>
      </c>
      <c r="Q408" s="11">
        <v>7.1</v>
      </c>
      <c r="R408" s="13">
        <f t="shared" si="6"/>
        <v>1368.4</v>
      </c>
      <c r="S408" s="161">
        <v>5.45</v>
      </c>
      <c r="U408" s="164">
        <v>0</v>
      </c>
      <c r="W408" s="164"/>
      <c r="X408" s="164"/>
      <c r="Z408" s="164"/>
    </row>
    <row r="409" spans="1:26" ht="30">
      <c r="A409" s="9" t="s">
        <v>677</v>
      </c>
      <c r="B409" s="55">
        <v>7822</v>
      </c>
      <c r="C409" s="14">
        <v>3113</v>
      </c>
      <c r="D409" s="67">
        <v>22</v>
      </c>
      <c r="E409" s="14" t="s">
        <v>1232</v>
      </c>
      <c r="F409" s="72" t="s">
        <v>1715</v>
      </c>
      <c r="G409" s="73" t="s">
        <v>1716</v>
      </c>
      <c r="H409" s="73" t="s">
        <v>1717</v>
      </c>
      <c r="I409" s="56">
        <v>75017881</v>
      </c>
      <c r="J409" s="57">
        <v>13</v>
      </c>
      <c r="K409" s="58" t="s">
        <v>1233</v>
      </c>
      <c r="L409" s="59" t="s">
        <v>882</v>
      </c>
      <c r="M409" s="53">
        <v>4489.1</v>
      </c>
      <c r="N409" s="11">
        <v>109</v>
      </c>
      <c r="O409" s="11">
        <v>1609.3</v>
      </c>
      <c r="P409" s="11">
        <v>89.8</v>
      </c>
      <c r="Q409" s="11">
        <v>115.6</v>
      </c>
      <c r="R409" s="13">
        <f t="shared" si="6"/>
        <v>6412.800000000001</v>
      </c>
      <c r="S409" s="161">
        <v>23.43</v>
      </c>
      <c r="U409" s="164">
        <v>4.11</v>
      </c>
      <c r="W409" s="164"/>
      <c r="X409" s="164"/>
      <c r="Z409" s="164"/>
    </row>
    <row r="410" spans="1:26" ht="30">
      <c r="A410" s="9" t="s">
        <v>677</v>
      </c>
      <c r="B410" s="55">
        <v>7823</v>
      </c>
      <c r="C410" s="14">
        <v>3421</v>
      </c>
      <c r="D410" s="67">
        <v>23</v>
      </c>
      <c r="E410" s="14" t="s">
        <v>1802</v>
      </c>
      <c r="F410" s="73" t="s">
        <v>1718</v>
      </c>
      <c r="G410" s="72" t="s">
        <v>1719</v>
      </c>
      <c r="H410" s="72" t="s">
        <v>1720</v>
      </c>
      <c r="I410" s="56">
        <v>71236554</v>
      </c>
      <c r="J410" s="57">
        <v>13</v>
      </c>
      <c r="K410" s="58" t="s">
        <v>679</v>
      </c>
      <c r="L410" s="59" t="s">
        <v>1243</v>
      </c>
      <c r="M410" s="53">
        <v>1438</v>
      </c>
      <c r="N410" s="11">
        <v>135</v>
      </c>
      <c r="O410" s="11">
        <v>550.6</v>
      </c>
      <c r="P410" s="11">
        <v>28.8</v>
      </c>
      <c r="Q410" s="11">
        <v>21.2</v>
      </c>
      <c r="R410" s="13">
        <f t="shared" si="6"/>
        <v>2173.6</v>
      </c>
      <c r="S410" s="161">
        <v>7.67</v>
      </c>
      <c r="U410" s="164">
        <v>0</v>
      </c>
      <c r="W410" s="164"/>
      <c r="X410" s="164"/>
      <c r="Z410" s="164"/>
    </row>
    <row r="411" spans="1:26" ht="15">
      <c r="A411" s="9" t="s">
        <v>677</v>
      </c>
      <c r="B411" s="55">
        <v>7824</v>
      </c>
      <c r="C411" s="14">
        <v>3113</v>
      </c>
      <c r="D411" s="67">
        <v>1</v>
      </c>
      <c r="E411" s="14" t="s">
        <v>694</v>
      </c>
      <c r="F411" s="146" t="s">
        <v>2012</v>
      </c>
      <c r="G411" s="146" t="s">
        <v>1723</v>
      </c>
      <c r="H411" s="146" t="s">
        <v>1724</v>
      </c>
      <c r="I411" s="56">
        <v>75016851</v>
      </c>
      <c r="J411" s="57">
        <v>14</v>
      </c>
      <c r="K411" s="58" t="s">
        <v>695</v>
      </c>
      <c r="L411" s="59" t="s">
        <v>703</v>
      </c>
      <c r="M411" s="53">
        <v>1858</v>
      </c>
      <c r="N411" s="11">
        <v>37</v>
      </c>
      <c r="O411" s="11">
        <v>663.3</v>
      </c>
      <c r="P411" s="11">
        <v>37.2</v>
      </c>
      <c r="Q411" s="11">
        <v>36.9</v>
      </c>
      <c r="R411" s="13">
        <f t="shared" si="6"/>
        <v>2632.4</v>
      </c>
      <c r="S411" s="161">
        <v>9.82</v>
      </c>
      <c r="U411" s="164">
        <v>0</v>
      </c>
      <c r="W411" s="164"/>
      <c r="X411" s="164"/>
      <c r="Z411" s="164"/>
    </row>
    <row r="412" spans="1:26" ht="20.25" customHeight="1">
      <c r="A412" s="10" t="s">
        <v>677</v>
      </c>
      <c r="B412" s="55">
        <v>7825</v>
      </c>
      <c r="C412" s="14">
        <v>3113</v>
      </c>
      <c r="D412" s="67">
        <v>2</v>
      </c>
      <c r="E412" s="14" t="s">
        <v>696</v>
      </c>
      <c r="F412" s="84" t="s">
        <v>2012</v>
      </c>
      <c r="G412" s="85" t="s">
        <v>1725</v>
      </c>
      <c r="H412" s="85" t="s">
        <v>1726</v>
      </c>
      <c r="I412" s="56">
        <v>70983976</v>
      </c>
      <c r="J412" s="57">
        <v>14</v>
      </c>
      <c r="K412" s="58" t="s">
        <v>697</v>
      </c>
      <c r="L412" s="59" t="s">
        <v>704</v>
      </c>
      <c r="M412" s="53">
        <v>1019</v>
      </c>
      <c r="N412" s="11">
        <v>9</v>
      </c>
      <c r="O412" s="11">
        <v>359.8</v>
      </c>
      <c r="P412" s="11">
        <v>20.4</v>
      </c>
      <c r="Q412" s="11">
        <v>14.7</v>
      </c>
      <c r="R412" s="13">
        <f t="shared" si="6"/>
        <v>1422.9</v>
      </c>
      <c r="S412" s="161">
        <v>6.39</v>
      </c>
      <c r="U412" s="164">
        <v>0</v>
      </c>
      <c r="W412" s="164"/>
      <c r="X412" s="164"/>
      <c r="Z412" s="164"/>
    </row>
    <row r="413" spans="1:26" ht="15">
      <c r="A413" s="9" t="s">
        <v>677</v>
      </c>
      <c r="B413" s="55">
        <v>7826</v>
      </c>
      <c r="C413" s="14">
        <v>3111</v>
      </c>
      <c r="D413" s="67">
        <v>3</v>
      </c>
      <c r="E413" s="14" t="s">
        <v>698</v>
      </c>
      <c r="F413" s="84" t="s">
        <v>2007</v>
      </c>
      <c r="G413" s="85" t="s">
        <v>1727</v>
      </c>
      <c r="H413" s="85" t="s">
        <v>1728</v>
      </c>
      <c r="I413" s="56">
        <v>75015528</v>
      </c>
      <c r="J413" s="57">
        <v>14</v>
      </c>
      <c r="K413" s="58" t="s">
        <v>699</v>
      </c>
      <c r="L413" s="59" t="s">
        <v>705</v>
      </c>
      <c r="M413" s="53">
        <v>1747.2</v>
      </c>
      <c r="N413" s="11">
        <v>12.6</v>
      </c>
      <c r="O413" s="11">
        <v>615.9</v>
      </c>
      <c r="P413" s="11">
        <v>34.9</v>
      </c>
      <c r="Q413" s="11">
        <v>18.9</v>
      </c>
      <c r="R413" s="13">
        <f t="shared" si="6"/>
        <v>2429.5</v>
      </c>
      <c r="S413" s="161">
        <v>10.08</v>
      </c>
      <c r="U413" s="164">
        <v>0</v>
      </c>
      <c r="W413" s="164"/>
      <c r="X413" s="164"/>
      <c r="Z413" s="164"/>
    </row>
    <row r="414" spans="1:26" ht="30">
      <c r="A414" s="9" t="s">
        <v>677</v>
      </c>
      <c r="B414" s="55">
        <v>7827</v>
      </c>
      <c r="C414" s="14">
        <v>3113</v>
      </c>
      <c r="D414" s="67">
        <v>4</v>
      </c>
      <c r="E414" s="14" t="s">
        <v>700</v>
      </c>
      <c r="F414" s="84" t="s">
        <v>1729</v>
      </c>
      <c r="G414" s="85" t="s">
        <v>1396</v>
      </c>
      <c r="H414" s="85" t="s">
        <v>1728</v>
      </c>
      <c r="I414" s="56">
        <v>49290576</v>
      </c>
      <c r="J414" s="57">
        <v>14</v>
      </c>
      <c r="K414" s="58" t="s">
        <v>699</v>
      </c>
      <c r="L414" s="59" t="s">
        <v>714</v>
      </c>
      <c r="M414" s="53">
        <v>7516.8</v>
      </c>
      <c r="N414" s="11">
        <v>43</v>
      </c>
      <c r="O414" s="11">
        <v>2645.9</v>
      </c>
      <c r="P414" s="11">
        <v>150.3</v>
      </c>
      <c r="Q414" s="11">
        <v>194.9</v>
      </c>
      <c r="R414" s="13">
        <f t="shared" si="6"/>
        <v>10550.9</v>
      </c>
      <c r="S414" s="161">
        <v>34.82</v>
      </c>
      <c r="U414" s="164">
        <v>8.22</v>
      </c>
      <c r="W414" s="164">
        <v>27.846</v>
      </c>
      <c r="X414" s="164"/>
      <c r="Z414" s="164"/>
    </row>
    <row r="415" spans="1:26" ht="30">
      <c r="A415" s="9" t="s">
        <v>677</v>
      </c>
      <c r="B415" s="55">
        <v>7828</v>
      </c>
      <c r="C415" s="14">
        <v>3111</v>
      </c>
      <c r="D415" s="67">
        <v>5</v>
      </c>
      <c r="E415" s="14" t="s">
        <v>994</v>
      </c>
      <c r="F415" s="84" t="s">
        <v>2007</v>
      </c>
      <c r="G415" s="85" t="s">
        <v>1730</v>
      </c>
      <c r="H415" s="85" t="s">
        <v>1731</v>
      </c>
      <c r="I415" s="56">
        <v>75017113</v>
      </c>
      <c r="J415" s="57">
        <v>14</v>
      </c>
      <c r="K415" s="58" t="s">
        <v>995</v>
      </c>
      <c r="L415" s="59" t="s">
        <v>715</v>
      </c>
      <c r="M415" s="53">
        <v>876.2</v>
      </c>
      <c r="N415" s="11">
        <v>7</v>
      </c>
      <c r="O415" s="11">
        <v>309.1</v>
      </c>
      <c r="P415" s="11">
        <v>17.5</v>
      </c>
      <c r="Q415" s="11">
        <v>8.3</v>
      </c>
      <c r="R415" s="13">
        <f t="shared" si="6"/>
        <v>1218.1000000000001</v>
      </c>
      <c r="S415" s="161">
        <v>4.92</v>
      </c>
      <c r="U415" s="164">
        <v>0</v>
      </c>
      <c r="W415" s="164"/>
      <c r="X415" s="164"/>
      <c r="Z415" s="164"/>
    </row>
    <row r="416" spans="1:26" ht="15">
      <c r="A416" s="9" t="s">
        <v>677</v>
      </c>
      <c r="B416" s="55">
        <v>7829</v>
      </c>
      <c r="C416" s="14">
        <v>3113</v>
      </c>
      <c r="D416" s="67">
        <v>6</v>
      </c>
      <c r="E416" s="14" t="s">
        <v>996</v>
      </c>
      <c r="F416" s="84" t="s">
        <v>2012</v>
      </c>
      <c r="G416" s="85" t="s">
        <v>1732</v>
      </c>
      <c r="H416" s="85" t="s">
        <v>1731</v>
      </c>
      <c r="I416" s="56">
        <v>75017032</v>
      </c>
      <c r="J416" s="57">
        <v>14</v>
      </c>
      <c r="K416" s="58" t="s">
        <v>995</v>
      </c>
      <c r="L416" s="59" t="s">
        <v>716</v>
      </c>
      <c r="M416" s="53">
        <v>3728.2</v>
      </c>
      <c r="N416" s="11">
        <v>10</v>
      </c>
      <c r="O416" s="11">
        <v>1308.4</v>
      </c>
      <c r="P416" s="11">
        <v>74.6</v>
      </c>
      <c r="Q416" s="11">
        <v>93.9</v>
      </c>
      <c r="R416" s="13">
        <f t="shared" si="6"/>
        <v>5215.1</v>
      </c>
      <c r="S416" s="161">
        <v>17</v>
      </c>
      <c r="U416" s="164">
        <v>4.11</v>
      </c>
      <c r="W416" s="164"/>
      <c r="X416" s="164"/>
      <c r="Z416" s="164"/>
    </row>
    <row r="417" spans="1:26" ht="30">
      <c r="A417" s="10" t="s">
        <v>677</v>
      </c>
      <c r="B417" s="55">
        <v>7830</v>
      </c>
      <c r="C417" s="14">
        <v>3141</v>
      </c>
      <c r="D417" s="67">
        <v>7</v>
      </c>
      <c r="E417" s="14" t="s">
        <v>998</v>
      </c>
      <c r="F417" s="84" t="s">
        <v>72</v>
      </c>
      <c r="G417" s="85" t="s">
        <v>1733</v>
      </c>
      <c r="H417" s="85" t="s">
        <v>1731</v>
      </c>
      <c r="I417" s="56">
        <v>75016958</v>
      </c>
      <c r="J417" s="57">
        <v>14</v>
      </c>
      <c r="K417" s="58" t="s">
        <v>995</v>
      </c>
      <c r="L417" s="59" t="s">
        <v>717</v>
      </c>
      <c r="M417" s="53">
        <v>518.3</v>
      </c>
      <c r="N417" s="11">
        <v>0</v>
      </c>
      <c r="O417" s="11">
        <v>181.4</v>
      </c>
      <c r="P417" s="11">
        <v>10.4</v>
      </c>
      <c r="Q417" s="11">
        <v>6.8</v>
      </c>
      <c r="R417" s="13">
        <f t="shared" si="6"/>
        <v>716.8999999999999</v>
      </c>
      <c r="S417" s="161">
        <v>3.73</v>
      </c>
      <c r="U417" s="164">
        <v>0</v>
      </c>
      <c r="W417" s="164"/>
      <c r="X417" s="164"/>
      <c r="Z417" s="164"/>
    </row>
    <row r="418" spans="1:26" ht="15">
      <c r="A418" s="9" t="s">
        <v>677</v>
      </c>
      <c r="B418" s="55">
        <v>7831</v>
      </c>
      <c r="C418" s="14">
        <v>3111</v>
      </c>
      <c r="D418" s="67">
        <v>8</v>
      </c>
      <c r="E418" s="14" t="s">
        <v>1002</v>
      </c>
      <c r="F418" s="84" t="s">
        <v>2007</v>
      </c>
      <c r="G418" s="85" t="s">
        <v>1734</v>
      </c>
      <c r="H418" s="85" t="s">
        <v>1735</v>
      </c>
      <c r="I418" s="56">
        <v>75009617</v>
      </c>
      <c r="J418" s="57">
        <v>14</v>
      </c>
      <c r="K418" s="58" t="s">
        <v>1003</v>
      </c>
      <c r="L418" s="59" t="s">
        <v>720</v>
      </c>
      <c r="M418" s="53">
        <v>18696.7</v>
      </c>
      <c r="N418" s="11">
        <v>168</v>
      </c>
      <c r="O418" s="11">
        <v>6602.6</v>
      </c>
      <c r="P418" s="11">
        <v>373.9</v>
      </c>
      <c r="Q418" s="11">
        <v>188.2</v>
      </c>
      <c r="R418" s="13">
        <f t="shared" si="6"/>
        <v>26029.400000000005</v>
      </c>
      <c r="S418" s="161">
        <v>114.41</v>
      </c>
      <c r="U418" s="164">
        <v>0</v>
      </c>
      <c r="W418" s="164"/>
      <c r="X418" s="164"/>
      <c r="Z418" s="164"/>
    </row>
    <row r="419" spans="1:26" ht="15">
      <c r="A419" s="9" t="s">
        <v>677</v>
      </c>
      <c r="B419" s="55">
        <v>7832</v>
      </c>
      <c r="C419" s="14">
        <v>3113</v>
      </c>
      <c r="D419" s="67">
        <v>9</v>
      </c>
      <c r="E419" s="14" t="s">
        <v>1004</v>
      </c>
      <c r="F419" s="84" t="s">
        <v>2012</v>
      </c>
      <c r="G419" s="85" t="s">
        <v>1736</v>
      </c>
      <c r="H419" s="85" t="s">
        <v>1735</v>
      </c>
      <c r="I419" s="56">
        <v>64201139</v>
      </c>
      <c r="J419" s="57">
        <v>14</v>
      </c>
      <c r="K419" s="58" t="s">
        <v>1003</v>
      </c>
      <c r="L419" s="59" t="s">
        <v>721</v>
      </c>
      <c r="M419" s="53">
        <v>6912.1</v>
      </c>
      <c r="N419" s="11">
        <v>139</v>
      </c>
      <c r="O419" s="11">
        <v>2467.9</v>
      </c>
      <c r="P419" s="11">
        <v>138.2</v>
      </c>
      <c r="Q419" s="11">
        <v>198.2</v>
      </c>
      <c r="R419" s="13">
        <f t="shared" si="6"/>
        <v>9855.400000000001</v>
      </c>
      <c r="S419" s="161">
        <v>33.25</v>
      </c>
      <c r="U419" s="164">
        <v>8.22</v>
      </c>
      <c r="W419" s="164"/>
      <c r="X419" s="164"/>
      <c r="Z419" s="164"/>
    </row>
    <row r="420" spans="1:26" ht="15">
      <c r="A420" s="9" t="s">
        <v>677</v>
      </c>
      <c r="B420" s="55">
        <v>7833</v>
      </c>
      <c r="C420" s="14">
        <v>3113</v>
      </c>
      <c r="D420" s="67">
        <v>10</v>
      </c>
      <c r="E420" s="14" t="s">
        <v>1005</v>
      </c>
      <c r="F420" s="84" t="s">
        <v>2012</v>
      </c>
      <c r="G420" s="85" t="s">
        <v>1737</v>
      </c>
      <c r="H420" s="85" t="s">
        <v>1735</v>
      </c>
      <c r="I420" s="56">
        <v>64201121</v>
      </c>
      <c r="J420" s="57">
        <v>14</v>
      </c>
      <c r="K420" s="58" t="s">
        <v>1003</v>
      </c>
      <c r="L420" s="59" t="s">
        <v>722</v>
      </c>
      <c r="M420" s="53">
        <v>12252.9</v>
      </c>
      <c r="N420" s="11">
        <v>130</v>
      </c>
      <c r="O420" s="11">
        <v>4334</v>
      </c>
      <c r="P420" s="11">
        <v>245.1</v>
      </c>
      <c r="Q420" s="11">
        <v>373.1</v>
      </c>
      <c r="R420" s="13">
        <f t="shared" si="6"/>
        <v>17335.1</v>
      </c>
      <c r="S420" s="161">
        <v>59.94</v>
      </c>
      <c r="U420" s="164">
        <v>16.44</v>
      </c>
      <c r="W420" s="164">
        <v>27.846</v>
      </c>
      <c r="X420" s="164"/>
      <c r="Z420" s="164"/>
    </row>
    <row r="421" spans="1:26" ht="15">
      <c r="A421" s="9" t="s">
        <v>677</v>
      </c>
      <c r="B421" s="55">
        <v>7834</v>
      </c>
      <c r="C421" s="14">
        <v>3113</v>
      </c>
      <c r="D421" s="67">
        <v>11</v>
      </c>
      <c r="E421" s="14" t="s">
        <v>1006</v>
      </c>
      <c r="F421" s="84" t="s">
        <v>2012</v>
      </c>
      <c r="G421" s="85" t="s">
        <v>1738</v>
      </c>
      <c r="H421" s="85" t="s">
        <v>1735</v>
      </c>
      <c r="I421" s="56">
        <v>64201180</v>
      </c>
      <c r="J421" s="57">
        <v>14</v>
      </c>
      <c r="K421" s="58" t="s">
        <v>1003</v>
      </c>
      <c r="L421" s="59" t="s">
        <v>723</v>
      </c>
      <c r="M421" s="53">
        <v>13670.1</v>
      </c>
      <c r="N421" s="11">
        <v>230</v>
      </c>
      <c r="O421" s="11">
        <v>4865</v>
      </c>
      <c r="P421" s="11">
        <v>273.4</v>
      </c>
      <c r="Q421" s="11">
        <v>395.4</v>
      </c>
      <c r="R421" s="13">
        <f t="shared" si="6"/>
        <v>19433.9</v>
      </c>
      <c r="S421" s="161">
        <v>62.24</v>
      </c>
      <c r="U421" s="164">
        <v>16.44</v>
      </c>
      <c r="W421" s="164">
        <v>27.846</v>
      </c>
      <c r="X421" s="164"/>
      <c r="Z421" s="164"/>
    </row>
    <row r="422" spans="1:26" ht="15">
      <c r="A422" s="9" t="s">
        <v>677</v>
      </c>
      <c r="B422" s="55">
        <v>7835</v>
      </c>
      <c r="C422" s="14">
        <v>3113</v>
      </c>
      <c r="D422" s="67">
        <v>12</v>
      </c>
      <c r="E422" s="14" t="s">
        <v>1007</v>
      </c>
      <c r="F422" s="84" t="s">
        <v>1739</v>
      </c>
      <c r="G422" s="85" t="s">
        <v>1397</v>
      </c>
      <c r="H422" s="85" t="s">
        <v>1735</v>
      </c>
      <c r="I422" s="56">
        <v>64201112</v>
      </c>
      <c r="J422" s="57">
        <v>14</v>
      </c>
      <c r="K422" s="58" t="s">
        <v>1003</v>
      </c>
      <c r="L422" s="59" t="s">
        <v>724</v>
      </c>
      <c r="M422" s="53">
        <v>8914.7</v>
      </c>
      <c r="N422" s="11">
        <v>56</v>
      </c>
      <c r="O422" s="11">
        <v>3139.7</v>
      </c>
      <c r="P422" s="11">
        <v>178.3</v>
      </c>
      <c r="Q422" s="11">
        <v>294.3</v>
      </c>
      <c r="R422" s="13">
        <f t="shared" si="6"/>
        <v>12583</v>
      </c>
      <c r="S422" s="161">
        <v>43.96</v>
      </c>
      <c r="U422" s="164">
        <v>8.22</v>
      </c>
      <c r="W422" s="164"/>
      <c r="X422" s="164"/>
      <c r="Z422" s="164"/>
    </row>
    <row r="423" spans="1:26" ht="27.75" customHeight="1">
      <c r="A423" s="9" t="s">
        <v>677</v>
      </c>
      <c r="B423" s="55">
        <v>7836</v>
      </c>
      <c r="C423" s="14">
        <v>3113</v>
      </c>
      <c r="D423" s="67">
        <v>13</v>
      </c>
      <c r="E423" s="14" t="s">
        <v>1008</v>
      </c>
      <c r="F423" s="84" t="s">
        <v>2012</v>
      </c>
      <c r="G423" s="85" t="s">
        <v>1740</v>
      </c>
      <c r="H423" s="85" t="s">
        <v>1741</v>
      </c>
      <c r="I423" s="56">
        <v>64201147</v>
      </c>
      <c r="J423" s="57">
        <v>14</v>
      </c>
      <c r="K423" s="58" t="s">
        <v>1003</v>
      </c>
      <c r="L423" s="59" t="s">
        <v>725</v>
      </c>
      <c r="M423" s="53">
        <v>16103.9</v>
      </c>
      <c r="N423" s="11">
        <v>235</v>
      </c>
      <c r="O423" s="11">
        <v>5718.6</v>
      </c>
      <c r="P423" s="11">
        <v>322.1</v>
      </c>
      <c r="Q423" s="11">
        <v>476.1</v>
      </c>
      <c r="R423" s="13">
        <f t="shared" si="6"/>
        <v>22855.699999999997</v>
      </c>
      <c r="S423" s="161">
        <v>83.93</v>
      </c>
      <c r="U423" s="164">
        <v>12.33</v>
      </c>
      <c r="W423" s="164">
        <v>27.846</v>
      </c>
      <c r="X423" s="164"/>
      <c r="Z423" s="164"/>
    </row>
    <row r="424" spans="1:26" ht="15">
      <c r="A424" s="9" t="s">
        <v>677</v>
      </c>
      <c r="B424" s="55">
        <v>7837</v>
      </c>
      <c r="C424" s="14">
        <v>3113</v>
      </c>
      <c r="D424" s="67">
        <v>14</v>
      </c>
      <c r="E424" s="14" t="s">
        <v>1009</v>
      </c>
      <c r="F424" s="84" t="s">
        <v>2012</v>
      </c>
      <c r="G424" s="85" t="s">
        <v>1742</v>
      </c>
      <c r="H424" s="85" t="s">
        <v>1743</v>
      </c>
      <c r="I424" s="56">
        <v>64201171</v>
      </c>
      <c r="J424" s="57">
        <v>14</v>
      </c>
      <c r="K424" s="58" t="s">
        <v>1003</v>
      </c>
      <c r="L424" s="59" t="s">
        <v>726</v>
      </c>
      <c r="M424" s="53">
        <v>5352.2</v>
      </c>
      <c r="N424" s="11">
        <v>78</v>
      </c>
      <c r="O424" s="11">
        <v>1900.6</v>
      </c>
      <c r="P424" s="11">
        <v>107</v>
      </c>
      <c r="Q424" s="11">
        <v>155.9</v>
      </c>
      <c r="R424" s="13">
        <f t="shared" si="6"/>
        <v>7593.699999999999</v>
      </c>
      <c r="S424" s="161">
        <v>25.69</v>
      </c>
      <c r="U424" s="164">
        <v>4.11</v>
      </c>
      <c r="W424" s="164"/>
      <c r="X424" s="164"/>
      <c r="Z424" s="164"/>
    </row>
    <row r="425" spans="1:26" ht="15">
      <c r="A425" s="9" t="s">
        <v>677</v>
      </c>
      <c r="B425" s="55">
        <v>7838</v>
      </c>
      <c r="C425" s="14">
        <v>3231</v>
      </c>
      <c r="D425" s="67">
        <v>15</v>
      </c>
      <c r="E425" s="14" t="s">
        <v>1010</v>
      </c>
      <c r="F425" s="84" t="s">
        <v>2013</v>
      </c>
      <c r="G425" s="85" t="s">
        <v>1744</v>
      </c>
      <c r="H425" s="85" t="s">
        <v>1735</v>
      </c>
      <c r="I425" s="56">
        <v>68247117</v>
      </c>
      <c r="J425" s="57">
        <v>14</v>
      </c>
      <c r="K425" s="58" t="s">
        <v>1003</v>
      </c>
      <c r="L425" s="59" t="s">
        <v>727</v>
      </c>
      <c r="M425" s="53">
        <v>5557.6</v>
      </c>
      <c r="N425" s="11">
        <v>68</v>
      </c>
      <c r="O425" s="11">
        <v>1969</v>
      </c>
      <c r="P425" s="11">
        <v>111.2</v>
      </c>
      <c r="Q425" s="11">
        <v>0</v>
      </c>
      <c r="R425" s="13">
        <f t="shared" si="6"/>
        <v>7705.8</v>
      </c>
      <c r="S425" s="161">
        <v>24.11</v>
      </c>
      <c r="U425" s="164">
        <v>0</v>
      </c>
      <c r="W425" s="164"/>
      <c r="X425" s="164"/>
      <c r="Z425" s="164"/>
    </row>
    <row r="426" spans="1:26" ht="30">
      <c r="A426" s="9" t="s">
        <v>677</v>
      </c>
      <c r="B426" s="55">
        <v>7839</v>
      </c>
      <c r="C426" s="14">
        <v>3114</v>
      </c>
      <c r="D426" s="67">
        <v>16</v>
      </c>
      <c r="E426" s="14" t="s">
        <v>1011</v>
      </c>
      <c r="F426" s="84" t="s">
        <v>1745</v>
      </c>
      <c r="G426" s="85" t="s">
        <v>1746</v>
      </c>
      <c r="H426" s="85" t="s">
        <v>1743</v>
      </c>
      <c r="I426" s="56">
        <v>70886598</v>
      </c>
      <c r="J426" s="57">
        <v>14</v>
      </c>
      <c r="K426" s="58" t="s">
        <v>1003</v>
      </c>
      <c r="L426" s="59" t="s">
        <v>753</v>
      </c>
      <c r="M426" s="53">
        <v>4076.4</v>
      </c>
      <c r="N426" s="11">
        <v>25</v>
      </c>
      <c r="O426" s="11">
        <v>1435.5</v>
      </c>
      <c r="P426" s="11">
        <v>81.5</v>
      </c>
      <c r="Q426" s="11">
        <v>82.2</v>
      </c>
      <c r="R426" s="13">
        <f t="shared" si="6"/>
        <v>5700.599999999999</v>
      </c>
      <c r="S426" s="161">
        <v>16.22</v>
      </c>
      <c r="U426" s="166">
        <v>4.11</v>
      </c>
      <c r="W426" s="164"/>
      <c r="X426" s="164"/>
      <c r="Z426" s="164"/>
    </row>
    <row r="427" spans="1:26" ht="15">
      <c r="A427" s="9" t="s">
        <v>677</v>
      </c>
      <c r="B427" s="55">
        <v>7840</v>
      </c>
      <c r="C427" s="14">
        <v>3421</v>
      </c>
      <c r="D427" s="67">
        <v>17</v>
      </c>
      <c r="E427" s="14" t="s">
        <v>1012</v>
      </c>
      <c r="F427" s="86" t="s">
        <v>68</v>
      </c>
      <c r="G427" s="87" t="s">
        <v>1747</v>
      </c>
      <c r="H427" s="87" t="s">
        <v>1735</v>
      </c>
      <c r="I427" s="56">
        <v>70979570</v>
      </c>
      <c r="J427" s="57">
        <v>14</v>
      </c>
      <c r="K427" s="58" t="s">
        <v>1003</v>
      </c>
      <c r="L427" s="59" t="s">
        <v>788</v>
      </c>
      <c r="M427" s="53">
        <v>1395.5</v>
      </c>
      <c r="N427" s="11">
        <v>325</v>
      </c>
      <c r="O427" s="11">
        <v>602.2</v>
      </c>
      <c r="P427" s="11">
        <v>27.9</v>
      </c>
      <c r="Q427" s="11">
        <v>23.2</v>
      </c>
      <c r="R427" s="13">
        <f t="shared" si="6"/>
        <v>2373.7999999999997</v>
      </c>
      <c r="S427" s="161">
        <v>6.32</v>
      </c>
      <c r="U427" s="164">
        <v>0</v>
      </c>
      <c r="W427" s="164"/>
      <c r="X427" s="164"/>
      <c r="Z427" s="164"/>
    </row>
    <row r="428" spans="1:26" ht="15">
      <c r="A428" s="9" t="s">
        <v>677</v>
      </c>
      <c r="B428" s="55">
        <v>7841</v>
      </c>
      <c r="C428" s="14">
        <v>3111</v>
      </c>
      <c r="D428" s="67">
        <v>18</v>
      </c>
      <c r="E428" s="14" t="s">
        <v>1013</v>
      </c>
      <c r="F428" s="84" t="s">
        <v>2007</v>
      </c>
      <c r="G428" s="85" t="s">
        <v>1748</v>
      </c>
      <c r="H428" s="85" t="s">
        <v>1749</v>
      </c>
      <c r="I428" s="56">
        <v>75016150</v>
      </c>
      <c r="J428" s="57">
        <v>14</v>
      </c>
      <c r="K428" s="58" t="s">
        <v>1014</v>
      </c>
      <c r="L428" s="59" t="s">
        <v>789</v>
      </c>
      <c r="M428" s="53">
        <v>4134.9</v>
      </c>
      <c r="N428" s="11">
        <v>20</v>
      </c>
      <c r="O428" s="11">
        <v>1454.2</v>
      </c>
      <c r="P428" s="11">
        <v>82.7</v>
      </c>
      <c r="Q428" s="11">
        <v>40</v>
      </c>
      <c r="R428" s="13">
        <f t="shared" si="6"/>
        <v>5731.799999999999</v>
      </c>
      <c r="S428" s="161">
        <v>25.1</v>
      </c>
      <c r="U428" s="164">
        <v>0</v>
      </c>
      <c r="W428" s="164"/>
      <c r="X428" s="164"/>
      <c r="Z428" s="164"/>
    </row>
    <row r="429" spans="1:26" ht="30">
      <c r="A429" s="9" t="s">
        <v>677</v>
      </c>
      <c r="B429" s="55">
        <v>7842</v>
      </c>
      <c r="C429" s="14">
        <v>3113</v>
      </c>
      <c r="D429" s="67">
        <v>19</v>
      </c>
      <c r="E429" s="14" t="s">
        <v>1015</v>
      </c>
      <c r="F429" s="84" t="s">
        <v>1750</v>
      </c>
      <c r="G429" s="85" t="s">
        <v>1751</v>
      </c>
      <c r="H429" s="85" t="s">
        <v>1749</v>
      </c>
      <c r="I429" s="56">
        <v>47463996</v>
      </c>
      <c r="J429" s="57">
        <v>14</v>
      </c>
      <c r="K429" s="58" t="s">
        <v>1014</v>
      </c>
      <c r="L429" s="59" t="s">
        <v>790</v>
      </c>
      <c r="M429" s="53">
        <v>8018.4</v>
      </c>
      <c r="N429" s="11">
        <v>110</v>
      </c>
      <c r="O429" s="11">
        <v>2844.9</v>
      </c>
      <c r="P429" s="11">
        <v>160.4</v>
      </c>
      <c r="Q429" s="11">
        <v>234.3</v>
      </c>
      <c r="R429" s="13">
        <f t="shared" si="6"/>
        <v>11367.999999999998</v>
      </c>
      <c r="S429" s="161">
        <v>36</v>
      </c>
      <c r="U429" s="164">
        <v>8.22</v>
      </c>
      <c r="W429" s="164"/>
      <c r="X429" s="164"/>
      <c r="Z429" s="164"/>
    </row>
    <row r="430" spans="1:26" ht="30">
      <c r="A430" s="10" t="s">
        <v>677</v>
      </c>
      <c r="B430" s="55">
        <v>7843</v>
      </c>
      <c r="C430" s="14">
        <v>3113</v>
      </c>
      <c r="D430" s="67">
        <v>20</v>
      </c>
      <c r="E430" s="14" t="s">
        <v>1016</v>
      </c>
      <c r="F430" s="84" t="s">
        <v>2012</v>
      </c>
      <c r="G430" s="85" t="s">
        <v>1752</v>
      </c>
      <c r="H430" s="85" t="s">
        <v>1753</v>
      </c>
      <c r="I430" s="56">
        <v>70883548</v>
      </c>
      <c r="J430" s="57">
        <v>14</v>
      </c>
      <c r="K430" s="58" t="s">
        <v>1014</v>
      </c>
      <c r="L430" s="59" t="s">
        <v>791</v>
      </c>
      <c r="M430" s="53">
        <v>4960</v>
      </c>
      <c r="N430" s="11">
        <v>140</v>
      </c>
      <c r="O430" s="11">
        <v>1785</v>
      </c>
      <c r="P430" s="11">
        <v>99.2</v>
      </c>
      <c r="Q430" s="11">
        <v>154.4</v>
      </c>
      <c r="R430" s="13">
        <f t="shared" si="6"/>
        <v>7138.599999999999</v>
      </c>
      <c r="S430" s="161">
        <v>23.57</v>
      </c>
      <c r="U430" s="164">
        <v>4.11</v>
      </c>
      <c r="W430" s="164">
        <v>27.846</v>
      </c>
      <c r="X430" s="164"/>
      <c r="Z430" s="164"/>
    </row>
    <row r="431" spans="1:26" ht="15">
      <c r="A431" s="10" t="s">
        <v>677</v>
      </c>
      <c r="B431" s="55">
        <v>7844</v>
      </c>
      <c r="C431" s="14">
        <v>3231</v>
      </c>
      <c r="D431" s="67">
        <v>21</v>
      </c>
      <c r="E431" s="14" t="s">
        <v>1017</v>
      </c>
      <c r="F431" s="84" t="s">
        <v>2013</v>
      </c>
      <c r="G431" s="85" t="s">
        <v>1754</v>
      </c>
      <c r="H431" s="85" t="s">
        <v>1749</v>
      </c>
      <c r="I431" s="56">
        <v>65715519</v>
      </c>
      <c r="J431" s="57">
        <v>14</v>
      </c>
      <c r="K431" s="58" t="s">
        <v>1014</v>
      </c>
      <c r="L431" s="59" t="s">
        <v>792</v>
      </c>
      <c r="M431" s="53">
        <v>4168.8</v>
      </c>
      <c r="N431" s="11">
        <v>239</v>
      </c>
      <c r="O431" s="11">
        <v>1542.7</v>
      </c>
      <c r="P431" s="11">
        <v>83.4</v>
      </c>
      <c r="Q431" s="11">
        <v>10</v>
      </c>
      <c r="R431" s="13">
        <f t="shared" si="6"/>
        <v>6043.9</v>
      </c>
      <c r="S431" s="161">
        <v>16.26</v>
      </c>
      <c r="U431" s="164">
        <v>0</v>
      </c>
      <c r="W431" s="164"/>
      <c r="X431" s="164"/>
      <c r="Z431" s="164"/>
    </row>
    <row r="432" spans="1:26" ht="30">
      <c r="A432" s="9" t="s">
        <v>677</v>
      </c>
      <c r="B432" s="55">
        <v>7845</v>
      </c>
      <c r="C432" s="14">
        <v>3111</v>
      </c>
      <c r="D432" s="67">
        <v>22</v>
      </c>
      <c r="E432" s="14" t="s">
        <v>1031</v>
      </c>
      <c r="F432" s="84" t="s">
        <v>2007</v>
      </c>
      <c r="G432" s="85" t="s">
        <v>1755</v>
      </c>
      <c r="H432" s="85" t="s">
        <v>1756</v>
      </c>
      <c r="I432" s="56">
        <v>70988030</v>
      </c>
      <c r="J432" s="57">
        <v>14</v>
      </c>
      <c r="K432" s="58" t="s">
        <v>1032</v>
      </c>
      <c r="L432" s="59" t="s">
        <v>793</v>
      </c>
      <c r="M432" s="53">
        <v>1677.8</v>
      </c>
      <c r="N432" s="11">
        <v>0</v>
      </c>
      <c r="O432" s="11">
        <v>587.2</v>
      </c>
      <c r="P432" s="11">
        <v>33.6</v>
      </c>
      <c r="Q432" s="11">
        <v>16.7</v>
      </c>
      <c r="R432" s="13">
        <f t="shared" si="6"/>
        <v>2315.2999999999997</v>
      </c>
      <c r="S432" s="161">
        <v>10.53</v>
      </c>
      <c r="U432" s="164">
        <v>0</v>
      </c>
      <c r="W432" s="164"/>
      <c r="X432" s="164"/>
      <c r="Z432" s="164"/>
    </row>
    <row r="433" spans="1:26" ht="15">
      <c r="A433" s="9" t="s">
        <v>677</v>
      </c>
      <c r="B433" s="55">
        <v>7846</v>
      </c>
      <c r="C433" s="14">
        <v>3111</v>
      </c>
      <c r="D433" s="67">
        <v>23</v>
      </c>
      <c r="E433" s="14" t="s">
        <v>1033</v>
      </c>
      <c r="F433" s="84" t="s">
        <v>2007</v>
      </c>
      <c r="G433" s="85" t="s">
        <v>1757</v>
      </c>
      <c r="H433" s="85" t="s">
        <v>1756</v>
      </c>
      <c r="I433" s="56">
        <v>70988048</v>
      </c>
      <c r="J433" s="57">
        <v>14</v>
      </c>
      <c r="K433" s="58" t="s">
        <v>1032</v>
      </c>
      <c r="L433" s="59" t="s">
        <v>794</v>
      </c>
      <c r="M433" s="53">
        <v>1432.4</v>
      </c>
      <c r="N433" s="11">
        <v>34</v>
      </c>
      <c r="O433" s="11">
        <v>513.2</v>
      </c>
      <c r="P433" s="11">
        <v>28.6</v>
      </c>
      <c r="Q433" s="11">
        <v>14.2</v>
      </c>
      <c r="R433" s="13">
        <f t="shared" si="6"/>
        <v>2022.4</v>
      </c>
      <c r="S433" s="161">
        <v>8.79</v>
      </c>
      <c r="U433" s="164">
        <v>0</v>
      </c>
      <c r="W433" s="164"/>
      <c r="X433" s="164"/>
      <c r="Z433" s="164"/>
    </row>
    <row r="434" spans="1:26" ht="15">
      <c r="A434" s="10" t="s">
        <v>677</v>
      </c>
      <c r="B434" s="55">
        <v>7847</v>
      </c>
      <c r="C434" s="14">
        <v>3113</v>
      </c>
      <c r="D434" s="67">
        <v>24</v>
      </c>
      <c r="E434" s="14" t="s">
        <v>1034</v>
      </c>
      <c r="F434" s="84" t="s">
        <v>2012</v>
      </c>
      <c r="G434" s="85" t="s">
        <v>1758</v>
      </c>
      <c r="H434" s="85" t="s">
        <v>1756</v>
      </c>
      <c r="I434" s="56">
        <v>70988021</v>
      </c>
      <c r="J434" s="57">
        <v>14</v>
      </c>
      <c r="K434" s="58" t="s">
        <v>1032</v>
      </c>
      <c r="L434" s="59" t="s">
        <v>1953</v>
      </c>
      <c r="M434" s="53">
        <v>6827.6</v>
      </c>
      <c r="N434" s="11">
        <v>53</v>
      </c>
      <c r="O434" s="11">
        <v>2408.2</v>
      </c>
      <c r="P434" s="11">
        <v>136.6</v>
      </c>
      <c r="Q434" s="11">
        <v>224.2</v>
      </c>
      <c r="R434" s="13">
        <f t="shared" si="6"/>
        <v>9649.6</v>
      </c>
      <c r="S434" s="161">
        <v>31.58</v>
      </c>
      <c r="U434" s="164">
        <v>8.22</v>
      </c>
      <c r="W434" s="164"/>
      <c r="X434" s="164"/>
      <c r="Z434" s="164"/>
    </row>
    <row r="435" spans="1:26" ht="15">
      <c r="A435" s="10" t="s">
        <v>677</v>
      </c>
      <c r="B435" s="55">
        <v>7848</v>
      </c>
      <c r="C435" s="14">
        <v>3231</v>
      </c>
      <c r="D435" s="67">
        <v>25</v>
      </c>
      <c r="E435" s="14" t="s">
        <v>1035</v>
      </c>
      <c r="F435" s="84" t="s">
        <v>2013</v>
      </c>
      <c r="G435" s="85" t="s">
        <v>1759</v>
      </c>
      <c r="H435" s="85" t="s">
        <v>1756</v>
      </c>
      <c r="I435" s="56">
        <v>67440843</v>
      </c>
      <c r="J435" s="57">
        <v>14</v>
      </c>
      <c r="K435" s="58" t="s">
        <v>1032</v>
      </c>
      <c r="L435" s="59" t="s">
        <v>795</v>
      </c>
      <c r="M435" s="53">
        <v>1749.5</v>
      </c>
      <c r="N435" s="11">
        <v>0</v>
      </c>
      <c r="O435" s="11">
        <v>612.3</v>
      </c>
      <c r="P435" s="11">
        <v>35</v>
      </c>
      <c r="Q435" s="11">
        <v>0</v>
      </c>
      <c r="R435" s="13">
        <f t="shared" si="6"/>
        <v>2396.8</v>
      </c>
      <c r="S435" s="161">
        <v>8.11</v>
      </c>
      <c r="U435" s="164">
        <v>0</v>
      </c>
      <c r="W435" s="164"/>
      <c r="X435" s="164"/>
      <c r="Z435" s="164"/>
    </row>
    <row r="436" spans="1:26" ht="15">
      <c r="A436" s="9" t="s">
        <v>677</v>
      </c>
      <c r="B436" s="55">
        <v>7849</v>
      </c>
      <c r="C436" s="14">
        <v>3113</v>
      </c>
      <c r="D436" s="67">
        <v>26</v>
      </c>
      <c r="E436" s="14" t="s">
        <v>1036</v>
      </c>
      <c r="F436" s="84" t="s">
        <v>2012</v>
      </c>
      <c r="G436" s="85" t="s">
        <v>1760</v>
      </c>
      <c r="H436" s="85" t="s">
        <v>1749</v>
      </c>
      <c r="I436" s="56">
        <v>75015536</v>
      </c>
      <c r="J436" s="57">
        <v>14</v>
      </c>
      <c r="K436" s="58" t="s">
        <v>1037</v>
      </c>
      <c r="L436" s="59" t="s">
        <v>796</v>
      </c>
      <c r="M436" s="53">
        <v>1634.7</v>
      </c>
      <c r="N436" s="11">
        <v>10</v>
      </c>
      <c r="O436" s="11">
        <v>575.6</v>
      </c>
      <c r="P436" s="11">
        <v>32.7</v>
      </c>
      <c r="Q436" s="11">
        <v>34.6</v>
      </c>
      <c r="R436" s="13">
        <f t="shared" si="6"/>
        <v>2287.6</v>
      </c>
      <c r="S436" s="161">
        <v>9.37</v>
      </c>
      <c r="U436" s="164">
        <v>0</v>
      </c>
      <c r="W436" s="164"/>
      <c r="X436" s="164"/>
      <c r="Z436" s="164"/>
    </row>
    <row r="437" spans="1:26" ht="15">
      <c r="A437" s="10" t="s">
        <v>677</v>
      </c>
      <c r="B437" s="55">
        <v>7850</v>
      </c>
      <c r="C437" s="14">
        <v>3113</v>
      </c>
      <c r="D437" s="67">
        <v>27</v>
      </c>
      <c r="E437" s="14" t="s">
        <v>1216</v>
      </c>
      <c r="F437" s="84" t="s">
        <v>2012</v>
      </c>
      <c r="G437" s="85" t="s">
        <v>1761</v>
      </c>
      <c r="H437" s="85" t="s">
        <v>1762</v>
      </c>
      <c r="I437" s="56">
        <v>75018128</v>
      </c>
      <c r="J437" s="57">
        <v>14</v>
      </c>
      <c r="K437" s="58" t="s">
        <v>1217</v>
      </c>
      <c r="L437" s="59" t="s">
        <v>797</v>
      </c>
      <c r="M437" s="53">
        <v>4235.6</v>
      </c>
      <c r="N437" s="11">
        <v>59.5</v>
      </c>
      <c r="O437" s="11">
        <v>1503.3</v>
      </c>
      <c r="P437" s="11">
        <v>84.7</v>
      </c>
      <c r="Q437" s="11">
        <v>91.9</v>
      </c>
      <c r="R437" s="13">
        <f t="shared" si="6"/>
        <v>5975</v>
      </c>
      <c r="S437" s="161">
        <v>20.28</v>
      </c>
      <c r="U437" s="164">
        <v>4.11</v>
      </c>
      <c r="W437" s="164"/>
      <c r="X437" s="164"/>
      <c r="Z437" s="164"/>
    </row>
    <row r="438" spans="1:26" ht="15">
      <c r="A438" s="9" t="s">
        <v>677</v>
      </c>
      <c r="B438" s="55">
        <v>7851</v>
      </c>
      <c r="C438" s="14">
        <v>3113</v>
      </c>
      <c r="D438" s="67">
        <v>28</v>
      </c>
      <c r="E438" s="14" t="s">
        <v>1230</v>
      </c>
      <c r="F438" s="84" t="s">
        <v>2012</v>
      </c>
      <c r="G438" s="87" t="s">
        <v>1763</v>
      </c>
      <c r="H438" s="87" t="s">
        <v>614</v>
      </c>
      <c r="I438" s="56">
        <v>75016591</v>
      </c>
      <c r="J438" s="57">
        <v>14</v>
      </c>
      <c r="K438" s="58" t="s">
        <v>1231</v>
      </c>
      <c r="L438" s="59" t="s">
        <v>798</v>
      </c>
      <c r="M438" s="53">
        <v>1231.5</v>
      </c>
      <c r="N438" s="11">
        <v>15</v>
      </c>
      <c r="O438" s="11">
        <v>436.3</v>
      </c>
      <c r="P438" s="11">
        <v>24.6</v>
      </c>
      <c r="Q438" s="11">
        <v>19.8</v>
      </c>
      <c r="R438" s="13">
        <f t="shared" si="6"/>
        <v>1727.1999999999998</v>
      </c>
      <c r="S438" s="161">
        <v>6.64</v>
      </c>
      <c r="U438" s="164">
        <v>0</v>
      </c>
      <c r="W438" s="164"/>
      <c r="X438" s="164"/>
      <c r="Z438" s="164"/>
    </row>
    <row r="439" spans="1:26" ht="15">
      <c r="A439" s="9" t="s">
        <v>677</v>
      </c>
      <c r="B439" s="55">
        <v>7852</v>
      </c>
      <c r="C439" s="14">
        <v>3113</v>
      </c>
      <c r="D439" s="67">
        <v>29</v>
      </c>
      <c r="E439" s="14" t="s">
        <v>1234</v>
      </c>
      <c r="F439" s="84" t="s">
        <v>2012</v>
      </c>
      <c r="G439" s="89" t="s">
        <v>1764</v>
      </c>
      <c r="H439" s="89" t="s">
        <v>1765</v>
      </c>
      <c r="I439" s="56">
        <v>70988005</v>
      </c>
      <c r="J439" s="57">
        <v>14</v>
      </c>
      <c r="K439" s="58" t="s">
        <v>1235</v>
      </c>
      <c r="L439" s="59" t="s">
        <v>799</v>
      </c>
      <c r="M439" s="53">
        <v>1864.3</v>
      </c>
      <c r="N439" s="11">
        <v>26</v>
      </c>
      <c r="O439" s="11">
        <v>661.6</v>
      </c>
      <c r="P439" s="11">
        <v>37.3</v>
      </c>
      <c r="Q439" s="11">
        <v>34</v>
      </c>
      <c r="R439" s="13">
        <f t="shared" si="6"/>
        <v>2623.2000000000003</v>
      </c>
      <c r="S439" s="161">
        <v>9.53</v>
      </c>
      <c r="U439" s="164">
        <v>0</v>
      </c>
      <c r="W439" s="164"/>
      <c r="X439" s="164"/>
      <c r="Z439" s="164"/>
    </row>
    <row r="440" spans="1:26" ht="15">
      <c r="A440" s="9" t="s">
        <v>677</v>
      </c>
      <c r="B440" s="55">
        <v>7853</v>
      </c>
      <c r="C440" s="14">
        <v>3113</v>
      </c>
      <c r="D440" s="67">
        <v>30</v>
      </c>
      <c r="E440" s="14" t="s">
        <v>1236</v>
      </c>
      <c r="F440" s="84" t="s">
        <v>2012</v>
      </c>
      <c r="G440" s="85" t="s">
        <v>1766</v>
      </c>
      <c r="H440" s="85" t="s">
        <v>1767</v>
      </c>
      <c r="I440" s="56">
        <v>71003878</v>
      </c>
      <c r="J440" s="57">
        <v>14</v>
      </c>
      <c r="K440" s="58" t="s">
        <v>1237</v>
      </c>
      <c r="L440" s="59" t="s">
        <v>800</v>
      </c>
      <c r="M440" s="53">
        <v>1564.7</v>
      </c>
      <c r="N440" s="11">
        <v>12</v>
      </c>
      <c r="O440" s="11">
        <v>551.8</v>
      </c>
      <c r="P440" s="11">
        <v>31.3</v>
      </c>
      <c r="Q440" s="11">
        <v>32.7</v>
      </c>
      <c r="R440" s="13">
        <f t="shared" si="6"/>
        <v>2192.5</v>
      </c>
      <c r="S440" s="161">
        <v>7.94</v>
      </c>
      <c r="U440" s="164">
        <v>0</v>
      </c>
      <c r="W440" s="164"/>
      <c r="X440" s="164"/>
      <c r="Z440" s="164"/>
    </row>
    <row r="441" spans="1:26" ht="15">
      <c r="A441" s="9" t="s">
        <v>677</v>
      </c>
      <c r="B441" s="55">
        <v>7854</v>
      </c>
      <c r="C441" s="14">
        <v>3113</v>
      </c>
      <c r="D441" s="67">
        <v>31</v>
      </c>
      <c r="E441" s="14" t="s">
        <v>1244</v>
      </c>
      <c r="F441" s="84" t="s">
        <v>2012</v>
      </c>
      <c r="G441" s="85" t="s">
        <v>1768</v>
      </c>
      <c r="H441" s="85" t="s">
        <v>1769</v>
      </c>
      <c r="I441" s="56">
        <v>49290266</v>
      </c>
      <c r="J441" s="57">
        <v>14</v>
      </c>
      <c r="K441" s="58" t="s">
        <v>1245</v>
      </c>
      <c r="L441" s="59" t="s">
        <v>801</v>
      </c>
      <c r="M441" s="53">
        <v>4516.8</v>
      </c>
      <c r="N441" s="11">
        <v>0</v>
      </c>
      <c r="O441" s="11">
        <v>1580.9</v>
      </c>
      <c r="P441" s="11">
        <v>90.3</v>
      </c>
      <c r="Q441" s="11">
        <v>99.5</v>
      </c>
      <c r="R441" s="13">
        <f t="shared" si="6"/>
        <v>6287.500000000001</v>
      </c>
      <c r="S441" s="161">
        <v>22.37</v>
      </c>
      <c r="U441" s="164">
        <v>4.11</v>
      </c>
      <c r="W441" s="164"/>
      <c r="X441" s="164"/>
      <c r="Z441" s="164"/>
    </row>
    <row r="442" spans="1:26" ht="15">
      <c r="A442" s="9" t="s">
        <v>677</v>
      </c>
      <c r="B442" s="55">
        <v>7855</v>
      </c>
      <c r="C442" s="14">
        <v>3113</v>
      </c>
      <c r="D442" s="67">
        <v>32</v>
      </c>
      <c r="E442" s="14" t="s">
        <v>1246</v>
      </c>
      <c r="F442" s="84" t="s">
        <v>2012</v>
      </c>
      <c r="G442" s="85" t="s">
        <v>1770</v>
      </c>
      <c r="H442" s="85" t="s">
        <v>1771</v>
      </c>
      <c r="I442" s="56">
        <v>75018209</v>
      </c>
      <c r="J442" s="57">
        <v>14</v>
      </c>
      <c r="K442" s="58" t="s">
        <v>1247</v>
      </c>
      <c r="L442" s="59" t="s">
        <v>802</v>
      </c>
      <c r="M442" s="53">
        <v>2120.3</v>
      </c>
      <c r="N442" s="11">
        <v>28</v>
      </c>
      <c r="O442" s="11">
        <v>751.9</v>
      </c>
      <c r="P442" s="11">
        <v>42.4</v>
      </c>
      <c r="Q442" s="11">
        <v>45.5</v>
      </c>
      <c r="R442" s="13">
        <f t="shared" si="6"/>
        <v>2988.1000000000004</v>
      </c>
      <c r="S442" s="161">
        <v>10.68</v>
      </c>
      <c r="U442" s="164">
        <v>0</v>
      </c>
      <c r="W442" s="164"/>
      <c r="X442" s="164"/>
      <c r="Z442" s="164"/>
    </row>
    <row r="443" spans="1:26" ht="15">
      <c r="A443" s="9" t="s">
        <v>677</v>
      </c>
      <c r="B443" s="55">
        <v>7856</v>
      </c>
      <c r="C443" s="14">
        <v>3113</v>
      </c>
      <c r="D443" s="67">
        <v>33</v>
      </c>
      <c r="E443" s="14" t="s">
        <v>1250</v>
      </c>
      <c r="F443" s="84" t="s">
        <v>2012</v>
      </c>
      <c r="G443" s="85" t="s">
        <v>1772</v>
      </c>
      <c r="H443" s="85" t="s">
        <v>1773</v>
      </c>
      <c r="I443" s="56">
        <v>75016168</v>
      </c>
      <c r="J443" s="57">
        <v>14</v>
      </c>
      <c r="K443" s="58" t="s">
        <v>1251</v>
      </c>
      <c r="L443" s="59" t="s">
        <v>803</v>
      </c>
      <c r="M443" s="53">
        <v>1161.9</v>
      </c>
      <c r="N443" s="11">
        <v>0</v>
      </c>
      <c r="O443" s="11">
        <v>406.7</v>
      </c>
      <c r="P443" s="11">
        <v>23.2</v>
      </c>
      <c r="Q443" s="11">
        <v>16.5</v>
      </c>
      <c r="R443" s="13">
        <f t="shared" si="6"/>
        <v>1608.3000000000002</v>
      </c>
      <c r="S443" s="161">
        <v>6.56</v>
      </c>
      <c r="U443" s="164">
        <v>0</v>
      </c>
      <c r="W443" s="164"/>
      <c r="X443" s="164"/>
      <c r="Z443" s="164"/>
    </row>
    <row r="444" spans="1:26" ht="15">
      <c r="A444" s="9" t="s">
        <v>677</v>
      </c>
      <c r="B444" s="55">
        <v>7857</v>
      </c>
      <c r="C444" s="14">
        <v>3111</v>
      </c>
      <c r="D444" s="67">
        <v>34</v>
      </c>
      <c r="E444" s="14" t="s">
        <v>1252</v>
      </c>
      <c r="F444" s="84" t="s">
        <v>2007</v>
      </c>
      <c r="G444" s="85" t="s">
        <v>1774</v>
      </c>
      <c r="H444" s="85" t="s">
        <v>1775</v>
      </c>
      <c r="I444" s="56">
        <v>71005161</v>
      </c>
      <c r="J444" s="57">
        <v>14</v>
      </c>
      <c r="K444" s="58" t="s">
        <v>1253</v>
      </c>
      <c r="L444" s="59" t="s">
        <v>804</v>
      </c>
      <c r="M444" s="53">
        <v>476.1</v>
      </c>
      <c r="N444" s="11">
        <v>0</v>
      </c>
      <c r="O444" s="11">
        <v>166.6</v>
      </c>
      <c r="P444" s="11">
        <v>9.5</v>
      </c>
      <c r="Q444" s="11">
        <v>4</v>
      </c>
      <c r="R444" s="13">
        <f t="shared" si="6"/>
        <v>656.2</v>
      </c>
      <c r="S444" s="161">
        <v>3.12</v>
      </c>
      <c r="U444" s="164">
        <v>0</v>
      </c>
      <c r="W444" s="164"/>
      <c r="X444" s="164"/>
      <c r="Z444" s="164"/>
    </row>
    <row r="445" spans="1:26" ht="15">
      <c r="A445" s="9" t="s">
        <v>677</v>
      </c>
      <c r="B445" s="55">
        <v>7858</v>
      </c>
      <c r="C445" s="14">
        <v>3111</v>
      </c>
      <c r="D445" s="67">
        <v>35</v>
      </c>
      <c r="E445" s="14" t="s">
        <v>1262</v>
      </c>
      <c r="F445" s="84" t="s">
        <v>2007</v>
      </c>
      <c r="G445" s="85" t="s">
        <v>1776</v>
      </c>
      <c r="H445" s="85" t="s">
        <v>1777</v>
      </c>
      <c r="I445" s="56">
        <v>75017652</v>
      </c>
      <c r="J445" s="57">
        <v>14</v>
      </c>
      <c r="K445" s="58" t="s">
        <v>1263</v>
      </c>
      <c r="L445" s="59" t="s">
        <v>805</v>
      </c>
      <c r="M445" s="53">
        <v>613.7</v>
      </c>
      <c r="N445" s="11">
        <v>0</v>
      </c>
      <c r="O445" s="11">
        <v>214.8</v>
      </c>
      <c r="P445" s="11">
        <v>12.3</v>
      </c>
      <c r="Q445" s="11">
        <v>5.6</v>
      </c>
      <c r="R445" s="13">
        <f t="shared" si="6"/>
        <v>846.4</v>
      </c>
      <c r="S445" s="161">
        <v>3.72</v>
      </c>
      <c r="U445" s="164">
        <v>0</v>
      </c>
      <c r="W445" s="164"/>
      <c r="X445" s="164"/>
      <c r="Z445" s="164"/>
    </row>
    <row r="446" spans="1:26" ht="30">
      <c r="A446" s="9" t="s">
        <v>677</v>
      </c>
      <c r="B446" s="55">
        <v>7859</v>
      </c>
      <c r="C446" s="14">
        <v>3113</v>
      </c>
      <c r="D446" s="67">
        <v>36</v>
      </c>
      <c r="E446" s="14" t="s">
        <v>1266</v>
      </c>
      <c r="F446" s="84" t="s">
        <v>375</v>
      </c>
      <c r="G446" s="85" t="s">
        <v>1778</v>
      </c>
      <c r="H446" s="85" t="s">
        <v>1779</v>
      </c>
      <c r="I446" s="56">
        <v>70985723</v>
      </c>
      <c r="J446" s="57">
        <v>14</v>
      </c>
      <c r="K446" s="58" t="s">
        <v>1267</v>
      </c>
      <c r="L446" s="59" t="s">
        <v>806</v>
      </c>
      <c r="M446" s="53">
        <v>637.4</v>
      </c>
      <c r="N446" s="11">
        <v>0</v>
      </c>
      <c r="O446" s="11">
        <v>223.1</v>
      </c>
      <c r="P446" s="11">
        <v>12.7</v>
      </c>
      <c r="Q446" s="11">
        <v>7.1</v>
      </c>
      <c r="R446" s="13">
        <f t="shared" si="6"/>
        <v>880.3000000000001</v>
      </c>
      <c r="S446" s="161">
        <v>3.39</v>
      </c>
      <c r="U446" s="164">
        <v>0</v>
      </c>
      <c r="W446" s="164"/>
      <c r="X446" s="164"/>
      <c r="Z446" s="164"/>
    </row>
    <row r="447" spans="1:26" ht="15">
      <c r="A447" s="9" t="s">
        <v>677</v>
      </c>
      <c r="B447" s="55">
        <v>7860</v>
      </c>
      <c r="C447" s="14">
        <v>3111</v>
      </c>
      <c r="D447" s="67">
        <v>37</v>
      </c>
      <c r="E447" s="14" t="s">
        <v>1268</v>
      </c>
      <c r="F447" s="84" t="s">
        <v>2007</v>
      </c>
      <c r="G447" s="85" t="s">
        <v>1780</v>
      </c>
      <c r="H447" s="85" t="s">
        <v>1781</v>
      </c>
      <c r="I447" s="56">
        <v>70985456</v>
      </c>
      <c r="J447" s="57">
        <v>14</v>
      </c>
      <c r="K447" s="58" t="s">
        <v>1269</v>
      </c>
      <c r="L447" s="59" t="s">
        <v>807</v>
      </c>
      <c r="M447" s="53">
        <v>968.4</v>
      </c>
      <c r="N447" s="11">
        <v>0</v>
      </c>
      <c r="O447" s="11">
        <v>338.9</v>
      </c>
      <c r="P447" s="11">
        <v>19.4</v>
      </c>
      <c r="Q447" s="11">
        <v>9.1</v>
      </c>
      <c r="R447" s="13">
        <f t="shared" si="6"/>
        <v>1335.8</v>
      </c>
      <c r="S447" s="161">
        <v>5.58</v>
      </c>
      <c r="U447" s="164">
        <v>0</v>
      </c>
      <c r="W447" s="164"/>
      <c r="X447" s="164"/>
      <c r="Z447" s="164"/>
    </row>
    <row r="448" spans="1:26" ht="15">
      <c r="A448" s="9" t="s">
        <v>677</v>
      </c>
      <c r="B448" s="55">
        <v>7861</v>
      </c>
      <c r="C448" s="14">
        <v>3113</v>
      </c>
      <c r="D448" s="67">
        <v>38</v>
      </c>
      <c r="E448" s="14" t="s">
        <v>1270</v>
      </c>
      <c r="F448" s="84" t="s">
        <v>2012</v>
      </c>
      <c r="G448" s="85" t="s">
        <v>1782</v>
      </c>
      <c r="H448" s="85" t="s">
        <v>1781</v>
      </c>
      <c r="I448" s="56">
        <v>49290649</v>
      </c>
      <c r="J448" s="57">
        <v>14</v>
      </c>
      <c r="K448" s="58" t="s">
        <v>1269</v>
      </c>
      <c r="L448" s="59" t="s">
        <v>808</v>
      </c>
      <c r="M448" s="53">
        <v>3817</v>
      </c>
      <c r="N448" s="11">
        <v>23</v>
      </c>
      <c r="O448" s="11">
        <v>1344</v>
      </c>
      <c r="P448" s="11">
        <v>76.3</v>
      </c>
      <c r="Q448" s="11">
        <v>104.2</v>
      </c>
      <c r="R448" s="13">
        <f t="shared" si="6"/>
        <v>5364.5</v>
      </c>
      <c r="S448" s="161">
        <v>16.46</v>
      </c>
      <c r="U448" s="164">
        <v>4.11</v>
      </c>
      <c r="W448" s="164">
        <v>27.846</v>
      </c>
      <c r="X448" s="164"/>
      <c r="Z448" s="164"/>
    </row>
    <row r="449" spans="1:26" ht="15">
      <c r="A449" s="9" t="s">
        <v>677</v>
      </c>
      <c r="B449" s="55">
        <v>7862</v>
      </c>
      <c r="C449" s="14">
        <v>3113</v>
      </c>
      <c r="D449" s="67">
        <v>39</v>
      </c>
      <c r="E449" s="14" t="s">
        <v>1271</v>
      </c>
      <c r="F449" s="84" t="s">
        <v>2012</v>
      </c>
      <c r="G449" s="85" t="s">
        <v>1783</v>
      </c>
      <c r="H449" s="85" t="s">
        <v>1784</v>
      </c>
      <c r="I449" s="56">
        <v>60152885</v>
      </c>
      <c r="J449" s="57">
        <v>14</v>
      </c>
      <c r="K449" s="58" t="s">
        <v>1272</v>
      </c>
      <c r="L449" s="59" t="s">
        <v>809</v>
      </c>
      <c r="M449" s="53">
        <v>6026.8</v>
      </c>
      <c r="N449" s="11">
        <v>80</v>
      </c>
      <c r="O449" s="11">
        <v>2137.4</v>
      </c>
      <c r="P449" s="11">
        <v>120.5</v>
      </c>
      <c r="Q449" s="11">
        <v>141.7</v>
      </c>
      <c r="R449" s="13">
        <f t="shared" si="6"/>
        <v>8506.400000000001</v>
      </c>
      <c r="S449" s="161">
        <v>29.18</v>
      </c>
      <c r="U449" s="164">
        <v>4.11</v>
      </c>
      <c r="W449" s="171">
        <v>87</v>
      </c>
      <c r="X449" s="164"/>
      <c r="Z449" s="164"/>
    </row>
    <row r="450" spans="1:26" ht="15">
      <c r="A450" s="9" t="s">
        <v>677</v>
      </c>
      <c r="B450" s="55">
        <v>7863</v>
      </c>
      <c r="C450" s="14">
        <v>3113</v>
      </c>
      <c r="D450" s="67">
        <v>40</v>
      </c>
      <c r="E450" s="14" t="s">
        <v>1278</v>
      </c>
      <c r="F450" s="84" t="s">
        <v>2012</v>
      </c>
      <c r="G450" s="85" t="s">
        <v>1785</v>
      </c>
      <c r="H450" s="85" t="s">
        <v>1786</v>
      </c>
      <c r="I450" s="56">
        <v>70988013</v>
      </c>
      <c r="J450" s="57">
        <v>14</v>
      </c>
      <c r="K450" s="58" t="s">
        <v>1279</v>
      </c>
      <c r="L450" s="59" t="s">
        <v>810</v>
      </c>
      <c r="M450" s="53">
        <v>4743</v>
      </c>
      <c r="N450" s="11">
        <v>29.5</v>
      </c>
      <c r="O450" s="11">
        <v>1670.4</v>
      </c>
      <c r="P450" s="11">
        <v>94.9</v>
      </c>
      <c r="Q450" s="11">
        <v>114.5</v>
      </c>
      <c r="R450" s="13">
        <f t="shared" si="6"/>
        <v>6652.299999999999</v>
      </c>
      <c r="S450" s="161">
        <v>21.55</v>
      </c>
      <c r="U450" s="164">
        <v>4.11</v>
      </c>
      <c r="W450" s="164"/>
      <c r="X450" s="164"/>
      <c r="Z450" s="164"/>
    </row>
    <row r="451" spans="1:26" ht="15">
      <c r="A451" s="9" t="s">
        <v>677</v>
      </c>
      <c r="B451" s="55">
        <v>7864</v>
      </c>
      <c r="C451" s="14">
        <v>3113</v>
      </c>
      <c r="D451" s="67">
        <v>41</v>
      </c>
      <c r="E451" s="14" t="s">
        <v>1282</v>
      </c>
      <c r="F451" s="84" t="s">
        <v>2012</v>
      </c>
      <c r="G451" s="85" t="s">
        <v>1787</v>
      </c>
      <c r="H451" s="85" t="s">
        <v>1788</v>
      </c>
      <c r="I451" s="56">
        <v>75017491</v>
      </c>
      <c r="J451" s="57">
        <v>14</v>
      </c>
      <c r="K451" s="58" t="s">
        <v>1283</v>
      </c>
      <c r="L451" s="59" t="s">
        <v>811</v>
      </c>
      <c r="M451" s="53">
        <v>4077.2</v>
      </c>
      <c r="N451" s="11">
        <v>65.7</v>
      </c>
      <c r="O451" s="11">
        <v>1450</v>
      </c>
      <c r="P451" s="11">
        <v>81.5</v>
      </c>
      <c r="Q451" s="11">
        <v>96.3</v>
      </c>
      <c r="R451" s="13">
        <f t="shared" si="6"/>
        <v>5770.7</v>
      </c>
      <c r="S451" s="161">
        <v>21.63</v>
      </c>
      <c r="U451" s="164">
        <v>4.11</v>
      </c>
      <c r="W451" s="164"/>
      <c r="X451" s="164"/>
      <c r="Z451" s="164"/>
    </row>
    <row r="452" spans="1:26" ht="15">
      <c r="A452" s="9" t="s">
        <v>677</v>
      </c>
      <c r="B452" s="55">
        <v>7865</v>
      </c>
      <c r="C452" s="14">
        <v>3111</v>
      </c>
      <c r="D452" s="67">
        <v>42</v>
      </c>
      <c r="E452" s="14" t="s">
        <v>1286</v>
      </c>
      <c r="F452" s="84" t="s">
        <v>2007</v>
      </c>
      <c r="G452" s="85" t="s">
        <v>1789</v>
      </c>
      <c r="H452" s="85" t="s">
        <v>1749</v>
      </c>
      <c r="I452" s="56">
        <v>70156581</v>
      </c>
      <c r="J452" s="57">
        <v>14</v>
      </c>
      <c r="K452" s="58" t="s">
        <v>1287</v>
      </c>
      <c r="L452" s="59" t="s">
        <v>812</v>
      </c>
      <c r="M452" s="53">
        <v>618</v>
      </c>
      <c r="N452" s="11">
        <v>3</v>
      </c>
      <c r="O452" s="11">
        <v>217.4</v>
      </c>
      <c r="P452" s="11">
        <v>12.4</v>
      </c>
      <c r="Q452" s="11">
        <v>5.6</v>
      </c>
      <c r="R452" s="13">
        <f t="shared" si="6"/>
        <v>856.4</v>
      </c>
      <c r="S452" s="161">
        <v>3.57</v>
      </c>
      <c r="U452" s="164">
        <v>0</v>
      </c>
      <c r="W452" s="164"/>
      <c r="X452" s="164"/>
      <c r="Z452" s="164"/>
    </row>
    <row r="453" spans="1:26" ht="15">
      <c r="A453" s="9" t="s">
        <v>677</v>
      </c>
      <c r="B453" s="55">
        <v>7866</v>
      </c>
      <c r="C453" s="14">
        <v>3111</v>
      </c>
      <c r="D453" s="67">
        <v>43</v>
      </c>
      <c r="E453" s="14" t="s">
        <v>1290</v>
      </c>
      <c r="F453" s="84" t="s">
        <v>2007</v>
      </c>
      <c r="G453" s="85" t="s">
        <v>1790</v>
      </c>
      <c r="H453" s="85" t="s">
        <v>1791</v>
      </c>
      <c r="I453" s="56">
        <v>75015102</v>
      </c>
      <c r="J453" s="57">
        <v>14</v>
      </c>
      <c r="K453" s="58" t="s">
        <v>1291</v>
      </c>
      <c r="L453" s="59" t="s">
        <v>813</v>
      </c>
      <c r="M453" s="53">
        <v>672.3</v>
      </c>
      <c r="N453" s="11">
        <v>0</v>
      </c>
      <c r="O453" s="11">
        <v>235.3</v>
      </c>
      <c r="P453" s="11">
        <v>13.4</v>
      </c>
      <c r="Q453" s="11">
        <v>6.5</v>
      </c>
      <c r="R453" s="13">
        <f aca="true" t="shared" si="7" ref="R453:R482">SUM(M453:Q453)</f>
        <v>927.4999999999999</v>
      </c>
      <c r="S453" s="161">
        <v>4.17</v>
      </c>
      <c r="U453" s="164">
        <v>0</v>
      </c>
      <c r="W453" s="164"/>
      <c r="X453" s="164"/>
      <c r="Z453" s="164"/>
    </row>
    <row r="454" spans="1:26" ht="15">
      <c r="A454" s="9" t="s">
        <v>677</v>
      </c>
      <c r="B454" s="55">
        <v>7867</v>
      </c>
      <c r="C454" s="14">
        <v>3113</v>
      </c>
      <c r="D454" s="67">
        <v>44</v>
      </c>
      <c r="E454" s="14" t="s">
        <v>1292</v>
      </c>
      <c r="F454" s="84" t="s">
        <v>2012</v>
      </c>
      <c r="G454" s="85" t="s">
        <v>1792</v>
      </c>
      <c r="H454" s="85" t="s">
        <v>1791</v>
      </c>
      <c r="I454" s="56">
        <v>75015188</v>
      </c>
      <c r="J454" s="57">
        <v>14</v>
      </c>
      <c r="K454" s="58" t="s">
        <v>1291</v>
      </c>
      <c r="L454" s="59" t="s">
        <v>814</v>
      </c>
      <c r="M454" s="53">
        <v>965.6</v>
      </c>
      <c r="N454" s="11">
        <v>14</v>
      </c>
      <c r="O454" s="11">
        <v>342.9</v>
      </c>
      <c r="P454" s="11">
        <v>19.3</v>
      </c>
      <c r="Q454" s="11">
        <v>30.2</v>
      </c>
      <c r="R454" s="13">
        <f t="shared" si="7"/>
        <v>1372</v>
      </c>
      <c r="S454" s="161">
        <v>5</v>
      </c>
      <c r="U454" s="164">
        <v>0</v>
      </c>
      <c r="W454" s="164"/>
      <c r="X454" s="164"/>
      <c r="Z454" s="164"/>
    </row>
    <row r="455" spans="1:26" ht="15">
      <c r="A455" s="9" t="s">
        <v>677</v>
      </c>
      <c r="B455" s="55">
        <v>7868</v>
      </c>
      <c r="C455" s="14">
        <v>3113</v>
      </c>
      <c r="D455" s="67">
        <v>45</v>
      </c>
      <c r="E455" s="14" t="s">
        <v>1295</v>
      </c>
      <c r="F455" s="146" t="s">
        <v>2012</v>
      </c>
      <c r="G455" s="147" t="s">
        <v>1793</v>
      </c>
      <c r="H455" s="147" t="s">
        <v>1794</v>
      </c>
      <c r="I455" s="56">
        <v>70998906</v>
      </c>
      <c r="J455" s="57">
        <v>14</v>
      </c>
      <c r="K455" s="58" t="s">
        <v>1296</v>
      </c>
      <c r="L455" s="59" t="s">
        <v>815</v>
      </c>
      <c r="M455" s="53">
        <v>972.1</v>
      </c>
      <c r="N455" s="11">
        <v>0</v>
      </c>
      <c r="O455" s="11">
        <v>340.2</v>
      </c>
      <c r="P455" s="11">
        <v>19.4</v>
      </c>
      <c r="Q455" s="11">
        <v>12</v>
      </c>
      <c r="R455" s="13">
        <f t="shared" si="7"/>
        <v>1343.7</v>
      </c>
      <c r="S455" s="161">
        <v>4.55</v>
      </c>
      <c r="U455" s="164">
        <v>0</v>
      </c>
      <c r="W455" s="164"/>
      <c r="X455" s="164"/>
      <c r="Z455" s="164"/>
    </row>
    <row r="456" spans="1:26" ht="15">
      <c r="A456" s="9" t="s">
        <v>677</v>
      </c>
      <c r="B456" s="55">
        <v>7869</v>
      </c>
      <c r="C456" s="14">
        <v>3421</v>
      </c>
      <c r="D456" s="67">
        <v>1</v>
      </c>
      <c r="E456" s="14" t="s">
        <v>693</v>
      </c>
      <c r="F456" s="129" t="s">
        <v>68</v>
      </c>
      <c r="G456" s="122" t="s">
        <v>1400</v>
      </c>
      <c r="H456" s="122" t="s">
        <v>614</v>
      </c>
      <c r="I456" s="56">
        <v>60153679</v>
      </c>
      <c r="J456" s="57">
        <v>15</v>
      </c>
      <c r="K456" s="58" t="s">
        <v>690</v>
      </c>
      <c r="L456" s="59" t="s">
        <v>1090</v>
      </c>
      <c r="M456" s="53">
        <v>1021.4</v>
      </c>
      <c r="N456" s="11">
        <v>110</v>
      </c>
      <c r="O456" s="11">
        <v>396</v>
      </c>
      <c r="P456" s="11">
        <v>20.4</v>
      </c>
      <c r="Q456" s="11">
        <v>14.5</v>
      </c>
      <c r="R456" s="13">
        <f t="shared" si="7"/>
        <v>1562.3000000000002</v>
      </c>
      <c r="S456" s="161">
        <v>6.07</v>
      </c>
      <c r="U456" s="164">
        <v>0</v>
      </c>
      <c r="W456" s="164"/>
      <c r="X456" s="164"/>
      <c r="Z456" s="164"/>
    </row>
    <row r="457" spans="1:26" ht="15">
      <c r="A457" s="9" t="s">
        <v>677</v>
      </c>
      <c r="B457" s="55">
        <v>7870</v>
      </c>
      <c r="C457" s="14">
        <v>3421</v>
      </c>
      <c r="D457" s="67">
        <v>2</v>
      </c>
      <c r="E457" s="14" t="s">
        <v>1029</v>
      </c>
      <c r="F457" s="122" t="s">
        <v>68</v>
      </c>
      <c r="G457" s="122" t="s">
        <v>615</v>
      </c>
      <c r="H457" s="122" t="s">
        <v>616</v>
      </c>
      <c r="I457" s="56">
        <v>70885737</v>
      </c>
      <c r="J457" s="57">
        <v>15</v>
      </c>
      <c r="K457" s="58" t="s">
        <v>1019</v>
      </c>
      <c r="L457" s="59" t="s">
        <v>1103</v>
      </c>
      <c r="M457" s="53">
        <v>1410.9</v>
      </c>
      <c r="N457" s="11">
        <v>269</v>
      </c>
      <c r="O457" s="11">
        <v>588</v>
      </c>
      <c r="P457" s="11">
        <v>28.2</v>
      </c>
      <c r="Q457" s="11">
        <v>100.4</v>
      </c>
      <c r="R457" s="13">
        <f t="shared" si="7"/>
        <v>2396.5</v>
      </c>
      <c r="S457" s="161">
        <v>7.65</v>
      </c>
      <c r="U457" s="164">
        <v>0</v>
      </c>
      <c r="W457" s="164"/>
      <c r="X457" s="164"/>
      <c r="Z457" s="164"/>
    </row>
    <row r="458" spans="1:26" ht="16.5" customHeight="1">
      <c r="A458" s="9" t="s">
        <v>677</v>
      </c>
      <c r="B458" s="55">
        <v>7871</v>
      </c>
      <c r="C458" s="14">
        <v>3111</v>
      </c>
      <c r="D458" s="67">
        <v>3</v>
      </c>
      <c r="E458" s="14" t="s">
        <v>1280</v>
      </c>
      <c r="F458" s="72" t="s">
        <v>617</v>
      </c>
      <c r="G458" s="72" t="s">
        <v>618</v>
      </c>
      <c r="H458" s="72" t="s">
        <v>619</v>
      </c>
      <c r="I458" s="56">
        <v>71011196</v>
      </c>
      <c r="J458" s="57">
        <v>15</v>
      </c>
      <c r="K458" s="58" t="s">
        <v>1281</v>
      </c>
      <c r="L458" s="59" t="s">
        <v>1150</v>
      </c>
      <c r="M458" s="53">
        <v>447.8</v>
      </c>
      <c r="N458" s="11">
        <v>17.2</v>
      </c>
      <c r="O458" s="11">
        <v>162.8</v>
      </c>
      <c r="P458" s="11">
        <v>9</v>
      </c>
      <c r="Q458" s="11">
        <v>3.4</v>
      </c>
      <c r="R458" s="13">
        <f t="shared" si="7"/>
        <v>640.1999999999999</v>
      </c>
      <c r="S458" s="161">
        <v>2.88</v>
      </c>
      <c r="U458" s="164">
        <v>0</v>
      </c>
      <c r="W458" s="164"/>
      <c r="X458" s="164"/>
      <c r="Z458" s="164"/>
    </row>
    <row r="459" spans="1:26" ht="30">
      <c r="A459" s="9" t="s">
        <v>677</v>
      </c>
      <c r="B459" s="55">
        <v>7872</v>
      </c>
      <c r="C459" s="14">
        <v>3111</v>
      </c>
      <c r="D459" s="67">
        <v>4</v>
      </c>
      <c r="E459" s="14" t="s">
        <v>1018</v>
      </c>
      <c r="F459" s="122" t="s">
        <v>617</v>
      </c>
      <c r="G459" s="122" t="s">
        <v>623</v>
      </c>
      <c r="H459" s="122" t="s">
        <v>616</v>
      </c>
      <c r="I459" s="56">
        <v>71005960</v>
      </c>
      <c r="J459" s="57">
        <v>15</v>
      </c>
      <c r="K459" s="58" t="s">
        <v>1019</v>
      </c>
      <c r="L459" s="59" t="s">
        <v>1093</v>
      </c>
      <c r="M459" s="53">
        <v>966.9</v>
      </c>
      <c r="N459" s="11">
        <v>0</v>
      </c>
      <c r="O459" s="11">
        <v>338.4</v>
      </c>
      <c r="P459" s="11">
        <v>19.3</v>
      </c>
      <c r="Q459" s="11">
        <v>11.4</v>
      </c>
      <c r="R459" s="13">
        <f t="shared" si="7"/>
        <v>1336</v>
      </c>
      <c r="S459" s="161">
        <v>5.8</v>
      </c>
      <c r="U459" s="164">
        <v>0</v>
      </c>
      <c r="W459" s="164"/>
      <c r="X459" s="164"/>
      <c r="Z459" s="164"/>
    </row>
    <row r="460" spans="1:26" ht="30">
      <c r="A460" s="9" t="s">
        <v>677</v>
      </c>
      <c r="B460" s="55">
        <v>7873</v>
      </c>
      <c r="C460" s="14">
        <v>3111</v>
      </c>
      <c r="D460" s="67">
        <v>5</v>
      </c>
      <c r="E460" s="14" t="s">
        <v>1020</v>
      </c>
      <c r="F460" s="122" t="s">
        <v>617</v>
      </c>
      <c r="G460" s="122" t="s">
        <v>624</v>
      </c>
      <c r="H460" s="122" t="s">
        <v>616</v>
      </c>
      <c r="I460" s="56">
        <v>71005978</v>
      </c>
      <c r="J460" s="57">
        <v>15</v>
      </c>
      <c r="K460" s="58" t="s">
        <v>1019</v>
      </c>
      <c r="L460" s="59" t="s">
        <v>1094</v>
      </c>
      <c r="M460" s="53">
        <v>1143.8</v>
      </c>
      <c r="N460" s="11">
        <v>5</v>
      </c>
      <c r="O460" s="11">
        <v>402.1</v>
      </c>
      <c r="P460" s="11">
        <v>22.9</v>
      </c>
      <c r="Q460" s="11">
        <v>11.2</v>
      </c>
      <c r="R460" s="13">
        <f t="shared" si="7"/>
        <v>1585.0000000000002</v>
      </c>
      <c r="S460" s="161">
        <v>6.61</v>
      </c>
      <c r="U460" s="164">
        <v>0</v>
      </c>
      <c r="W460" s="164"/>
      <c r="X460" s="164"/>
      <c r="Z460" s="164"/>
    </row>
    <row r="461" spans="1:26" ht="30">
      <c r="A461" s="10" t="s">
        <v>677</v>
      </c>
      <c r="B461" s="55">
        <v>7874</v>
      </c>
      <c r="C461" s="14">
        <v>3111</v>
      </c>
      <c r="D461" s="67">
        <v>6</v>
      </c>
      <c r="E461" s="14" t="s">
        <v>1021</v>
      </c>
      <c r="F461" s="72" t="s">
        <v>617</v>
      </c>
      <c r="G461" s="72" t="s">
        <v>625</v>
      </c>
      <c r="H461" s="72" t="s">
        <v>616</v>
      </c>
      <c r="I461" s="56">
        <v>71005919</v>
      </c>
      <c r="J461" s="57">
        <v>15</v>
      </c>
      <c r="K461" s="58" t="s">
        <v>1019</v>
      </c>
      <c r="L461" s="59" t="s">
        <v>1095</v>
      </c>
      <c r="M461" s="53">
        <v>1145.8</v>
      </c>
      <c r="N461" s="11">
        <v>3</v>
      </c>
      <c r="O461" s="11">
        <v>402.1</v>
      </c>
      <c r="P461" s="11">
        <v>22.9</v>
      </c>
      <c r="Q461" s="11">
        <v>11.2</v>
      </c>
      <c r="R461" s="13">
        <f t="shared" si="7"/>
        <v>1585.0000000000002</v>
      </c>
      <c r="S461" s="161">
        <v>6.85</v>
      </c>
      <c r="U461" s="164">
        <v>0</v>
      </c>
      <c r="W461" s="164"/>
      <c r="X461" s="164"/>
      <c r="Z461" s="164"/>
    </row>
    <row r="462" spans="1:26" ht="30">
      <c r="A462" s="10" t="s">
        <v>677</v>
      </c>
      <c r="B462" s="55">
        <v>7875</v>
      </c>
      <c r="C462" s="14">
        <v>3111</v>
      </c>
      <c r="D462" s="67">
        <v>7</v>
      </c>
      <c r="E462" s="14" t="s">
        <v>1022</v>
      </c>
      <c r="F462" s="72" t="s">
        <v>617</v>
      </c>
      <c r="G462" s="72" t="s">
        <v>626</v>
      </c>
      <c r="H462" s="72" t="s">
        <v>616</v>
      </c>
      <c r="I462" s="56">
        <v>71005951</v>
      </c>
      <c r="J462" s="57">
        <v>15</v>
      </c>
      <c r="K462" s="58" t="s">
        <v>1019</v>
      </c>
      <c r="L462" s="59" t="s">
        <v>1096</v>
      </c>
      <c r="M462" s="53">
        <v>1467.2</v>
      </c>
      <c r="N462" s="11">
        <v>0</v>
      </c>
      <c r="O462" s="11">
        <v>513.5</v>
      </c>
      <c r="P462" s="11">
        <v>29.3</v>
      </c>
      <c r="Q462" s="11">
        <v>17</v>
      </c>
      <c r="R462" s="13">
        <f t="shared" si="7"/>
        <v>2027</v>
      </c>
      <c r="S462" s="161">
        <v>8.43</v>
      </c>
      <c r="U462" s="164">
        <v>0</v>
      </c>
      <c r="W462" s="164"/>
      <c r="X462" s="164"/>
      <c r="Z462" s="164"/>
    </row>
    <row r="463" spans="1:26" ht="15">
      <c r="A463" s="9" t="s">
        <v>677</v>
      </c>
      <c r="B463" s="55">
        <v>7876</v>
      </c>
      <c r="C463" s="14">
        <v>3111</v>
      </c>
      <c r="D463" s="67">
        <v>8</v>
      </c>
      <c r="E463" s="14" t="s">
        <v>1023</v>
      </c>
      <c r="F463" s="72" t="s">
        <v>617</v>
      </c>
      <c r="G463" s="72" t="s">
        <v>627</v>
      </c>
      <c r="H463" s="72" t="s">
        <v>616</v>
      </c>
      <c r="I463" s="56">
        <v>71005935</v>
      </c>
      <c r="J463" s="57">
        <v>15</v>
      </c>
      <c r="K463" s="58" t="s">
        <v>1019</v>
      </c>
      <c r="L463" s="59" t="s">
        <v>1097</v>
      </c>
      <c r="M463" s="53">
        <v>2164.8</v>
      </c>
      <c r="N463" s="11">
        <v>7</v>
      </c>
      <c r="O463" s="11">
        <v>760.1</v>
      </c>
      <c r="P463" s="11">
        <v>43.3</v>
      </c>
      <c r="Q463" s="11">
        <v>21.3</v>
      </c>
      <c r="R463" s="13">
        <f t="shared" si="7"/>
        <v>2996.5000000000005</v>
      </c>
      <c r="S463" s="161">
        <v>12.36</v>
      </c>
      <c r="U463" s="164">
        <v>0</v>
      </c>
      <c r="W463" s="164"/>
      <c r="X463" s="164"/>
      <c r="Z463" s="164"/>
    </row>
    <row r="464" spans="1:26" ht="21.75" customHeight="1">
      <c r="A464" s="9" t="s">
        <v>677</v>
      </c>
      <c r="B464" s="55">
        <v>7877</v>
      </c>
      <c r="C464" s="14">
        <v>3111</v>
      </c>
      <c r="D464" s="67">
        <v>9</v>
      </c>
      <c r="E464" s="14" t="s">
        <v>999</v>
      </c>
      <c r="F464" s="72" t="s">
        <v>617</v>
      </c>
      <c r="G464" s="72" t="s">
        <v>629</v>
      </c>
      <c r="H464" s="72" t="s">
        <v>630</v>
      </c>
      <c r="I464" s="56">
        <v>70996687</v>
      </c>
      <c r="J464" s="57">
        <v>15</v>
      </c>
      <c r="K464" s="58" t="s">
        <v>1000</v>
      </c>
      <c r="L464" s="59" t="s">
        <v>1091</v>
      </c>
      <c r="M464" s="53">
        <v>1217.3</v>
      </c>
      <c r="N464" s="11">
        <v>0</v>
      </c>
      <c r="O464" s="11">
        <v>426.1</v>
      </c>
      <c r="P464" s="11">
        <v>24.3</v>
      </c>
      <c r="Q464" s="11">
        <v>11.9</v>
      </c>
      <c r="R464" s="13">
        <f t="shared" si="7"/>
        <v>1679.6000000000001</v>
      </c>
      <c r="S464" s="161">
        <v>7.31</v>
      </c>
      <c r="U464" s="164">
        <v>0</v>
      </c>
      <c r="W464" s="164"/>
      <c r="X464" s="164"/>
      <c r="Z464" s="164"/>
    </row>
    <row r="465" spans="1:26" ht="35.25" customHeight="1">
      <c r="A465" s="9" t="s">
        <v>677</v>
      </c>
      <c r="B465" s="55">
        <v>7878</v>
      </c>
      <c r="C465" s="14">
        <v>3112</v>
      </c>
      <c r="D465" s="67">
        <v>10</v>
      </c>
      <c r="E465" s="14" t="s">
        <v>692</v>
      </c>
      <c r="F465" s="122" t="s">
        <v>631</v>
      </c>
      <c r="G465" s="122" t="s">
        <v>632</v>
      </c>
      <c r="H465" s="122" t="s">
        <v>614</v>
      </c>
      <c r="I465" s="56">
        <v>75016672</v>
      </c>
      <c r="J465" s="57">
        <v>15</v>
      </c>
      <c r="K465" s="58" t="s">
        <v>690</v>
      </c>
      <c r="L465" s="59" t="s">
        <v>1089</v>
      </c>
      <c r="M465" s="53">
        <v>5389.8</v>
      </c>
      <c r="N465" s="11">
        <v>0</v>
      </c>
      <c r="O465" s="11">
        <v>1886.4</v>
      </c>
      <c r="P465" s="11">
        <v>107.8</v>
      </c>
      <c r="Q465" s="11">
        <v>50.2</v>
      </c>
      <c r="R465" s="13">
        <f t="shared" si="7"/>
        <v>7434.200000000001</v>
      </c>
      <c r="S465" s="161">
        <v>31.39</v>
      </c>
      <c r="U465" s="164">
        <v>0</v>
      </c>
      <c r="W465" s="164"/>
      <c r="X465" s="164"/>
      <c r="Z465" s="164"/>
    </row>
    <row r="466" spans="1:26" ht="15">
      <c r="A466" s="9" t="s">
        <v>677</v>
      </c>
      <c r="B466" s="55">
        <v>7879</v>
      </c>
      <c r="C466" s="14">
        <v>3141</v>
      </c>
      <c r="D466" s="67">
        <v>11</v>
      </c>
      <c r="E466" s="14" t="s">
        <v>1030</v>
      </c>
      <c r="F466" s="72" t="s">
        <v>72</v>
      </c>
      <c r="G466" s="72" t="s">
        <v>633</v>
      </c>
      <c r="H466" s="72" t="s">
        <v>616</v>
      </c>
      <c r="I466" s="56">
        <v>47463392</v>
      </c>
      <c r="J466" s="57">
        <v>15</v>
      </c>
      <c r="K466" s="58" t="s">
        <v>1019</v>
      </c>
      <c r="L466" s="59" t="s">
        <v>1104</v>
      </c>
      <c r="M466" s="53">
        <v>1243</v>
      </c>
      <c r="N466" s="11">
        <v>0</v>
      </c>
      <c r="O466" s="11">
        <v>435.1</v>
      </c>
      <c r="P466" s="11">
        <v>24.9</v>
      </c>
      <c r="Q466" s="11">
        <v>30.4</v>
      </c>
      <c r="R466" s="13">
        <f t="shared" si="7"/>
        <v>1733.4</v>
      </c>
      <c r="S466" s="161">
        <v>9.78</v>
      </c>
      <c r="U466" s="164">
        <v>0</v>
      </c>
      <c r="W466" s="164"/>
      <c r="X466" s="164"/>
      <c r="Z466" s="164"/>
    </row>
    <row r="467" spans="1:26" ht="15">
      <c r="A467" s="9" t="s">
        <v>677</v>
      </c>
      <c r="B467" s="55">
        <v>7880</v>
      </c>
      <c r="C467" s="14">
        <v>3113</v>
      </c>
      <c r="D467" s="67">
        <v>12</v>
      </c>
      <c r="E467" s="14" t="s">
        <v>1221</v>
      </c>
      <c r="F467" s="122" t="s">
        <v>1713</v>
      </c>
      <c r="G467" s="122" t="s">
        <v>634</v>
      </c>
      <c r="H467" s="122" t="s">
        <v>1714</v>
      </c>
      <c r="I467" s="56">
        <v>75016079</v>
      </c>
      <c r="J467" s="57">
        <v>15</v>
      </c>
      <c r="K467" s="58" t="s">
        <v>1222</v>
      </c>
      <c r="L467" s="59" t="s">
        <v>1105</v>
      </c>
      <c r="M467" s="53">
        <v>1537</v>
      </c>
      <c r="N467" s="11">
        <v>8</v>
      </c>
      <c r="O467" s="11">
        <v>540.8</v>
      </c>
      <c r="P467" s="11">
        <v>30.7</v>
      </c>
      <c r="Q467" s="11">
        <v>30.5</v>
      </c>
      <c r="R467" s="13">
        <f t="shared" si="7"/>
        <v>2147</v>
      </c>
      <c r="S467" s="161">
        <v>8.97</v>
      </c>
      <c r="U467" s="164">
        <v>0</v>
      </c>
      <c r="W467" s="164"/>
      <c r="X467" s="164"/>
      <c r="Z467" s="164"/>
    </row>
    <row r="468" spans="1:26" ht="15">
      <c r="A468" s="9" t="s">
        <v>677</v>
      </c>
      <c r="B468" s="55">
        <v>7881</v>
      </c>
      <c r="C468" s="14">
        <v>3113</v>
      </c>
      <c r="D468" s="67">
        <v>13</v>
      </c>
      <c r="E468" s="14" t="s">
        <v>1223</v>
      </c>
      <c r="F468" s="122" t="s">
        <v>542</v>
      </c>
      <c r="G468" s="122" t="s">
        <v>635</v>
      </c>
      <c r="H468" s="122" t="s">
        <v>636</v>
      </c>
      <c r="I468" s="56">
        <v>70985707</v>
      </c>
      <c r="J468" s="57">
        <v>15</v>
      </c>
      <c r="K468" s="58" t="s">
        <v>1224</v>
      </c>
      <c r="L468" s="59" t="s">
        <v>1106</v>
      </c>
      <c r="M468" s="53">
        <v>2466.1</v>
      </c>
      <c r="N468" s="11">
        <v>49</v>
      </c>
      <c r="O468" s="11">
        <v>880.3</v>
      </c>
      <c r="P468" s="11">
        <v>49.3</v>
      </c>
      <c r="Q468" s="11">
        <v>59</v>
      </c>
      <c r="R468" s="13">
        <f t="shared" si="7"/>
        <v>3503.7</v>
      </c>
      <c r="S468" s="161">
        <v>12.04</v>
      </c>
      <c r="U468" s="164">
        <v>0</v>
      </c>
      <c r="W468" s="164"/>
      <c r="X468" s="164"/>
      <c r="Z468" s="164"/>
    </row>
    <row r="469" spans="1:26" ht="15">
      <c r="A469" s="9" t="s">
        <v>677</v>
      </c>
      <c r="B469" s="55">
        <v>7882</v>
      </c>
      <c r="C469" s="14">
        <v>3113</v>
      </c>
      <c r="D469" s="67">
        <v>14</v>
      </c>
      <c r="E469" s="14" t="s">
        <v>1228</v>
      </c>
      <c r="F469" s="122" t="s">
        <v>542</v>
      </c>
      <c r="G469" s="122" t="s">
        <v>637</v>
      </c>
      <c r="H469" s="122" t="s">
        <v>638</v>
      </c>
      <c r="I469" s="56">
        <v>71009761</v>
      </c>
      <c r="J469" s="57">
        <v>15</v>
      </c>
      <c r="K469" s="58" t="s">
        <v>1229</v>
      </c>
      <c r="L469" s="59" t="s">
        <v>1108</v>
      </c>
      <c r="M469" s="53">
        <v>1237</v>
      </c>
      <c r="N469" s="11">
        <v>13.4</v>
      </c>
      <c r="O469" s="11">
        <v>437.6</v>
      </c>
      <c r="P469" s="11">
        <v>24.7</v>
      </c>
      <c r="Q469" s="11">
        <v>20</v>
      </c>
      <c r="R469" s="13">
        <f t="shared" si="7"/>
        <v>1732.7</v>
      </c>
      <c r="S469" s="161">
        <v>6.74</v>
      </c>
      <c r="U469" s="164">
        <v>0</v>
      </c>
      <c r="W469" s="164"/>
      <c r="X469" s="164"/>
      <c r="Z469" s="164"/>
    </row>
    <row r="470" spans="1:26" ht="15">
      <c r="A470" s="9" t="s">
        <v>677</v>
      </c>
      <c r="B470" s="55">
        <v>7883</v>
      </c>
      <c r="C470" s="14">
        <v>3113</v>
      </c>
      <c r="D470" s="67">
        <v>15</v>
      </c>
      <c r="E470" s="14" t="s">
        <v>1226</v>
      </c>
      <c r="F470" s="122" t="s">
        <v>542</v>
      </c>
      <c r="G470" s="123" t="s">
        <v>639</v>
      </c>
      <c r="H470" s="123" t="s">
        <v>640</v>
      </c>
      <c r="I470" s="56">
        <v>75017351</v>
      </c>
      <c r="J470" s="57">
        <v>15</v>
      </c>
      <c r="K470" s="58" t="s">
        <v>1227</v>
      </c>
      <c r="L470" s="59" t="s">
        <v>1107</v>
      </c>
      <c r="M470" s="53">
        <v>1975.1</v>
      </c>
      <c r="N470" s="11">
        <v>5.4</v>
      </c>
      <c r="O470" s="11">
        <v>693.2</v>
      </c>
      <c r="P470" s="11">
        <v>39.5</v>
      </c>
      <c r="Q470" s="11">
        <v>44.8</v>
      </c>
      <c r="R470" s="13">
        <f t="shared" si="7"/>
        <v>2758</v>
      </c>
      <c r="S470" s="161">
        <v>11.41</v>
      </c>
      <c r="U470" s="164">
        <v>0</v>
      </c>
      <c r="W470" s="164"/>
      <c r="X470" s="164"/>
      <c r="Z470" s="164"/>
    </row>
    <row r="471" spans="1:26" ht="15">
      <c r="A471" s="9" t="s">
        <v>677</v>
      </c>
      <c r="B471" s="55">
        <v>7884</v>
      </c>
      <c r="C471" s="14">
        <v>3113</v>
      </c>
      <c r="D471" s="67">
        <v>16</v>
      </c>
      <c r="E471" s="14" t="s">
        <v>1240</v>
      </c>
      <c r="F471" s="72" t="s">
        <v>542</v>
      </c>
      <c r="G471" s="72" t="s">
        <v>641</v>
      </c>
      <c r="H471" s="72" t="s">
        <v>614</v>
      </c>
      <c r="I471" s="56">
        <v>71001573</v>
      </c>
      <c r="J471" s="57">
        <v>15</v>
      </c>
      <c r="K471" s="58" t="s">
        <v>1241</v>
      </c>
      <c r="L471" s="59" t="s">
        <v>1147</v>
      </c>
      <c r="M471" s="53">
        <v>739.1</v>
      </c>
      <c r="N471" s="11">
        <v>6.8</v>
      </c>
      <c r="O471" s="11">
        <v>261.1</v>
      </c>
      <c r="P471" s="11">
        <v>14.8</v>
      </c>
      <c r="Q471" s="11">
        <v>9.3</v>
      </c>
      <c r="R471" s="13">
        <f t="shared" si="7"/>
        <v>1031.1</v>
      </c>
      <c r="S471" s="161">
        <v>4.94</v>
      </c>
      <c r="U471" s="164">
        <v>0</v>
      </c>
      <c r="W471" s="164"/>
      <c r="X471" s="164"/>
      <c r="Z471" s="164"/>
    </row>
    <row r="472" spans="1:26" ht="15">
      <c r="A472" s="9" t="s">
        <v>677</v>
      </c>
      <c r="B472" s="55">
        <v>7885</v>
      </c>
      <c r="C472" s="14">
        <v>3113</v>
      </c>
      <c r="D472" s="67">
        <v>17</v>
      </c>
      <c r="E472" s="14" t="s">
        <v>689</v>
      </c>
      <c r="F472" s="72" t="s">
        <v>642</v>
      </c>
      <c r="G472" s="73" t="s">
        <v>559</v>
      </c>
      <c r="H472" s="72" t="s">
        <v>614</v>
      </c>
      <c r="I472" s="56">
        <v>43462448</v>
      </c>
      <c r="J472" s="57">
        <v>15</v>
      </c>
      <c r="K472" s="58" t="s">
        <v>690</v>
      </c>
      <c r="L472" s="59" t="s">
        <v>1087</v>
      </c>
      <c r="M472" s="53">
        <v>9362.9</v>
      </c>
      <c r="N472" s="11">
        <v>20</v>
      </c>
      <c r="O472" s="11">
        <v>3284</v>
      </c>
      <c r="P472" s="11">
        <v>187.3</v>
      </c>
      <c r="Q472" s="11">
        <v>327</v>
      </c>
      <c r="R472" s="13">
        <f t="shared" si="7"/>
        <v>13181.199999999999</v>
      </c>
      <c r="S472" s="161">
        <v>42.69</v>
      </c>
      <c r="U472" s="164">
        <v>12.33</v>
      </c>
      <c r="W472" s="164"/>
      <c r="X472" s="164"/>
      <c r="Z472" s="164"/>
    </row>
    <row r="473" spans="1:26" ht="15">
      <c r="A473" s="9" t="s">
        <v>677</v>
      </c>
      <c r="B473" s="55">
        <v>7886</v>
      </c>
      <c r="C473" s="14">
        <v>3113</v>
      </c>
      <c r="D473" s="67">
        <v>18</v>
      </c>
      <c r="E473" s="14" t="s">
        <v>1256</v>
      </c>
      <c r="F473" s="122" t="s">
        <v>542</v>
      </c>
      <c r="G473" s="122" t="s">
        <v>643</v>
      </c>
      <c r="H473" s="122" t="s">
        <v>644</v>
      </c>
      <c r="I473" s="56">
        <v>75015960</v>
      </c>
      <c r="J473" s="57">
        <v>15</v>
      </c>
      <c r="K473" s="58" t="s">
        <v>1257</v>
      </c>
      <c r="L473" s="59" t="s">
        <v>1148</v>
      </c>
      <c r="M473" s="53">
        <v>1363.7</v>
      </c>
      <c r="N473" s="11">
        <v>10</v>
      </c>
      <c r="O473" s="11">
        <v>480.8</v>
      </c>
      <c r="P473" s="11">
        <v>27.3</v>
      </c>
      <c r="Q473" s="11">
        <v>21.1</v>
      </c>
      <c r="R473" s="13">
        <f t="shared" si="7"/>
        <v>1902.8999999999999</v>
      </c>
      <c r="S473" s="161">
        <v>7.97</v>
      </c>
      <c r="U473" s="164">
        <v>0</v>
      </c>
      <c r="W473" s="164"/>
      <c r="X473" s="164"/>
      <c r="Z473" s="164"/>
    </row>
    <row r="474" spans="1:26" ht="15">
      <c r="A474" s="9" t="s">
        <v>677</v>
      </c>
      <c r="B474" s="55">
        <v>7887</v>
      </c>
      <c r="C474" s="14">
        <v>3113</v>
      </c>
      <c r="D474" s="67">
        <v>19</v>
      </c>
      <c r="E474" s="14" t="s">
        <v>1258</v>
      </c>
      <c r="F474" s="72" t="s">
        <v>542</v>
      </c>
      <c r="G474" s="72" t="s">
        <v>645</v>
      </c>
      <c r="H474" s="72" t="s">
        <v>638</v>
      </c>
      <c r="I474" s="56">
        <v>70995079</v>
      </c>
      <c r="J474" s="57">
        <v>15</v>
      </c>
      <c r="K474" s="58" t="s">
        <v>1259</v>
      </c>
      <c r="L474" s="59" t="s">
        <v>1149</v>
      </c>
      <c r="M474" s="53">
        <v>6064.9</v>
      </c>
      <c r="N474" s="11">
        <v>32</v>
      </c>
      <c r="O474" s="11">
        <v>2133.9</v>
      </c>
      <c r="P474" s="11">
        <v>121.3</v>
      </c>
      <c r="Q474" s="11">
        <v>140.9</v>
      </c>
      <c r="R474" s="13">
        <f t="shared" si="7"/>
        <v>8492.999999999998</v>
      </c>
      <c r="S474" s="161">
        <v>30.66</v>
      </c>
      <c r="U474" s="164">
        <v>4.11</v>
      </c>
      <c r="W474" s="164"/>
      <c r="X474" s="164"/>
      <c r="Z474" s="164"/>
    </row>
    <row r="475" spans="1:26" ht="15">
      <c r="A475" s="9" t="s">
        <v>677</v>
      </c>
      <c r="B475" s="55">
        <v>7888</v>
      </c>
      <c r="C475" s="14">
        <v>3113</v>
      </c>
      <c r="D475" s="67">
        <v>20</v>
      </c>
      <c r="E475" s="14" t="s">
        <v>1284</v>
      </c>
      <c r="F475" s="122" t="s">
        <v>542</v>
      </c>
      <c r="G475" s="122" t="s">
        <v>646</v>
      </c>
      <c r="H475" s="122" t="s">
        <v>647</v>
      </c>
      <c r="I475" s="56">
        <v>47466928</v>
      </c>
      <c r="J475" s="57">
        <v>15</v>
      </c>
      <c r="K475" s="58" t="s">
        <v>1285</v>
      </c>
      <c r="L475" s="59" t="s">
        <v>1151</v>
      </c>
      <c r="M475" s="53">
        <v>5530.8</v>
      </c>
      <c r="N475" s="11">
        <v>45</v>
      </c>
      <c r="O475" s="11">
        <v>1951.5</v>
      </c>
      <c r="P475" s="11">
        <v>110.6</v>
      </c>
      <c r="Q475" s="11">
        <v>123.5</v>
      </c>
      <c r="R475" s="13">
        <f t="shared" si="7"/>
        <v>7761.400000000001</v>
      </c>
      <c r="S475" s="161">
        <v>28.03</v>
      </c>
      <c r="U475" s="164">
        <v>4.11</v>
      </c>
      <c r="W475" s="164">
        <v>27.846</v>
      </c>
      <c r="X475" s="164"/>
      <c r="Z475" s="164"/>
    </row>
    <row r="476" spans="1:26" ht="15">
      <c r="A476" s="9" t="s">
        <v>677</v>
      </c>
      <c r="B476" s="55">
        <v>7889</v>
      </c>
      <c r="C476" s="14">
        <v>3113</v>
      </c>
      <c r="D476" s="67">
        <v>21</v>
      </c>
      <c r="E476" s="14" t="s">
        <v>1001</v>
      </c>
      <c r="F476" s="72" t="s">
        <v>542</v>
      </c>
      <c r="G476" s="72" t="s">
        <v>648</v>
      </c>
      <c r="H476" s="72" t="s">
        <v>630</v>
      </c>
      <c r="I476" s="56">
        <v>70996679</v>
      </c>
      <c r="J476" s="57">
        <v>15</v>
      </c>
      <c r="K476" s="58" t="s">
        <v>1000</v>
      </c>
      <c r="L476" s="59" t="s">
        <v>1092</v>
      </c>
      <c r="M476" s="53">
        <v>2981.2</v>
      </c>
      <c r="N476" s="11">
        <v>17.6</v>
      </c>
      <c r="O476" s="11">
        <v>1049.6</v>
      </c>
      <c r="P476" s="11">
        <v>59.6</v>
      </c>
      <c r="Q476" s="11">
        <v>74</v>
      </c>
      <c r="R476" s="13">
        <f t="shared" si="7"/>
        <v>4182</v>
      </c>
      <c r="S476" s="161">
        <v>14.62</v>
      </c>
      <c r="U476" s="164">
        <v>4.11</v>
      </c>
      <c r="W476" s="164"/>
      <c r="X476" s="164"/>
      <c r="Z476" s="164"/>
    </row>
    <row r="477" spans="1:26" ht="15">
      <c r="A477" s="9" t="s">
        <v>677</v>
      </c>
      <c r="B477" s="55">
        <v>7890</v>
      </c>
      <c r="C477" s="14">
        <v>3113</v>
      </c>
      <c r="D477" s="67">
        <v>22</v>
      </c>
      <c r="E477" s="14" t="s">
        <v>1024</v>
      </c>
      <c r="F477" s="122" t="s">
        <v>542</v>
      </c>
      <c r="G477" s="122" t="s">
        <v>649</v>
      </c>
      <c r="H477" s="122" t="s">
        <v>650</v>
      </c>
      <c r="I477" s="56">
        <v>71005889</v>
      </c>
      <c r="J477" s="57">
        <v>15</v>
      </c>
      <c r="K477" s="58" t="s">
        <v>1019</v>
      </c>
      <c r="L477" s="59" t="s">
        <v>1098</v>
      </c>
      <c r="M477" s="53">
        <v>1934.7</v>
      </c>
      <c r="N477" s="11">
        <v>0</v>
      </c>
      <c r="O477" s="11">
        <v>677.1</v>
      </c>
      <c r="P477" s="11">
        <v>38.7</v>
      </c>
      <c r="Q477" s="11">
        <v>33.6</v>
      </c>
      <c r="R477" s="13">
        <f t="shared" si="7"/>
        <v>2684.1</v>
      </c>
      <c r="S477" s="161">
        <v>11.39</v>
      </c>
      <c r="U477" s="164">
        <v>0</v>
      </c>
      <c r="W477" s="164"/>
      <c r="X477" s="164"/>
      <c r="Z477" s="164"/>
    </row>
    <row r="478" spans="1:26" ht="15">
      <c r="A478" s="9" t="s">
        <v>677</v>
      </c>
      <c r="B478" s="55">
        <v>7891</v>
      </c>
      <c r="C478" s="14">
        <v>3113</v>
      </c>
      <c r="D478" s="67">
        <v>23</v>
      </c>
      <c r="E478" s="14" t="s">
        <v>1025</v>
      </c>
      <c r="F478" s="72" t="s">
        <v>542</v>
      </c>
      <c r="G478" s="72" t="s">
        <v>651</v>
      </c>
      <c r="H478" s="72" t="s">
        <v>652</v>
      </c>
      <c r="I478" s="56">
        <v>71005897</v>
      </c>
      <c r="J478" s="57">
        <v>15</v>
      </c>
      <c r="K478" s="58" t="s">
        <v>1019</v>
      </c>
      <c r="L478" s="59" t="s">
        <v>1099</v>
      </c>
      <c r="M478" s="53">
        <v>3736.1</v>
      </c>
      <c r="N478" s="11">
        <v>34.2</v>
      </c>
      <c r="O478" s="11">
        <v>1319.6</v>
      </c>
      <c r="P478" s="11">
        <v>74.7</v>
      </c>
      <c r="Q478" s="11">
        <v>99.1</v>
      </c>
      <c r="R478" s="13">
        <f t="shared" si="7"/>
        <v>5263.7</v>
      </c>
      <c r="S478" s="161">
        <v>20.57</v>
      </c>
      <c r="U478" s="164">
        <v>0</v>
      </c>
      <c r="W478" s="164"/>
      <c r="X478" s="164"/>
      <c r="Z478" s="164"/>
    </row>
    <row r="479" spans="1:26" ht="30">
      <c r="A479" s="9" t="s">
        <v>677</v>
      </c>
      <c r="B479" s="55">
        <v>7892</v>
      </c>
      <c r="C479" s="14">
        <v>3113</v>
      </c>
      <c r="D479" s="67">
        <v>24</v>
      </c>
      <c r="E479" s="14" t="s">
        <v>1026</v>
      </c>
      <c r="F479" s="122" t="s">
        <v>542</v>
      </c>
      <c r="G479" s="122" t="s">
        <v>653</v>
      </c>
      <c r="H479" s="122" t="s">
        <v>616</v>
      </c>
      <c r="I479" s="56">
        <v>70947163</v>
      </c>
      <c r="J479" s="57">
        <v>15</v>
      </c>
      <c r="K479" s="58" t="s">
        <v>1019</v>
      </c>
      <c r="L479" s="59" t="s">
        <v>1100</v>
      </c>
      <c r="M479" s="53">
        <v>10441.3</v>
      </c>
      <c r="N479" s="11">
        <v>70</v>
      </c>
      <c r="O479" s="11">
        <v>3679</v>
      </c>
      <c r="P479" s="11">
        <v>208.8</v>
      </c>
      <c r="Q479" s="11">
        <v>328.3</v>
      </c>
      <c r="R479" s="13">
        <f t="shared" si="7"/>
        <v>14727.399999999998</v>
      </c>
      <c r="S479" s="161">
        <v>50.99</v>
      </c>
      <c r="U479" s="164">
        <v>12.33</v>
      </c>
      <c r="W479" s="164"/>
      <c r="X479" s="164"/>
      <c r="Z479" s="164"/>
    </row>
    <row r="480" spans="1:26" ht="30" customHeight="1">
      <c r="A480" s="9" t="s">
        <v>677</v>
      </c>
      <c r="B480" s="55">
        <v>7893</v>
      </c>
      <c r="C480" s="14">
        <v>3113</v>
      </c>
      <c r="D480" s="67">
        <v>25</v>
      </c>
      <c r="E480" s="14" t="s">
        <v>1027</v>
      </c>
      <c r="F480" s="122" t="s">
        <v>542</v>
      </c>
      <c r="G480" s="122" t="s">
        <v>633</v>
      </c>
      <c r="H480" s="122" t="s">
        <v>616</v>
      </c>
      <c r="I480" s="56">
        <v>68247630</v>
      </c>
      <c r="J480" s="57">
        <v>15</v>
      </c>
      <c r="K480" s="58" t="s">
        <v>1019</v>
      </c>
      <c r="L480" s="59" t="s">
        <v>1101</v>
      </c>
      <c r="M480" s="53">
        <v>11786.8</v>
      </c>
      <c r="N480" s="11">
        <v>50</v>
      </c>
      <c r="O480" s="11">
        <v>4142.9</v>
      </c>
      <c r="P480" s="11">
        <v>235.7</v>
      </c>
      <c r="Q480" s="11">
        <v>384.2</v>
      </c>
      <c r="R480" s="13">
        <f t="shared" si="7"/>
        <v>16599.6</v>
      </c>
      <c r="S480" s="161">
        <v>51.62</v>
      </c>
      <c r="U480" s="164">
        <v>16.44</v>
      </c>
      <c r="W480" s="164">
        <v>27.846</v>
      </c>
      <c r="X480" s="164"/>
      <c r="Z480" s="164"/>
    </row>
    <row r="481" spans="1:26" ht="15">
      <c r="A481" s="9" t="s">
        <v>677</v>
      </c>
      <c r="B481" s="55">
        <v>7894</v>
      </c>
      <c r="C481" s="14">
        <v>3231</v>
      </c>
      <c r="D481" s="67">
        <v>26</v>
      </c>
      <c r="E481" s="14" t="s">
        <v>691</v>
      </c>
      <c r="F481" s="72" t="s">
        <v>2013</v>
      </c>
      <c r="G481" s="72" t="s">
        <v>654</v>
      </c>
      <c r="H481" s="72" t="s">
        <v>614</v>
      </c>
      <c r="I481" s="56">
        <v>67440703</v>
      </c>
      <c r="J481" s="57">
        <v>15</v>
      </c>
      <c r="K481" s="58" t="s">
        <v>690</v>
      </c>
      <c r="L481" s="59" t="s">
        <v>1088</v>
      </c>
      <c r="M481" s="53">
        <v>1620.3</v>
      </c>
      <c r="N481" s="11">
        <v>30</v>
      </c>
      <c r="O481" s="11">
        <v>577.6</v>
      </c>
      <c r="P481" s="11">
        <v>32.4</v>
      </c>
      <c r="Q481" s="11">
        <v>0</v>
      </c>
      <c r="R481" s="13">
        <f t="shared" si="7"/>
        <v>2260.3</v>
      </c>
      <c r="S481" s="161">
        <v>6.85</v>
      </c>
      <c r="U481" s="164"/>
      <c r="W481" s="164"/>
      <c r="X481" s="164"/>
      <c r="Z481" s="164"/>
    </row>
    <row r="482" spans="1:26" ht="15.75" thickBot="1">
      <c r="A482" s="9" t="s">
        <v>677</v>
      </c>
      <c r="B482" s="55">
        <v>7895</v>
      </c>
      <c r="C482" s="14">
        <v>3231</v>
      </c>
      <c r="D482" s="77">
        <v>27</v>
      </c>
      <c r="E482" s="14" t="s">
        <v>1028</v>
      </c>
      <c r="F482" s="130" t="s">
        <v>2013</v>
      </c>
      <c r="G482" s="123" t="s">
        <v>655</v>
      </c>
      <c r="H482" s="123" t="s">
        <v>616</v>
      </c>
      <c r="I482" s="56">
        <v>67440665</v>
      </c>
      <c r="J482" s="57">
        <v>15</v>
      </c>
      <c r="K482" s="58" t="s">
        <v>1019</v>
      </c>
      <c r="L482" s="59" t="s">
        <v>1102</v>
      </c>
      <c r="M482" s="153">
        <v>3274.7</v>
      </c>
      <c r="N482" s="151">
        <v>50</v>
      </c>
      <c r="O482" s="151">
        <v>1163.6</v>
      </c>
      <c r="P482" s="151">
        <v>65.5</v>
      </c>
      <c r="Q482" s="151">
        <v>0</v>
      </c>
      <c r="R482" s="152">
        <f t="shared" si="7"/>
        <v>4553.799999999999</v>
      </c>
      <c r="S482" s="162">
        <v>14.31</v>
      </c>
      <c r="U482" s="164"/>
      <c r="W482" s="164"/>
      <c r="X482" s="164"/>
      <c r="Z482" s="164"/>
    </row>
    <row r="483" spans="1:12" ht="15">
      <c r="A483" s="61"/>
      <c r="B483" s="61"/>
      <c r="C483" s="62"/>
      <c r="D483" s="61"/>
      <c r="E483" s="62"/>
      <c r="F483" s="62"/>
      <c r="G483" s="62"/>
      <c r="H483" s="62"/>
      <c r="I483" s="63"/>
      <c r="J483" s="64"/>
      <c r="K483" s="65"/>
      <c r="L483" s="65"/>
    </row>
    <row r="484" spans="1:12" ht="12.75">
      <c r="A484" s="16"/>
      <c r="B484" s="16"/>
      <c r="C484" s="17"/>
      <c r="D484" s="16"/>
      <c r="E484" s="17"/>
      <c r="F484" s="17"/>
      <c r="G484" s="17"/>
      <c r="H484" s="17"/>
      <c r="I484" s="18"/>
      <c r="J484" s="19"/>
      <c r="K484" s="20"/>
      <c r="L484" s="21"/>
    </row>
    <row r="485" spans="1:12" ht="12.75">
      <c r="A485" s="16"/>
      <c r="B485" s="16"/>
      <c r="C485" s="17"/>
      <c r="D485" s="16"/>
      <c r="E485" s="17"/>
      <c r="F485" s="17"/>
      <c r="G485" s="17"/>
      <c r="H485" s="17"/>
      <c r="I485" s="18"/>
      <c r="J485" s="19"/>
      <c r="K485" s="20"/>
      <c r="L485" s="21"/>
    </row>
    <row r="486" spans="1:26" ht="24.75" customHeight="1">
      <c r="A486" s="24"/>
      <c r="B486" s="24"/>
      <c r="C486" s="25"/>
      <c r="D486" s="24"/>
      <c r="E486" s="25" t="s">
        <v>1909</v>
      </c>
      <c r="F486" s="25"/>
      <c r="G486" s="25"/>
      <c r="H486" s="25"/>
      <c r="I486" s="12" t="s">
        <v>1339</v>
      </c>
      <c r="J486" s="27"/>
      <c r="K486" s="28"/>
      <c r="L486" s="29"/>
      <c r="M486" s="5">
        <f aca="true" t="shared" si="8" ref="M486:S486">SUM(M4:M482)</f>
        <v>1557898.0999999992</v>
      </c>
      <c r="N486" s="5">
        <f t="shared" si="8"/>
        <v>15827.100000000002</v>
      </c>
      <c r="O486" s="5">
        <f t="shared" si="8"/>
        <v>550805</v>
      </c>
      <c r="P486" s="5">
        <f t="shared" si="8"/>
        <v>31157.600000000013</v>
      </c>
      <c r="Q486" s="5">
        <f t="shared" si="8"/>
        <v>39459.399999999994</v>
      </c>
      <c r="R486" s="5">
        <f t="shared" si="8"/>
        <v>2195147.2</v>
      </c>
      <c r="S486" s="163">
        <f t="shared" si="8"/>
        <v>7826.61</v>
      </c>
      <c r="U486" s="167">
        <f>SUBTOTAL(9,U58:U482)</f>
        <v>1095.5885800000012</v>
      </c>
      <c r="W486">
        <f>SUM(W4:W482)</f>
        <v>1420.756</v>
      </c>
      <c r="X486" s="3">
        <f>SUM(X4:X482)</f>
        <v>114</v>
      </c>
      <c r="Z486" s="3">
        <f>SUM(Z4:Z482)</f>
        <v>57.54</v>
      </c>
    </row>
    <row r="487" spans="1:19" ht="17.25" customHeight="1" hidden="1">
      <c r="A487" s="24"/>
      <c r="B487" s="24"/>
      <c r="C487" s="25"/>
      <c r="D487" s="24"/>
      <c r="E487" s="25" t="s">
        <v>1910</v>
      </c>
      <c r="F487" s="25"/>
      <c r="G487" s="25"/>
      <c r="H487" s="25"/>
      <c r="I487" s="26"/>
      <c r="J487" s="27"/>
      <c r="K487" s="28"/>
      <c r="L487" s="29"/>
      <c r="M487" s="3">
        <f aca="true" t="shared" si="9" ref="M487:S487">SUMIF($J$4:$J$482,"&gt;0",M4:M482)</f>
        <v>1557898.0999999992</v>
      </c>
      <c r="N487" s="3">
        <f t="shared" si="9"/>
        <v>15827.100000000002</v>
      </c>
      <c r="O487" s="3">
        <f t="shared" si="9"/>
        <v>550805</v>
      </c>
      <c r="P487" s="3">
        <f t="shared" si="9"/>
        <v>31157.600000000013</v>
      </c>
      <c r="Q487" s="3">
        <f t="shared" si="9"/>
        <v>39459.399999999994</v>
      </c>
      <c r="R487" s="3">
        <f t="shared" si="9"/>
        <v>2195147.2</v>
      </c>
      <c r="S487" s="30">
        <f t="shared" si="9"/>
        <v>7826.61</v>
      </c>
    </row>
    <row r="488" spans="1:12" ht="12.75">
      <c r="A488" s="15"/>
      <c r="B488" s="24"/>
      <c r="C488" s="25"/>
      <c r="D488" s="24"/>
      <c r="E488" s="25" t="s">
        <v>1928</v>
      </c>
      <c r="F488" s="25"/>
      <c r="G488" s="25"/>
      <c r="H488" s="25"/>
      <c r="I488" s="26"/>
      <c r="J488" s="27"/>
      <c r="K488" s="28"/>
      <c r="L488" s="29"/>
    </row>
    <row r="489" ht="12.75">
      <c r="A489" s="15"/>
    </row>
    <row r="490" ht="12.75">
      <c r="A490" s="15"/>
    </row>
    <row r="491" spans="1:19" ht="12.75">
      <c r="A491" s="23"/>
      <c r="E491" s="2" t="s">
        <v>1908</v>
      </c>
      <c r="I491" s="37" t="s">
        <v>1921</v>
      </c>
      <c r="M491" s="3">
        <v>1561821</v>
      </c>
      <c r="N491" s="3">
        <v>15950</v>
      </c>
      <c r="O491" s="3">
        <v>552219.5</v>
      </c>
      <c r="P491" s="3">
        <v>31236</v>
      </c>
      <c r="Q491" s="3">
        <v>42473.2</v>
      </c>
      <c r="R491" s="3">
        <f>SUM(M491:Q491)</f>
        <v>2203699.7</v>
      </c>
      <c r="S491" s="3"/>
    </row>
    <row r="492" spans="1:18" ht="12.75">
      <c r="A492" s="23"/>
      <c r="E492" s="2" t="s">
        <v>1911</v>
      </c>
      <c r="I492" s="37" t="s">
        <v>1919</v>
      </c>
      <c r="M492" s="3">
        <f aca="true" t="shared" si="10" ref="M492:R492">M491-M486</f>
        <v>3922.900000000838</v>
      </c>
      <c r="N492" s="3">
        <f t="shared" si="10"/>
        <v>122.89999999999782</v>
      </c>
      <c r="O492" s="3">
        <f t="shared" si="10"/>
        <v>1414.5</v>
      </c>
      <c r="P492" s="3">
        <f t="shared" si="10"/>
        <v>78.3999999999869</v>
      </c>
      <c r="Q492" s="3">
        <f t="shared" si="10"/>
        <v>3013.800000000003</v>
      </c>
      <c r="R492" s="3">
        <f t="shared" si="10"/>
        <v>8552.5</v>
      </c>
    </row>
    <row r="493" ht="12.75">
      <c r="A493" s="23"/>
    </row>
    <row r="496" ht="12.75">
      <c r="I496" s="2">
        <v>1</v>
      </c>
    </row>
    <row r="497" ht="12.75">
      <c r="I497" s="2">
        <v>2</v>
      </c>
    </row>
    <row r="498" ht="12.75">
      <c r="I498" s="2">
        <v>3</v>
      </c>
    </row>
    <row r="499" ht="12.75">
      <c r="I499" s="2">
        <v>4</v>
      </c>
    </row>
    <row r="500" ht="12.75">
      <c r="I500" s="2">
        <v>5</v>
      </c>
    </row>
    <row r="501" ht="12.75">
      <c r="I501" s="2">
        <v>6</v>
      </c>
    </row>
    <row r="502" ht="12.75">
      <c r="I502" s="2">
        <v>7</v>
      </c>
    </row>
    <row r="503" ht="12.75">
      <c r="I503" s="2">
        <v>8</v>
      </c>
    </row>
    <row r="504" ht="12.75">
      <c r="I504" s="2">
        <v>9</v>
      </c>
    </row>
    <row r="505" ht="12.75">
      <c r="I505" s="2">
        <v>10</v>
      </c>
    </row>
    <row r="506" ht="12.75">
      <c r="I506" s="2">
        <v>11</v>
      </c>
    </row>
    <row r="507" ht="12.75">
      <c r="I507" s="2">
        <v>12</v>
      </c>
    </row>
    <row r="508" ht="12.75">
      <c r="I508" s="2">
        <v>13</v>
      </c>
    </row>
    <row r="509" ht="12.75">
      <c r="I509" s="2">
        <v>14</v>
      </c>
    </row>
    <row r="510" ht="12.75">
      <c r="I510" s="2">
        <v>15</v>
      </c>
    </row>
  </sheetData>
  <autoFilter ref="A2:L489"/>
  <printOptions/>
  <pageMargins left="0.73" right="0.31496062992125984" top="0.67" bottom="0.43" header="0.5" footer="0.17"/>
  <pageSetup horizontalDpi="600" verticalDpi="600" orientation="portrait" paperSize="9" scale="63" r:id="rId3"/>
  <headerFooter alignWithMargins="0">
    <oddHeader>&amp;L&amp;"Arial,Tučné"&amp;11Upravené ukazatele přímých výdajů na vzdělávání pro rok 2005, zapojení účelových dotací  ke dni 29.6.2005&amp;Rtab. č. 2</oddHeader>
    <oddFooter>&amp;R&amp;P</oddFooter>
  </headerFooter>
  <colBreaks count="13" manualBreakCount="13">
    <brk id="27" max="979" man="1"/>
    <brk id="54" max="65535" man="1"/>
    <brk id="62" max="979" man="1"/>
    <brk id="70" max="65535" man="1"/>
    <brk id="81" max="979" man="1"/>
    <brk id="98" max="979" man="1"/>
    <brk id="109" max="979" man="1"/>
    <brk id="120" max="979" man="1"/>
    <brk id="130" max="979" man="1"/>
    <brk id="140" max="979" man="1"/>
    <brk id="150" max="979" man="1"/>
    <brk id="161" max="979" man="1"/>
    <brk id="171" max="9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sm154</dc:creator>
  <cp:keywords/>
  <dc:description/>
  <cp:lastModifiedBy>or511</cp:lastModifiedBy>
  <cp:lastPrinted>2005-09-06T06:54:11Z</cp:lastPrinted>
  <dcterms:created xsi:type="dcterms:W3CDTF">2003-06-10T05:20:01Z</dcterms:created>
  <dcterms:modified xsi:type="dcterms:W3CDTF">2005-09-29T10:05:13Z</dcterms:modified>
  <cp:category/>
  <cp:version/>
  <cp:contentType/>
  <cp:contentStatus/>
</cp:coreProperties>
</file>