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RRD 200804_B" sheetId="1" r:id="rId1"/>
    <sheet name="žádost" sheetId="2" r:id="rId2"/>
    <sheet name="pokyny" sheetId="3" r:id="rId3"/>
    <sheet name="80" sheetId="4" r:id="rId4"/>
    <sheet name="81" sheetId="5" r:id="rId5"/>
    <sheet name="82" sheetId="6" r:id="rId6"/>
  </sheets>
  <externalReferences>
    <externalReference r:id="rId9"/>
  </externalReferences>
  <definedNames>
    <definedName name="_Regression_Int" localSheetId="3" hidden="1">1</definedName>
    <definedName name="_Regression_Int" localSheetId="4" hidden="1">1</definedName>
    <definedName name="_Regression_Int" localSheetId="5" hidden="1">1</definedName>
    <definedName name="_xlnm.Print_Area" localSheetId="3">'80'!$A$1:$T$49</definedName>
    <definedName name="_xlnm.Print_Area" localSheetId="4">'81'!$A$1:$N$93</definedName>
    <definedName name="_xlnm.Print_Area" localSheetId="5">'82'!$A$1:$N$91</definedName>
    <definedName name="Oblast_tisku_MIž" localSheetId="3">'80'!$A$3:$T$50</definedName>
    <definedName name="Oblast_tisku_MIž" localSheetId="4">'81'!#REF!</definedName>
    <definedName name="Oblast_tisku_MIž" localSheetId="5">'82'!#REF!</definedName>
    <definedName name="TABULKA_1" localSheetId="3">'80'!$A$3:$T$50</definedName>
    <definedName name="TABULKA_1">#REF!</definedName>
    <definedName name="TABULKA_2" localSheetId="3">#REF!</definedName>
    <definedName name="TABULKA_2">#REF!</definedName>
    <definedName name="VSTUPY_1" localSheetId="3">#REF!</definedName>
    <definedName name="VSTUPY_1">#REF!</definedName>
    <definedName name="VSTUPY_2" localSheetId="3">#REF!</definedName>
    <definedName name="VSTUPY_2">#REF!</definedName>
  </definedNames>
  <calcPr fullCalcOnLoad="1"/>
</workbook>
</file>

<file path=xl/comments4.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5.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6.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<sst xmlns="http://schemas.openxmlformats.org/spreadsheetml/2006/main" count="652" uniqueCount="450">
  <si>
    <t xml:space="preserve">Podporována bude realizace projektů, které povedou ke zřízení terénní rekreační stezky s vhodně doplněnou infratsrukturou přírodním mobiliářem:                                                                                        a) zpracování prováděcí projektové dokumentace na realizaci rekreační stezky pro terénní cyklistiku                                                                                                   b) vlastní realizace terénní rekreační stezky                                                        c) realizace infrastruktury (mobiliáře) na vybudované nebo budované terénní rekreační stezce                                                            d) vyznačení terénní rekreační stezky                                                                                         </t>
  </si>
  <si>
    <t xml:space="preserve">Podpora je vázána především na:                                                  - vyřešená vlastnická nebo užívací práva žadatele k dotčeným pozemkům                                                                                    - platné stavební povolení nebo souhlas s ohlášenou stavbou, vydaný příslušným správním orgánem                                            - kladné stanovisko příslušného orgánu ochrany přírody    </t>
  </si>
  <si>
    <t>pořízení prováděcího projektu na realizaci rekreační stezky pro terénní cyklistiku, dotace maximálně do výše 50%  přijatelných nákladů</t>
  </si>
  <si>
    <t>zapojení rekreační stezky pro terénní cyklistiku do sítě stávajících cyklotras</t>
  </si>
  <si>
    <t>7) souhlas územně příslušného orgánu ochrany přírody</t>
  </si>
  <si>
    <t>8) doklad o zřízení běžného účtu (nevztahuje se na obce)</t>
  </si>
  <si>
    <t xml:space="preserve">A.3.2. Rozšíření regionální turistiky a vytvoření informačního systému                                                                                                 A.3.5. Zvýšení kvality stávajících služeb                                                                                     </t>
  </si>
  <si>
    <t>1) kopie všech dokladů vyžadovaných při registraci subjektu u orgánu státní správy v aktuálním znění včetně kopie dokladu o přidělení IČ (originály nebo ověřené kopie budou předloženy v případě poskytnutí podpory před uzavřením smlouvy); nevztahuje se na obce a města</t>
  </si>
  <si>
    <t>1.</t>
  </si>
  <si>
    <t>1.1.</t>
  </si>
  <si>
    <t>dne</t>
  </si>
  <si>
    <t>1.2.</t>
  </si>
  <si>
    <t xml:space="preserve">Název dílčího programu </t>
  </si>
  <si>
    <t>1.3.</t>
  </si>
  <si>
    <t xml:space="preserve">Cíl dílčího programu </t>
  </si>
  <si>
    <t>1.4.</t>
  </si>
  <si>
    <t>Opatření PRK, ke kterému se dílčí  program vztahuje</t>
  </si>
  <si>
    <t>1.5.</t>
  </si>
  <si>
    <t>Specifický cíl opatření PRK, ke kterému se dílčí program vztahuje</t>
  </si>
  <si>
    <t>1.6.</t>
  </si>
  <si>
    <t>Popis dílčího programu  (dále jen "programu")</t>
  </si>
  <si>
    <t>1.7.</t>
  </si>
  <si>
    <t>Forma podpory</t>
  </si>
  <si>
    <t>dotace</t>
  </si>
  <si>
    <t>1.8.</t>
  </si>
  <si>
    <t>2.</t>
  </si>
  <si>
    <t>Vymezení okruhu žadatelů</t>
  </si>
  <si>
    <t>2.1.</t>
  </si>
  <si>
    <t>Specifikace okruhu možných příjemců podpory</t>
  </si>
  <si>
    <t>2.2.</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</si>
  <si>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</si>
  <si>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</si>
  <si>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</si>
  <si>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</si>
  <si>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</si>
  <si>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2.3.</t>
  </si>
  <si>
    <t xml:space="preserve"> Lokalizace projektů </t>
  </si>
  <si>
    <t>území Královéhradeckého kraje</t>
  </si>
  <si>
    <t>3.</t>
  </si>
  <si>
    <t>Ekonomická část programu</t>
  </si>
  <si>
    <t>3.1.</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</si>
  <si>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</si>
  <si>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</si>
  <si>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</si>
  <si>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</si>
  <si>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</si>
  <si>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</si>
  <si>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</si>
  <si>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3.2.</t>
  </si>
  <si>
    <t xml:space="preserve">Minimální výše podpory </t>
  </si>
  <si>
    <t>3.3.</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</si>
  <si>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</si>
  <si>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</si>
  <si>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</si>
  <si>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</si>
  <si>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</si>
  <si>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</si>
  <si>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</si>
  <si>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</si>
  <si>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</si>
  <si>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</si>
  <si>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</si>
  <si>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</si>
  <si>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</si>
  <si>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</si>
  <si>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4.3.</t>
  </si>
  <si>
    <t>váha</t>
  </si>
  <si>
    <t xml:space="preserve">soulad předloženého projektu s vyhlášeným cílem </t>
  </si>
  <si>
    <t>rozsah působnosti projektu (krajská, okresní, mikroregionální, místní)</t>
  </si>
  <si>
    <t>podíl vlastních zdrojů (větší podíl – lepší hodnocení)</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</si>
  <si>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</si>
  <si>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</si>
  <si>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</si>
  <si>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</si>
  <si>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</si>
  <si>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</si>
  <si>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</si>
  <si>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</si>
  <si>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6.</t>
  </si>
  <si>
    <t>Způsob podání projektů</t>
  </si>
  <si>
    <t>6.1.</t>
  </si>
  <si>
    <t xml:space="preserve">Termín podání projektů </t>
  </si>
  <si>
    <t>6.2.</t>
  </si>
  <si>
    <t xml:space="preserve"> Místo pro podání projektů</t>
  </si>
  <si>
    <t>Žádost o dotaci může být podána:</t>
  </si>
  <si>
    <t>1) osobně v podatelně krajského úřadu Královéhradeckého kraje</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</si>
  <si>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</si>
  <si>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</si>
  <si>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</si>
  <si>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</si>
  <si>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</si>
  <si>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</si>
  <si>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</si>
  <si>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</si>
  <si>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</si>
  <si>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</si>
  <si>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</si>
  <si>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r>
      <t xml:space="preserve">Základní kritéria pro posuzování projektů </t>
    </r>
  </si>
  <si>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</si>
  <si>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</si>
  <si>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3.6.</t>
  </si>
  <si>
    <t>Peněžní prostředky (účelově vázané) se převádějí bezhotovostně na účet příjemce po uzavření smlouvy. Čerpání i využití těchto účelově vázaných prostředků se řídí podmínkami, které budou specifikovány ve smlouvě.</t>
  </si>
  <si>
    <t>50 000,- Kč</t>
  </si>
  <si>
    <t>A.3.  Rozvoj cestovního ruchu</t>
  </si>
  <si>
    <t>Charakter přijatelných výdajů podpory</t>
  </si>
  <si>
    <t>dokladovaná připravenost realizace projektu</t>
  </si>
  <si>
    <t>4) projektová dokumenatce stavby nebo projekt záměru realizace obsahující zejména: jeho celkový stručný popis, ekonomickou kalkulaci v návaznosti na požadavku výše dotace, předpokládané dosažené výstupy projektem, očekávané přínosy a rizika.</t>
  </si>
  <si>
    <t>5) prokázání vlastnických či jiných práv k dotčeným pozemkům realizací projektu</t>
  </si>
  <si>
    <t>Pavel Mucha, tel.: 495 817 460, e-mail: pmucha@kr-kralovehradecky.cz</t>
  </si>
  <si>
    <t>Maximální výše podpory</t>
  </si>
  <si>
    <t>3) rozpočet projektu podle přijatelných a nepřijatelných výdajů</t>
  </si>
  <si>
    <t>2) poslední podaná "výroční zpráva" nebo "závěrečný účet" žadatele včetně zprávy o hospodaření žadatele za předchozí účetní období; u obcí kopie poslední auditorské zprávy</t>
  </si>
  <si>
    <t>Schváleno Zastupitelstvem Královéhradeckého kraje</t>
  </si>
  <si>
    <t>Žádost o poskytnutí finanční podpory</t>
  </si>
  <si>
    <t>z grantového/dílčího programu PRK</t>
  </si>
  <si>
    <t>Královéhradeckého kraje</t>
  </si>
  <si>
    <t>Základní informace</t>
  </si>
  <si>
    <t>Název dílčího programu</t>
  </si>
  <si>
    <t>Označení dílčího programu</t>
  </si>
  <si>
    <t>Údaje o žadateli</t>
  </si>
  <si>
    <t>Firma / jméno žadatele</t>
  </si>
  <si>
    <t>Forma právní subjektivity</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</si>
  <si>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</si>
  <si>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</si>
  <si>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</si>
  <si>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</si>
  <si>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</si>
  <si>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</si>
  <si>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</si>
  <si>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</si>
  <si>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</si>
  <si>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</si>
  <si>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</si>
  <si>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</si>
  <si>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</si>
  <si>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</si>
  <si>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</si>
  <si>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</si>
  <si>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</si>
  <si>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</si>
  <si>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</si>
  <si>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</si>
  <si>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</si>
  <si>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</si>
  <si>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</si>
  <si>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</si>
  <si>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charakteristika subjektu s ohledem na dosavadní zaměření činnosti, významné akce nebo realizované projekty</t>
  </si>
  <si>
    <t>prezentace na internetu:</t>
  </si>
  <si>
    <t>Údaje o projektu, na který jsou žádány finanční prostředky</t>
  </si>
  <si>
    <t>Přesný název projektu</t>
  </si>
  <si>
    <t>Cíle projektu</t>
  </si>
  <si>
    <t xml:space="preserve">Stručný popis projektu, doložený dle vyhlášeného dílčího programu                         </t>
  </si>
  <si>
    <t>3.4.</t>
  </si>
  <si>
    <t xml:space="preserve">Harmonogram realizace projektu        </t>
  </si>
  <si>
    <t>3.5.</t>
  </si>
  <si>
    <t>Osoba odpovědná za realizaci projektu</t>
  </si>
  <si>
    <t>jméno a příjmení</t>
  </si>
  <si>
    <t>adresa bydliště</t>
  </si>
  <si>
    <t>tel.</t>
  </si>
  <si>
    <t>Bilance financování projektu</t>
  </si>
  <si>
    <t>Náklady projektu celkem</t>
  </si>
  <si>
    <t>Kč</t>
  </si>
  <si>
    <t>z toho celkové přijatelné náklady projektu</t>
  </si>
  <si>
    <t>Předpokládané zdroje financování projektu celkem</t>
  </si>
  <si>
    <t>z toho vlastní podíl žadatele</t>
  </si>
  <si>
    <t>z toho výše žádané podpory v Kč</t>
  </si>
  <si>
    <t>z toho ostatní zdroje financování</t>
  </si>
  <si>
    <t xml:space="preserve">Podíl žádané podpory na celkových přijatelných nákladech projektu </t>
  </si>
  <si>
    <t>%</t>
  </si>
  <si>
    <t>2) poslední podaná "výroční zpráva" nebo "závěrečný účet" žadatele, včetně zprávy o hospodaření žadatele za předchozí účetní období; u obcí se nevyžaduje.</t>
  </si>
  <si>
    <t>3) podrobný rozpočet projektu - formuláře RA 80 a RA 82 pro akce neinvestičního charakteru, RA 80 a RA 81 pro akce investičního charakteru, rozpočet projektu podle přijatelných a nepřijatelných výdajů.</t>
  </si>
  <si>
    <t>5) prokázání vlastnických či jiných práv k dotčeným pozemkům realizací projektu.</t>
  </si>
  <si>
    <t>Čestná prohlášení</t>
  </si>
  <si>
    <t>Žadatel svým podpisem stvrzuje, že:</t>
  </si>
  <si>
    <t>V</t>
  </si>
  <si>
    <t>Dne</t>
  </si>
  <si>
    <t>Podpis oprávněného zástupce</t>
  </si>
  <si>
    <t>Razítko</t>
  </si>
  <si>
    <r>
      <t>Evidenční číslo žádosti</t>
    </r>
    <r>
      <rPr>
        <b/>
        <sz val="8"/>
        <rFont val="Times New Roman"/>
        <family val="1"/>
      </rPr>
      <t xml:space="preserve"> </t>
    </r>
    <r>
      <rPr>
        <sz val="8"/>
        <rFont val="Times New Roman"/>
        <family val="1"/>
      </rPr>
      <t>(nevyplňujte)</t>
    </r>
  </si>
  <si>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</si>
  <si>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</si>
  <si>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</si>
  <si>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r>
      <t xml:space="preserve">Partneři projektu </t>
    </r>
    <r>
      <rPr>
        <sz val="8"/>
        <rFont val="Times New Roman"/>
        <family val="1"/>
      </rPr>
      <t>(název/jméno, adresa)</t>
    </r>
  </si>
  <si>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</si>
  <si>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</si>
  <si>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</si>
  <si>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</si>
  <si>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právní forma žádajícího subjektu</t>
  </si>
  <si>
    <t>právnická osoba/podnikající fyzická osoba - adresa sídla subjektu, telefon, fax, e-mail                                                               fyzická osoba - adresa trvalého bydliště, telefon, příp. fax, e-mail</t>
  </si>
  <si>
    <t>právnická osoba nebo fyzická osoba zapsaná v RES - IČ                                                    fyzická osoba nezapsaná v RES - rodné číslo</t>
  </si>
  <si>
    <t>právnická osoba - kdo vydal, dne, čj.                                          fyzická osoba zapsaná v RES - místo, datum vydání a číslo ŽL                         fyzická osoba nezapsaná v RES - místo, datum vydání a číslo OP</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</si>
  <si>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</si>
  <si>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</si>
  <si>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</si>
  <si>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</si>
  <si>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další informace vhodné k posouzení projektu - např. rok založení žádajícího subjektu, hlavní cíl činnosti, příklady akcí, významné úspěchy apod.</t>
  </si>
  <si>
    <t>uveďte www adresu (pokud existuje)</t>
  </si>
  <si>
    <t>stručný, co nejvýstižnější název projektu</t>
  </si>
  <si>
    <t>hlavní cíle, kterých má být realizací projektu dosaženo</t>
  </si>
  <si>
    <t xml:space="preserve">Stručný popis projektu                       </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</si>
  <si>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</si>
  <si>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</si>
  <si>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uveďte celkový součet zdrojů financování projektu (včetně možných přímých přínosů akce)</t>
  </si>
  <si>
    <t>Podíl žádané podpory na celkových přijatelných nákladech projektu</t>
  </si>
  <si>
    <t>Povinné přílohy žádosti</t>
  </si>
  <si>
    <t>2) poslední podaná "výroční zpráva" nebo"závěrečný účet" žadatele včetně zprávy o hospodaření žadatele za předchozí účetní období (u obcí se nevyžaduje).</t>
  </si>
  <si>
    <t>týká se právnické osoby                                                                                                           fyzická osoba přiloží kopie posledního daňového přiznání</t>
  </si>
  <si>
    <t xml:space="preserve">výpis z katastru nemovitostí ne straší 1 měsíce, smlouva s vlastníkem pozemku zaručující příslušná práva užívání                                                  </t>
  </si>
  <si>
    <t>8) doklad o zřízení běžného účtu (nevztahuje se na obce).</t>
  </si>
  <si>
    <t>týká se právnické osoby a fyzické osoby zapsané v RES; fyzická osoba nezapsaná v RES může předložit doklad o zřízení účtu s charakterem sporožirového účtu</t>
  </si>
  <si>
    <t xml:space="preserve">Poznámky:                                                                                        </t>
  </si>
  <si>
    <t>2) Pokud se žadatel již dříve účastnil grantového programu Královéhradeckého kraje, může místo povinných příloh, které předložil v rámci dotčeného programu, které zůstaly nezměněny a které vyžaduje i aktuální program, uvést odkaz na svou předchozí žádost.</t>
  </si>
  <si>
    <t>Použité zkratky:</t>
  </si>
  <si>
    <t>IČ</t>
  </si>
  <si>
    <t>identifikační číslo</t>
  </si>
  <si>
    <t>RČ</t>
  </si>
  <si>
    <t>rodné číslo</t>
  </si>
  <si>
    <t>RES</t>
  </si>
  <si>
    <t>Registr ekonomických subjektů</t>
  </si>
  <si>
    <t>ŽL</t>
  </si>
  <si>
    <t>živnostenský list</t>
  </si>
  <si>
    <t>OP</t>
  </si>
  <si>
    <t>občanský průkaz</t>
  </si>
  <si>
    <t>ISPROFIN</t>
  </si>
  <si>
    <t>IDENTIFIKAČNÍ ÚDAJE AKCE</t>
  </si>
  <si>
    <t xml:space="preserve">RA 80 </t>
  </si>
  <si>
    <t>Akce systému financování programů vedená pod evid. číslem *) :</t>
  </si>
  <si>
    <t xml:space="preserve"> Název</t>
  </si>
  <si>
    <t>Kódy ISPROFIN *) :</t>
  </si>
  <si>
    <t xml:space="preserve"> Účastník programu :</t>
  </si>
  <si>
    <t>IČO:</t>
  </si>
  <si>
    <t xml:space="preserve"> Rodné číslo (v případě,že účastník progr. nemá IČO) :</t>
  </si>
  <si>
    <t>-</t>
  </si>
  <si>
    <t xml:space="preserve"> Číslo účtu 1 *) :</t>
  </si>
  <si>
    <t xml:space="preserve"> Číslo účtu 2 *) :</t>
  </si>
  <si>
    <t xml:space="preserve"> Kód priority akce (projektu) *)</t>
  </si>
  <si>
    <t xml:space="preserve"> Kód území (okres) realizace:</t>
  </si>
  <si>
    <t xml:space="preserve"> TERMÍNY PŔÍPRAVY A REALIZACE AKCE (mm.rrrr) :</t>
  </si>
  <si>
    <t xml:space="preserve"> Název etapy</t>
  </si>
  <si>
    <t xml:space="preserve"> zahájení</t>
  </si>
  <si>
    <t>dokončení</t>
  </si>
  <si>
    <t xml:space="preserve"> Vypracování a schválení investičního záměru akce</t>
  </si>
  <si>
    <t xml:space="preserve"> Zadání zakázky na vypracování projektové dokumentace   1)</t>
  </si>
  <si>
    <t xml:space="preserve"> Vypracování a schválení projektové dokumentace </t>
  </si>
  <si>
    <t xml:space="preserve"> Zadání akce (stavební části stavby)   1)</t>
  </si>
  <si>
    <t xml:space="preserve"> Zadání  technologické části stavby (strojů a zařízení)  1),2)</t>
  </si>
  <si>
    <t xml:space="preserve"> Realizace akce (stavební části stavby)</t>
  </si>
  <si>
    <t xml:space="preserve"> Realizace technologické části stavby (strojů a zařízení) 2)</t>
  </si>
  <si>
    <t xml:space="preserve"> Závěrečné vyhodnocení akce</t>
  </si>
  <si>
    <t xml:space="preserve"> ROZHODUJÍCÍ PROJEKTOVANÉ PARAMETRY :</t>
  </si>
  <si>
    <t xml:space="preserve"> Název parametru</t>
  </si>
  <si>
    <t xml:space="preserve"> měr.jednotka</t>
  </si>
  <si>
    <t xml:space="preserve"> hodnota parametru</t>
  </si>
  <si>
    <t xml:space="preserve"> Pozn.:</t>
  </si>
  <si>
    <t>*) stanoví správce programu podle číselníků vydaných ministerstvem financí</t>
  </si>
  <si>
    <t>1) podle zákona č.199/94 Sb.,o zadávání veřejných zakázek, ve znění pozdějších změn a doplňků,</t>
  </si>
  <si>
    <t>2) v případě, že technologická část stavby nebude zadávána současně se stavbou.</t>
  </si>
  <si>
    <t xml:space="preserve"> </t>
  </si>
  <si>
    <t xml:space="preserve"> Form.RA 80 vypracoval :</t>
  </si>
  <si>
    <t>telefon :</t>
  </si>
  <si>
    <t xml:space="preserve"> Razítko a podpis :</t>
  </si>
  <si>
    <t xml:space="preserve"> Přiložené form.RA (zakroužkujte) :</t>
  </si>
  <si>
    <t>81,82,83,84,85,86,87,88,89</t>
  </si>
  <si>
    <t xml:space="preserve"> Schválil :</t>
  </si>
  <si>
    <t>dne:</t>
  </si>
  <si>
    <t>ISPROFIN                       BILANCE INVESTIČNÍCH POTŘEB A ZDROJŮ FINANCOVÁNÍ AKCE</t>
  </si>
  <si>
    <t>RA 81</t>
  </si>
  <si>
    <t>Skut.</t>
  </si>
  <si>
    <t>Oček.</t>
  </si>
  <si>
    <t>Aktuál.</t>
  </si>
  <si>
    <t>Skutečnost</t>
  </si>
  <si>
    <t xml:space="preserve"> Plánované plnění:</t>
  </si>
  <si>
    <t>Zbývá</t>
  </si>
  <si>
    <t>Hodnota</t>
  </si>
  <si>
    <t>evid.č. :</t>
  </si>
  <si>
    <t xml:space="preserve"> v mil.Kč na 3 des.místa</t>
  </si>
  <si>
    <t>do 31.12.</t>
  </si>
  <si>
    <t>skut.</t>
  </si>
  <si>
    <t>rok</t>
  </si>
  <si>
    <t>akt.roku</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</si>
  <si>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</si>
  <si>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</si>
  <si>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</si>
  <si>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</si>
  <si>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</si>
  <si>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</si>
  <si>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</si>
  <si>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</si>
  <si>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</si>
  <si>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</si>
  <si>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</si>
  <si>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</si>
  <si>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</si>
  <si>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</si>
  <si>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</si>
  <si>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</si>
  <si>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</si>
  <si>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Náklady na výpočetní techniku</t>
  </si>
  <si>
    <t xml:space="preserve">  Náklady na vojenskou techniku a zařízení</t>
  </si>
  <si>
    <t xml:space="preserve">  Náklady na zdravotnickou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</si>
  <si>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</si>
  <si>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</si>
  <si>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</si>
  <si>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</si>
  <si>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</si>
  <si>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</si>
  <si>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</si>
  <si>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</si>
  <si>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</si>
  <si>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</si>
  <si>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</si>
  <si>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</si>
  <si>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</si>
  <si>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</si>
  <si>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 xml:space="preserve">  Náklady na zajištění dodávek energií zahrnované do HIM</t>
  </si>
  <si>
    <t xml:space="preserve">  Ostatní investiční náklady výše neuvedené</t>
  </si>
  <si>
    <t xml:space="preserve"> Investiční náklady ostatní celkem </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</si>
  <si>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</si>
  <si>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</si>
  <si>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</si>
  <si>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</si>
  <si>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</si>
  <si>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</si>
  <si>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</si>
  <si>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Jiné investiční potřeby výše neuvedené</t>
  </si>
  <si>
    <t xml:space="preserve"> Ostatní investiční potřeby </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</si>
  <si>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</si>
  <si>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</si>
  <si>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</si>
  <si>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</si>
  <si>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</si>
  <si>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</si>
  <si>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</si>
  <si>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</si>
  <si>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</si>
  <si>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</si>
  <si>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Návratné finanční výpomoci ze státního rozpočtu</t>
  </si>
  <si>
    <t xml:space="preserve"> Systémově určené výdaje (SUV) - posledně platný rozpočet</t>
  </si>
  <si>
    <t xml:space="preserve"> SUV - převody do násl.roku ( -,+) prostř.rezervního fondu</t>
  </si>
  <si>
    <t xml:space="preserve"> SUV - převody do násl.roku ( -,+) prostř.Národního fondu</t>
  </si>
  <si>
    <t xml:space="preserve"> SUV - převody do násl.roku ( -,+) prostř.Státních fin.aktiv</t>
  </si>
  <si>
    <t xml:space="preserve"> Systémově určené výdaje státního rozpočtu</t>
  </si>
  <si>
    <t xml:space="preserve"> Individuálně posuzované výdaje (IPV) -posledně platný rozp.</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</si>
  <si>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</si>
  <si>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</si>
  <si>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</si>
  <si>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státního rozpočtu</t>
  </si>
  <si>
    <t xml:space="preserve"> Dotace ze Státního fondu životního prostředí</t>
  </si>
  <si>
    <t xml:space="preserve"> Dotace ze Státního  fondu dopravní infrastruktury</t>
  </si>
  <si>
    <t xml:space="preserve"> Dotace ze Státního  fondu rozvoje bydlení</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</si>
  <si>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</si>
  <si>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</si>
  <si>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</si>
  <si>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</si>
  <si>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</si>
  <si>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</si>
  <si>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</si>
  <si>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</si>
  <si>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Jiné cizí zdroje tuzemské výše neuvedené</t>
  </si>
  <si>
    <t xml:space="preserve"> Jiné zdroje tuzemské </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</si>
  <si>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</si>
  <si>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</si>
  <si>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</si>
  <si>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</si>
  <si>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</si>
  <si>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</si>
  <si>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</si>
  <si>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</si>
  <si>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</si>
  <si>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</si>
  <si>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</si>
  <si>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SOUHRN INVESTIČNÍCH ZDROJŮ </t>
  </si>
  <si>
    <t>ISPROFIN                                  BILANCE NEINVESTIČNÍCH POTŘEB A ZDROJŮ FINANCOVÁNÍ AKCE</t>
  </si>
  <si>
    <t>RA 82</t>
  </si>
  <si>
    <t xml:space="preserve">  Náklady inženýrské činnosti </t>
  </si>
  <si>
    <t xml:space="preserve">  Náklady projektové dokumentace </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</si>
  <si>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</si>
  <si>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</si>
  <si>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</si>
  <si>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</si>
  <si>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</si>
  <si>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</si>
  <si>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</si>
  <si>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</si>
  <si>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</si>
  <si>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</si>
  <si>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</si>
  <si>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</si>
  <si>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</si>
  <si>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</si>
  <si>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</si>
  <si>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</si>
  <si>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jiný než uvedený drobný hmotný inv.majetek </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</si>
  <si>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</si>
  <si>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</si>
  <si>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</si>
  <si>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</si>
  <si>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</si>
  <si>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</si>
  <si>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</si>
  <si>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</si>
  <si>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</si>
  <si>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 výše neuvedené</t>
  </si>
  <si>
    <t xml:space="preserve"> Ostatní neinvestiční náklady</t>
  </si>
  <si>
    <t xml:space="preserve"> Rezerva na úhradu neinvestičních nákladů</t>
  </si>
  <si>
    <t xml:space="preserve"> NEINVESTIČNÍ NÁKLADY CELKEM</t>
  </si>
  <si>
    <t xml:space="preserve"> Jiné neinvestiční potřeby výše neuvedené</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</si>
  <si>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</si>
  <si>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</si>
  <si>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</si>
  <si>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</si>
  <si>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</si>
  <si>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SUV - převody do násl.roku (-,+) prostř.Národního fondu</t>
  </si>
  <si>
    <t xml:space="preserve"> SOUHRN NEINVESTIČNÍCH ZDROJŮ </t>
  </si>
  <si>
    <t>1) kopie všech dokladů vyžadovaných při registraci subjektu u orgáná státní správy v aktuálním znění včetně kopie dokladu o přidělení IČ (originály nebo ověřené kopie budou předloženy v případě poskytnutí podpory před uzavřením smlouvy); nevztahuje se na obce a města.</t>
  </si>
  <si>
    <t>právnická osoba - včetně kopie dokladu o způsobu jmenování oprávněného zástupce                               fyzická osoba zapsaná v RES - kopie živnostenského listu                                                                        fyzická osoba nezapsaná v RES - kopie občanského průkazu</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</si>
  <si>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</si>
  <si>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Odbor regionálního rozvoje, cestovního ruchu a kultury</t>
  </si>
  <si>
    <t>Celkový objem prostředků alokovaných na program v roce 2008</t>
  </si>
  <si>
    <t>Žádost na oficiálně vydaném formuláři musí být vyplněna strojem nebo na PC - 1 originál + elektronická podoba (například: e-mail na adresu  pmucha@kr-kralovehradecky.cz)</t>
  </si>
  <si>
    <t xml:space="preserve">Pokud bude audit hospodaření u žadatele dotace hodnocen za poslední hodnocené období s velmi vážnými nedostatky a žadatel k žádosti nedoloží, že zjištěné nedostatky byly v plném rozsahu odstraněny, nebude žadateli dotace poskytnuta. </t>
  </si>
  <si>
    <t>nákupy pozemků, budov nebo jiných nemovitostí</t>
  </si>
  <si>
    <r>
      <t>6) stavební povolení nebo souhlas s realizací stavby příslušného povolujícího orgánu</t>
    </r>
    <r>
      <rPr>
        <sz val="12"/>
        <color indexed="10"/>
        <rFont val="Times New Roman"/>
        <family val="1"/>
      </rPr>
      <t xml:space="preserve"> </t>
    </r>
    <r>
      <rPr>
        <sz val="12"/>
        <rFont val="Times New Roman"/>
        <family val="1"/>
      </rPr>
      <t>(musí být předloženo nejpozději při podpisu smlouvy)</t>
    </r>
  </si>
  <si>
    <t xml:space="preserve"> rozpočet projektu podle přijatelných a nepřijatelných výdajů sestavte podle oddílů 3.1. a 3.2. základní informace</t>
  </si>
  <si>
    <t>6) stavební povolení nebo souhlas s realizací stavby příslušným orgánem (musí být předloženo nejpozději při podpisu smlouvy).</t>
  </si>
  <si>
    <t>(může být jako samostatná příloha podané žádosti)</t>
  </si>
  <si>
    <t>Rozšíření možnosti nabídky pro rekreační cyklistiku využitím atraktivních přírodních terénů na území Královéhradeckého kraje a podpořit zdravý styl života při využití volného času.</t>
  </si>
  <si>
    <t>7) kladné vyjádření příslušného orgánu ochrany přírody k záměru projektu a vlastní realizační části</t>
  </si>
  <si>
    <t>a) zajistí následnou realizaci zpracované projektové dokumenatce rekreační stezky pro terénní cyklistiku, nejpozději do 3 let od ukončení projektu</t>
  </si>
  <si>
    <t>b) zaručí správu a údržbu díla po dobu nejméně 10-ti let od ukončení realizace projektu převzetím díla bez závad</t>
  </si>
  <si>
    <t>c) nemá žádné závazky ke Královéhradeckému kraji</t>
  </si>
  <si>
    <t>e) nemá žádné závazky k finančnímu úřadu (příslušný doklad bude předložen v případě poskytnutí podpory před uzavřením smlouvy)</t>
  </si>
  <si>
    <t>f) nemá žádné závazky k veřejné zdravotní pojišťovně</t>
  </si>
  <si>
    <t>g) nemá žádné závazky ke správě sociálního zabezpečení</t>
  </si>
  <si>
    <t>h) souhlasí se zveřejněním svého názvu/jména, názvu projektu a v případě poskytnutí podpory i výše této podpory na internetových stránkách Královéhradeckého kraje</t>
  </si>
  <si>
    <t xml:space="preserve">3) podrobný rozpočet projektu - formuláře RA80 a RA82 pro akce neinvestičního charakteru, RA80 a RA81pro akce investičního charakteru, rozpočet projektu podle přijatelných a nepřijatelných výdajů </t>
  </si>
  <si>
    <r>
      <t>Žadatelem o podporu nesmí být právnická nebo fyzická osoba</t>
    </r>
    <r>
      <rPr>
        <sz val="12"/>
        <rFont val="Times New Roman"/>
        <family val="1"/>
      </rPr>
      <t>:</t>
    </r>
  </si>
  <si>
    <t>1.000.000,- Kč</t>
  </si>
  <si>
    <t>Základní informace - dílčí program RRD200804_B</t>
  </si>
  <si>
    <t>svazky měst a obcí, obce a jejich příspěvkové organizace, právnické osoby, fyzické osoby (občanská sdružení, sportovní kluby apod.), podnikatelské subjekty poskytující služby v oblasti cestovního ruchu na území Královéhradeckého kraje</t>
  </si>
  <si>
    <t>vlastní realizace rekreační stezky pro terénní cyklistiku, dotace maximálně do výše 75%  přijatelných nákladů</t>
  </si>
  <si>
    <t>realizace infrastruktury (mobiliáře) na vybudované rekreační terénní stezce (informační tabule, odpočinkové místo, kolostav nebo přístřešek, značení dle zpracovaného projektu) do výše 75% přijatelných nákladů</t>
  </si>
  <si>
    <t>RRD200804_B</t>
  </si>
  <si>
    <t>Program RRD 200804_A, Program RRD 200804_B,                                                                      celkový objem prostředků 6 mil. Kč</t>
  </si>
  <si>
    <t>Stezky pro rekreační a terénní cyklistiku - singltreky</t>
  </si>
  <si>
    <t>uveďte stručný a výstižný popis způsobu realizace projektu (věcný obsah projektu, může být samostatnou přílohou podávané žádosti), doložený dle požadavku 5.2.4 Základní informace - program RRD200804_B</t>
  </si>
  <si>
    <t>uveďte součet přijatelných nákladů z rozpočtu projektu podle přijatelných a nepřijatelných výdajů;                                                                                                                                                         přijatelné a nepřijatelné výdaje jsou specifikovány v oddíle "3. Ekonomická část programu" (Základní informace - program RRD200804_B)</t>
  </si>
  <si>
    <t>Rada Královéhradeckého kraje vyhlašuje dílčí program RRD 200804_B</t>
  </si>
  <si>
    <t>Pivovarské náměstí 1245/2</t>
  </si>
  <si>
    <t>500 03 Hradec Králové</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</si>
</sst>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s>
  <fonts count="53">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u val="single"/>
      <sz val="10"/>
      <color indexed="12"/>
      <name val="Arial CE"/>
      <family val="2"/>
    </font>
    <font>
      <sz val="10"/>
      <name val="Arial"/>
      <family val="0"/>
    </font>
    <font>
      <u val="single"/>
      <sz val="10"/>
      <color indexed="36"/>
      <name val="Arial CE"/>
      <family val="2"/>
    </font>
    <font>
      <sz val="8"/>
      <name val="Arial CE"/>
      <family val="2"/>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sz val="14"/>
      <name val="Arial"/>
      <family val="0"/>
    </font>
    <font>
      <u val="single"/>
      <sz val="10"/>
      <color indexed="12"/>
      <name val="Arial"/>
      <family val="0"/>
    </font>
    <font>
      <sz val="12"/>
      <name val="Courier"/>
      <family val="0"/>
    </font>
    <font>
      <sz val="12"/>
      <name val="Arial CE"/>
      <family val="2"/>
    </font>
    <font>
      <b/>
      <sz val="14"/>
      <name val="Arial CE"/>
      <family val="2"/>
    </font>
    <font>
      <sz val="14"/>
      <name val="Arial CE"/>
      <family val="2"/>
    </font>
    <font>
      <sz val="10"/>
      <color indexed="8"/>
      <name val="Arial CE"/>
      <family val="2"/>
    </font>
    <font>
      <sz val="8"/>
      <color indexed="8"/>
      <name val="Arial CE"/>
      <family val="2"/>
    </font>
    <font>
      <b/>
      <sz val="10"/>
      <color indexed="8"/>
      <name val="Arial CE"/>
      <family val="0"/>
    </font>
    <font>
      <sz val="10"/>
      <color indexed="10"/>
      <name val="Arial"/>
      <family val="2"/>
    </font>
    <font>
      <b/>
      <sz val="8"/>
      <color indexed="10"/>
      <name val="Arial"/>
      <family val="2"/>
    </font>
    <font>
      <sz val="9"/>
      <name val="Arial CE"/>
      <family val="2"/>
    </font>
    <font>
      <sz val="8"/>
      <name val="Courier"/>
      <family val="0"/>
    </font>
    <font>
      <sz val="10"/>
      <name val="Courier"/>
      <family val="0"/>
    </font>
    <font>
      <sz val="9"/>
      <color indexed="8"/>
      <name val="Arial CE"/>
      <family val="2"/>
    </font>
    <font>
      <b/>
      <sz val="8"/>
      <name val="Tahoma"/>
      <family val="0"/>
    </font>
    <font>
      <sz val="8"/>
      <name val="Tahoma"/>
      <family val="0"/>
    </font>
    <font>
      <sz val="12"/>
      <color indexed="8"/>
      <name val="Courier"/>
      <family val="0"/>
    </font>
    <font>
      <b/>
      <sz val="12"/>
      <name val="Arial CE"/>
      <family val="2"/>
    </font>
    <font>
      <b/>
      <sz val="16"/>
      <color indexed="8"/>
      <name val="Arial CE"/>
      <family val="2"/>
    </font>
    <font>
      <b/>
      <sz val="14"/>
      <color indexed="8"/>
      <name val="Arial CE"/>
      <family val="2"/>
    </font>
    <font>
      <b/>
      <sz val="10"/>
      <color indexed="8"/>
      <name val="Arial"/>
      <family val="2"/>
    </font>
    <font>
      <b/>
      <sz val="11"/>
      <color indexed="8"/>
      <name val="Arial CE"/>
      <family val="2"/>
    </font>
    <font>
      <sz val="11"/>
      <color indexed="8"/>
      <name val="Arial CE"/>
      <family val="2"/>
    </font>
    <font>
      <b/>
      <sz val="9"/>
      <color indexed="8"/>
      <name val="Arial CE"/>
      <family val="2"/>
    </font>
    <font>
      <sz val="9"/>
      <color indexed="8"/>
      <name val="Courier"/>
      <family val="0"/>
    </font>
    <font>
      <sz val="10"/>
      <color indexed="10"/>
      <name val="Courier"/>
      <family val="3"/>
    </font>
    <font>
      <sz val="12"/>
      <color indexed="10"/>
      <name val="Times New Roman"/>
      <family val="1"/>
    </font>
    <font>
      <b/>
      <sz val="12"/>
      <color indexed="8"/>
      <name val="Times New Roman"/>
      <family val="1"/>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55">
    <border>
      <left/>
      <right/>
      <top/>
      <bottom/>
      <diagonal/>
    </border>
    <border>
      <left>
        <color indexed="63"/>
      </left>
      <right>
        <color indexed="63"/>
      </right>
      <top style="thin"/>
      <bottom style="double"/>
    </border>
    <border>
      <left style="medium"/>
      <right>
        <color indexed="63"/>
      </right>
      <top style="medium"/>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medium"/>
      <top style="thin"/>
      <bottom style="thin"/>
    </border>
    <border>
      <left style="medium"/>
      <right style="thin"/>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thin"/>
      <right style="medium"/>
      <top style="thin"/>
      <bottom style="medium"/>
    </border>
    <border>
      <left style="medium"/>
      <right style="thin"/>
      <top style="thin"/>
      <bottom>
        <color indexed="63"/>
      </bottom>
    </border>
    <border>
      <left style="medium"/>
      <right style="thin"/>
      <top style="medium"/>
      <bottom style="medium"/>
    </border>
    <border>
      <left style="medium"/>
      <right style="thin"/>
      <top style="medium"/>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double"/>
      <right>
        <color indexed="63"/>
      </right>
      <top style="thin"/>
      <bottom style="thin"/>
    </border>
    <border>
      <left style="medium"/>
      <right style="medium"/>
      <top style="medium"/>
      <bottom style="medium"/>
    </border>
    <border>
      <left style="double"/>
      <right style="thin"/>
      <top style="thin"/>
      <bottom style="thin"/>
    </border>
    <border>
      <left>
        <color indexed="63"/>
      </left>
      <right style="double"/>
      <top>
        <color indexed="63"/>
      </top>
      <bottom style="medium"/>
    </border>
    <border>
      <left style="medium"/>
      <right style="medium"/>
      <top style="medium"/>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double"/>
      <right>
        <color indexed="63"/>
      </right>
      <top style="thin"/>
      <bottom>
        <color indexed="63"/>
      </bottom>
    </border>
    <border>
      <left style="double"/>
      <right>
        <color indexed="63"/>
      </right>
      <top style="thin"/>
      <bottom style="double"/>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style="double"/>
      <top>
        <color indexed="63"/>
      </top>
      <bottom>
        <color indexed="63"/>
      </bottom>
    </border>
    <border>
      <left style="double"/>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thin"/>
      <bottom style="hair"/>
    </border>
    <border>
      <left>
        <color indexed="63"/>
      </left>
      <right style="thin"/>
      <top style="thin"/>
      <bottom style="hair"/>
    </border>
    <border>
      <left>
        <color indexed="63"/>
      </left>
      <right style="double"/>
      <top style="thin"/>
      <bottom style="hair"/>
    </border>
    <border>
      <left>
        <color indexed="63"/>
      </left>
      <right style="medium"/>
      <top style="thin"/>
      <bottom style="hair"/>
    </border>
    <border>
      <left style="medium"/>
      <right style="medium"/>
      <top style="medium"/>
      <bottom style="hair"/>
    </border>
    <border>
      <left>
        <color indexed="63"/>
      </left>
      <right style="thin"/>
      <top>
        <color indexed="63"/>
      </top>
      <bottom style="hair"/>
    </border>
    <border>
      <left>
        <color indexed="63"/>
      </left>
      <right style="double"/>
      <top>
        <color indexed="63"/>
      </top>
      <bottom style="hair"/>
    </border>
    <border>
      <left style="thin"/>
      <right style="thin"/>
      <top>
        <color indexed="63"/>
      </top>
      <bottom style="hair"/>
    </border>
    <border>
      <left>
        <color indexed="63"/>
      </left>
      <right style="medium"/>
      <top>
        <color indexed="63"/>
      </top>
      <bottom style="hair"/>
    </border>
    <border>
      <left style="medium"/>
      <right style="medium"/>
      <top>
        <color indexed="63"/>
      </top>
      <bottom style="hair"/>
    </border>
    <border>
      <left>
        <color indexed="63"/>
      </left>
      <right style="thin"/>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medium"/>
      <top>
        <color indexed="63"/>
      </top>
      <bottom style="thin"/>
    </border>
    <border>
      <left style="thin"/>
      <right>
        <color indexed="63"/>
      </right>
      <top style="thin"/>
      <bottom style="thin"/>
    </border>
    <border>
      <left>
        <color indexed="63"/>
      </left>
      <right style="double"/>
      <top style="thin"/>
      <bottom style="thin"/>
    </border>
    <border>
      <left style="thin"/>
      <right style="double"/>
      <top>
        <color indexed="63"/>
      </top>
      <bottom style="thin"/>
    </border>
    <border>
      <left>
        <color indexed="63"/>
      </left>
      <right style="double"/>
      <top style="thin"/>
      <bottom>
        <color indexed="63"/>
      </bottom>
    </border>
    <border>
      <left style="medium"/>
      <right style="medium"/>
      <top style="thin"/>
      <bottom style="hair"/>
    </border>
    <border>
      <left>
        <color indexed="63"/>
      </left>
      <right style="medium"/>
      <top style="thin"/>
      <bottom style="thin"/>
    </border>
    <border>
      <left style="medium"/>
      <right style="medium"/>
      <top style="thin"/>
      <bottom style="thin"/>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style="thin"/>
      <top style="double"/>
      <bottom style="double"/>
    </border>
    <border>
      <left>
        <color indexed="63"/>
      </left>
      <right style="medium"/>
      <top style="double"/>
      <bottom style="double"/>
    </border>
    <border>
      <left style="medium"/>
      <right style="medium"/>
      <top style="double"/>
      <bottom style="double"/>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medium"/>
      <right style="medium"/>
      <top style="medium"/>
      <bottom style="thin"/>
    </border>
    <border>
      <left style="thin"/>
      <right style="double"/>
      <top>
        <color indexed="63"/>
      </top>
      <bottom style="hair"/>
    </border>
    <border>
      <left style="thin"/>
      <right style="medium"/>
      <top>
        <color indexed="63"/>
      </top>
      <bottom style="hair"/>
    </border>
    <border>
      <left style="thin"/>
      <right style="double"/>
      <top style="thin"/>
      <bottom style="thin"/>
    </border>
    <border>
      <left style="medium"/>
      <right style="medium"/>
      <top>
        <color indexed="63"/>
      </top>
      <bottom>
        <color indexed="63"/>
      </bottom>
    </border>
    <border>
      <left style="double"/>
      <right style="thin"/>
      <top style="medium"/>
      <bottom style="medium"/>
    </border>
    <border>
      <left style="double"/>
      <right style="medium"/>
      <top style="medium"/>
      <bottom style="medium"/>
    </border>
    <border>
      <left style="thin"/>
      <right style="double"/>
      <top style="thin"/>
      <bottom style="hair"/>
    </border>
    <border>
      <left>
        <color indexed="63"/>
      </left>
      <right style="medium"/>
      <top>
        <color indexed="63"/>
      </top>
      <bottom>
        <color indexed="63"/>
      </bottom>
    </border>
    <border>
      <left>
        <color indexed="63"/>
      </left>
      <right style="medium"/>
      <top style="medium"/>
      <bottom style="medium"/>
    </border>
    <border>
      <left style="medium"/>
      <right style="medium"/>
      <top style="hair"/>
      <bottom style="hair"/>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6"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25" fillId="0" borderId="0">
      <alignment/>
      <protection/>
    </xf>
    <xf numFmtId="168" fontId="25" fillId="0" borderId="0">
      <alignment/>
      <protection/>
    </xf>
    <xf numFmtId="168" fontId="25" fillId="0" borderId="0">
      <alignment/>
      <protection/>
    </xf>
    <xf numFmtId="0" fontId="0" fillId="0" borderId="0">
      <alignment/>
      <protection/>
    </xf>
    <xf numFmtId="0" fontId="7" fillId="0" borderId="0">
      <alignment/>
      <protection/>
    </xf>
    <xf numFmtId="0" fontId="4" fillId="0" borderId="0">
      <alignment/>
      <protection locked="0"/>
    </xf>
    <xf numFmtId="9" fontId="0" fillId="0" borderId="0" applyFont="0" applyFill="0" applyBorder="0" applyAlignment="0" applyProtection="0"/>
    <xf numFmtId="0" fontId="8" fillId="0" borderId="0" applyNumberFormat="0" applyFill="0" applyBorder="0" applyAlignment="0" applyProtection="0"/>
    <xf numFmtId="0" fontId="4" fillId="0" borderId="1">
      <alignment/>
      <protection locked="0"/>
    </xf>
  </cellStyleXfs>
  <cellXfs count="1065">
    <xf numFmtId="0" fontId="0" fillId="0" borderId="0" xfId="0" applyAlignment="1">
      <alignment/>
    </xf>
    <xf numFmtId="0" fontId="7" fillId="0" borderId="0" xfId="31">
      <alignment/>
      <protection/>
    </xf>
    <xf numFmtId="0" fontId="10" fillId="0" borderId="0" xfId="0" applyFont="1" applyAlignment="1">
      <alignment vertical="top"/>
    </xf>
    <xf numFmtId="0" fontId="11" fillId="0" borderId="0" xfId="0" applyFont="1" applyAlignment="1">
      <alignment vertical="top" wrapText="1"/>
    </xf>
    <xf numFmtId="0" fontId="11" fillId="0" borderId="0" xfId="0" applyFont="1" applyAlignment="1">
      <alignment/>
    </xf>
    <xf numFmtId="0" fontId="10" fillId="0" borderId="2" xfId="0" applyFont="1" applyBorder="1" applyAlignment="1">
      <alignment vertical="top"/>
    </xf>
    <xf numFmtId="0" fontId="10" fillId="0" borderId="3" xfId="0" applyFont="1" applyBorder="1" applyAlignment="1">
      <alignment vertical="top"/>
    </xf>
    <xf numFmtId="0" fontId="11" fillId="0" borderId="4" xfId="0" applyFont="1" applyBorder="1" applyAlignment="1">
      <alignment vertical="center"/>
    </xf>
    <xf numFmtId="0" fontId="10" fillId="0" borderId="4" xfId="0" applyFont="1" applyBorder="1" applyAlignment="1">
      <alignment vertical="top" wrapText="1"/>
    </xf>
    <xf numFmtId="0" fontId="10" fillId="0" borderId="5" xfId="0" applyFont="1" applyBorder="1" applyAlignment="1">
      <alignment vertical="top"/>
    </xf>
    <xf numFmtId="0" fontId="10" fillId="0" borderId="6" xfId="0" applyFont="1" applyBorder="1" applyAlignment="1">
      <alignment vertical="top" wrapText="1"/>
    </xf>
    <xf numFmtId="0" fontId="10" fillId="0" borderId="7" xfId="0" applyFont="1" applyBorder="1" applyAlignment="1">
      <alignment vertical="top"/>
    </xf>
    <xf numFmtId="0" fontId="10" fillId="0" borderId="8" xfId="0" applyFont="1" applyBorder="1" applyAlignment="1">
      <alignment vertical="top" wrapText="1"/>
    </xf>
    <xf numFmtId="0" fontId="10" fillId="0" borderId="9" xfId="0" applyFont="1" applyBorder="1" applyAlignment="1">
      <alignment vertical="top"/>
    </xf>
    <xf numFmtId="0" fontId="10" fillId="0" borderId="10" xfId="0" applyFont="1" applyBorder="1" applyAlignment="1">
      <alignment horizontal="left" vertical="top" wrapText="1"/>
    </xf>
    <xf numFmtId="0" fontId="11" fillId="0" borderId="11" xfId="0" applyFont="1" applyBorder="1" applyAlignment="1">
      <alignment vertical="top"/>
    </xf>
    <xf numFmtId="0" fontId="11" fillId="0" borderId="11" xfId="0" applyFont="1" applyBorder="1" applyAlignment="1">
      <alignment/>
    </xf>
    <xf numFmtId="0" fontId="11" fillId="0" borderId="11" xfId="0" applyFont="1" applyBorder="1" applyAlignment="1">
      <alignment horizontal="center"/>
    </xf>
    <xf numFmtId="0" fontId="11" fillId="0" borderId="12" xfId="0" applyFont="1" applyBorder="1" applyAlignment="1">
      <alignment/>
    </xf>
    <xf numFmtId="0" fontId="11" fillId="0" borderId="13" xfId="0" applyFont="1" applyBorder="1" applyAlignment="1">
      <alignment horizontal="center"/>
    </xf>
    <xf numFmtId="0" fontId="11" fillId="0" borderId="14" xfId="0" applyFont="1" applyBorder="1" applyAlignment="1">
      <alignment/>
    </xf>
    <xf numFmtId="0" fontId="11" fillId="0" borderId="15" xfId="0" applyFont="1" applyBorder="1" applyAlignment="1">
      <alignment horizontal="center"/>
    </xf>
    <xf numFmtId="0" fontId="11" fillId="0" borderId="16" xfId="0" applyFont="1" applyBorder="1" applyAlignment="1">
      <alignment/>
    </xf>
    <xf numFmtId="0" fontId="10" fillId="0" borderId="17" xfId="0" applyFont="1" applyBorder="1" applyAlignment="1">
      <alignment vertical="top"/>
    </xf>
    <xf numFmtId="0" fontId="11" fillId="0" borderId="18" xfId="0" applyFont="1" applyBorder="1" applyAlignment="1">
      <alignment horizontal="center" wrapText="1"/>
    </xf>
    <xf numFmtId="0" fontId="10" fillId="0" borderId="19" xfId="0" applyFont="1" applyBorder="1" applyAlignment="1">
      <alignment vertical="top"/>
    </xf>
    <xf numFmtId="0" fontId="0" fillId="0" borderId="20" xfId="0" applyBorder="1" applyAlignment="1">
      <alignment vertical="top"/>
    </xf>
    <xf numFmtId="0" fontId="11" fillId="0" borderId="20" xfId="0" applyFont="1" applyBorder="1" applyAlignment="1">
      <alignment vertical="top" wrapText="1"/>
    </xf>
    <xf numFmtId="0" fontId="0" fillId="0" borderId="0" xfId="0" applyBorder="1" applyAlignment="1">
      <alignment/>
    </xf>
    <xf numFmtId="0" fontId="10" fillId="0" borderId="21" xfId="0" applyFont="1" applyBorder="1" applyAlignment="1">
      <alignment vertical="top"/>
    </xf>
    <xf numFmtId="0" fontId="0" fillId="0" borderId="0" xfId="0" applyBorder="1" applyAlignment="1">
      <alignment/>
    </xf>
    <xf numFmtId="0" fontId="10" fillId="0" borderId="10" xfId="0" applyFont="1" applyBorder="1" applyAlignment="1">
      <alignment vertical="top" wrapText="1"/>
    </xf>
    <xf numFmtId="0" fontId="10" fillId="0" borderId="0" xfId="0" applyFont="1" applyBorder="1" applyAlignment="1">
      <alignment vertical="top"/>
    </xf>
    <xf numFmtId="0" fontId="11" fillId="0" borderId="18" xfId="0" applyFont="1" applyBorder="1" applyAlignment="1">
      <alignment horizontal="center"/>
    </xf>
    <xf numFmtId="0" fontId="11" fillId="0" borderId="22" xfId="0" applyFont="1" applyBorder="1" applyAlignment="1">
      <alignment horizontal="center"/>
    </xf>
    <xf numFmtId="0" fontId="10" fillId="0" borderId="11" xfId="0" applyFont="1" applyBorder="1" applyAlignment="1">
      <alignment vertical="top" wrapText="1"/>
    </xf>
    <xf numFmtId="0" fontId="10" fillId="0" borderId="15" xfId="0" applyFont="1" applyBorder="1" applyAlignment="1">
      <alignment vertical="top" wrapText="1"/>
    </xf>
    <xf numFmtId="0" fontId="10" fillId="0" borderId="23" xfId="0" applyFont="1" applyBorder="1" applyAlignment="1">
      <alignment vertical="top"/>
    </xf>
    <xf numFmtId="0" fontId="10" fillId="0" borderId="15" xfId="0" applyFont="1" applyBorder="1" applyAlignment="1">
      <alignment horizontal="left" vertical="top" wrapText="1"/>
    </xf>
    <xf numFmtId="0" fontId="10" fillId="0" borderId="4" xfId="0" applyFont="1" applyBorder="1" applyAlignment="1">
      <alignment horizontal="left" vertical="top" wrapText="1"/>
    </xf>
    <xf numFmtId="0" fontId="0" fillId="0" borderId="0" xfId="0" applyAlignment="1">
      <alignment vertical="top"/>
    </xf>
    <xf numFmtId="0" fontId="0" fillId="0" borderId="0" xfId="0" applyAlignment="1">
      <alignment/>
    </xf>
    <xf numFmtId="0" fontId="18" fillId="0" borderId="24" xfId="0" applyFont="1" applyBorder="1" applyAlignment="1">
      <alignment vertical="top"/>
    </xf>
    <xf numFmtId="0" fontId="10" fillId="0" borderId="19" xfId="0" applyFont="1" applyBorder="1" applyAlignment="1">
      <alignment horizontal="left" vertical="top"/>
    </xf>
    <xf numFmtId="0" fontId="10" fillId="0" borderId="3" xfId="0" applyFont="1" applyBorder="1" applyAlignment="1">
      <alignment horizontal="left" vertical="top"/>
    </xf>
    <xf numFmtId="0" fontId="10" fillId="0" borderId="23" xfId="0" applyFont="1" applyBorder="1" applyAlignment="1">
      <alignment horizontal="left" vertical="top"/>
    </xf>
    <xf numFmtId="0" fontId="10" fillId="0" borderId="11" xfId="0" applyFont="1" applyBorder="1" applyAlignment="1">
      <alignment horizontal="left" vertical="top" wrapText="1"/>
    </xf>
    <xf numFmtId="0" fontId="11" fillId="0" borderId="4" xfId="0" applyFont="1" applyBorder="1" applyAlignment="1">
      <alignment/>
    </xf>
    <xf numFmtId="16" fontId="10" fillId="0" borderId="3" xfId="0" applyNumberFormat="1" applyFont="1" applyBorder="1" applyAlignment="1">
      <alignment vertical="top"/>
    </xf>
    <xf numFmtId="0" fontId="0" fillId="0" borderId="18" xfId="0" applyBorder="1" applyAlignment="1">
      <alignment/>
    </xf>
    <xf numFmtId="16" fontId="10" fillId="0" borderId="19" xfId="0" applyNumberFormat="1" applyFont="1" applyBorder="1" applyAlignment="1">
      <alignment vertical="top"/>
    </xf>
    <xf numFmtId="0" fontId="10" fillId="0" borderId="0" xfId="0" applyFont="1" applyAlignment="1">
      <alignment vertical="top" wrapText="1"/>
    </xf>
    <xf numFmtId="0" fontId="11" fillId="0" borderId="0" xfId="0" applyFont="1" applyAlignment="1">
      <alignment/>
    </xf>
    <xf numFmtId="0" fontId="11" fillId="0" borderId="16" xfId="0" applyFont="1" applyBorder="1" applyAlignment="1">
      <alignment horizontal="center"/>
    </xf>
    <xf numFmtId="0" fontId="11" fillId="0" borderId="22" xfId="0" applyFont="1" applyBorder="1" applyAlignment="1">
      <alignment horizontal="center" vertical="center"/>
    </xf>
    <xf numFmtId="0" fontId="0" fillId="0" borderId="0" xfId="0" applyFont="1" applyAlignment="1">
      <alignment/>
    </xf>
    <xf numFmtId="0" fontId="11" fillId="0" borderId="5" xfId="0" applyFont="1" applyBorder="1" applyAlignment="1">
      <alignment horizontal="left" vertical="center"/>
    </xf>
    <xf numFmtId="0" fontId="11" fillId="0" borderId="9" xfId="0" applyFont="1" applyBorder="1" applyAlignment="1">
      <alignment horizontal="left" vertical="center"/>
    </xf>
    <xf numFmtId="0" fontId="10" fillId="0" borderId="10" xfId="0" applyFont="1" applyBorder="1" applyAlignment="1">
      <alignment horizontal="left" vertical="center" wrapText="1"/>
    </xf>
    <xf numFmtId="0" fontId="11" fillId="0" borderId="0" xfId="0" applyFont="1" applyAlignment="1">
      <alignment wrapText="1"/>
    </xf>
    <xf numFmtId="0" fontId="11" fillId="0" borderId="0" xfId="0" applyFont="1" applyAlignment="1">
      <alignment horizontal="center" wrapText="1"/>
    </xf>
    <xf numFmtId="0" fontId="11" fillId="0" borderId="0" xfId="0" applyFont="1" applyAlignment="1">
      <alignment horizontal="center"/>
    </xf>
    <xf numFmtId="0" fontId="11" fillId="0" borderId="0" xfId="0" applyFont="1" applyAlignment="1">
      <alignment horizontal="right"/>
    </xf>
    <xf numFmtId="0" fontId="11"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xf>
    <xf numFmtId="0" fontId="11" fillId="0" borderId="4" xfId="0" applyFont="1" applyBorder="1" applyAlignment="1">
      <alignment horizontal="left" vertical="center"/>
    </xf>
    <xf numFmtId="0" fontId="11" fillId="0" borderId="16" xfId="0" applyFont="1" applyBorder="1" applyAlignment="1">
      <alignment horizontal="left" vertical="center"/>
    </xf>
    <xf numFmtId="0" fontId="11" fillId="0" borderId="18" xfId="0" applyFont="1" applyBorder="1" applyAlignment="1">
      <alignment horizontal="left" vertical="center"/>
    </xf>
    <xf numFmtId="0" fontId="11" fillId="0" borderId="22" xfId="0" applyFont="1" applyBorder="1" applyAlignment="1">
      <alignment horizontal="left" vertical="center"/>
    </xf>
    <xf numFmtId="0" fontId="18" fillId="0" borderId="25" xfId="0" applyFont="1" applyBorder="1" applyAlignment="1">
      <alignment vertical="top"/>
    </xf>
    <xf numFmtId="0" fontId="7" fillId="0" borderId="0" xfId="0" applyFont="1" applyAlignment="1">
      <alignment/>
    </xf>
    <xf numFmtId="0" fontId="11" fillId="0" borderId="0" xfId="0" applyFont="1" applyAlignment="1">
      <alignment vertical="top"/>
    </xf>
    <xf numFmtId="0" fontId="14" fillId="0" borderId="0" xfId="0" applyFont="1" applyAlignment="1">
      <alignment horizontal="left" vertical="center"/>
    </xf>
    <xf numFmtId="0" fontId="14"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26" fillId="0" borderId="0" xfId="0" applyFont="1" applyAlignment="1">
      <alignment horizontal="centerContinuous"/>
    </xf>
    <xf numFmtId="168" fontId="25" fillId="0" borderId="0" xfId="27" applyAlignment="1" applyProtection="1">
      <alignment horizontal="centerContinuous"/>
      <protection hidden="1"/>
    </xf>
    <xf numFmtId="168" fontId="25" fillId="0" borderId="0" xfId="27" applyProtection="1">
      <alignment/>
      <protection hidden="1"/>
    </xf>
    <xf numFmtId="0" fontId="27" fillId="0" borderId="26" xfId="0" applyFont="1" applyBorder="1" applyAlignment="1" applyProtection="1">
      <alignment horizontal="centerContinuous" vertical="center"/>
      <protection hidden="1"/>
    </xf>
    <xf numFmtId="0" fontId="26" fillId="0" borderId="26" xfId="0" applyFont="1" applyBorder="1" applyAlignment="1" applyProtection="1">
      <alignment horizontal="centerContinuous" vertical="center"/>
      <protection hidden="1"/>
    </xf>
    <xf numFmtId="0" fontId="26" fillId="0" borderId="27" xfId="0" applyFont="1" applyBorder="1" applyAlignment="1" applyProtection="1">
      <alignment horizontal="centerContinuous" vertical="center"/>
      <protection hidden="1"/>
    </xf>
    <xf numFmtId="0" fontId="0" fillId="0" borderId="0" xfId="0" applyAlignment="1" applyProtection="1">
      <alignment/>
      <protection hidden="1"/>
    </xf>
    <xf numFmtId="168" fontId="29" fillId="0" borderId="28" xfId="27" applyFont="1" applyFill="1" applyBorder="1" applyAlignment="1" applyProtection="1">
      <alignment/>
      <protection hidden="1"/>
    </xf>
    <xf numFmtId="168" fontId="0" fillId="0" borderId="0" xfId="27" applyFont="1" applyBorder="1" applyProtection="1">
      <alignment/>
      <protection hidden="1"/>
    </xf>
    <xf numFmtId="0" fontId="0" fillId="0" borderId="0" xfId="0" applyBorder="1" applyAlignment="1" applyProtection="1">
      <alignment/>
      <protection hidden="1"/>
    </xf>
    <xf numFmtId="168" fontId="25" fillId="0" borderId="0" xfId="27" applyBorder="1" applyProtection="1">
      <alignment/>
      <protection hidden="1"/>
    </xf>
    <xf numFmtId="168" fontId="30" fillId="2" borderId="29" xfId="27" applyFont="1" applyFill="1" applyBorder="1" applyAlignment="1" applyProtection="1">
      <alignment/>
      <protection hidden="1"/>
    </xf>
    <xf numFmtId="168" fontId="29" fillId="2" borderId="30" xfId="27" applyFont="1" applyFill="1" applyBorder="1" applyProtection="1">
      <alignment/>
      <protection hidden="1"/>
    </xf>
    <xf numFmtId="168" fontId="29" fillId="2" borderId="30" xfId="27" applyFont="1" applyFill="1" applyBorder="1" applyAlignment="1" applyProtection="1">
      <alignment/>
      <protection hidden="1"/>
    </xf>
    <xf numFmtId="168" fontId="31" fillId="2" borderId="30" xfId="27" applyFont="1" applyFill="1" applyBorder="1" applyProtection="1">
      <alignment/>
      <protection hidden="1"/>
    </xf>
    <xf numFmtId="168" fontId="31" fillId="2" borderId="30" xfId="27" applyFont="1" applyFill="1" applyBorder="1" applyAlignment="1" applyProtection="1">
      <alignment horizontal="centerContinuous"/>
      <protection hidden="1"/>
    </xf>
    <xf numFmtId="168" fontId="25" fillId="0" borderId="30" xfId="27" applyBorder="1" applyProtection="1">
      <alignment/>
      <protection hidden="1"/>
    </xf>
    <xf numFmtId="168" fontId="25" fillId="0" borderId="31" xfId="27" applyBorder="1" applyProtection="1">
      <alignment/>
      <protection hidden="1"/>
    </xf>
    <xf numFmtId="168" fontId="30" fillId="2" borderId="32" xfId="27" applyFont="1" applyFill="1" applyBorder="1" applyAlignment="1" applyProtection="1">
      <alignment/>
      <protection hidden="1"/>
    </xf>
    <xf numFmtId="168" fontId="29" fillId="2" borderId="0" xfId="27" applyFont="1" applyFill="1" applyBorder="1" applyProtection="1">
      <alignment/>
      <protection hidden="1"/>
    </xf>
    <xf numFmtId="168" fontId="29" fillId="2" borderId="0" xfId="27" applyFont="1" applyFill="1" applyBorder="1" applyAlignment="1" applyProtection="1">
      <alignment/>
      <protection hidden="1"/>
    </xf>
    <xf numFmtId="168" fontId="9" fillId="0" borderId="0" xfId="27" applyFont="1" applyBorder="1" applyAlignment="1" applyProtection="1">
      <alignment horizontal="centerContinuous"/>
      <protection hidden="1"/>
    </xf>
    <xf numFmtId="168" fontId="9" fillId="0" borderId="0" xfId="27" applyFont="1" applyAlignment="1" applyProtection="1">
      <alignment horizontal="centerContinuous"/>
      <protection hidden="1"/>
    </xf>
    <xf numFmtId="168" fontId="25" fillId="0" borderId="33" xfId="27" applyBorder="1" applyProtection="1">
      <alignment/>
      <protection hidden="1"/>
    </xf>
    <xf numFmtId="168" fontId="29" fillId="2" borderId="0" xfId="27" applyFont="1" applyFill="1" applyBorder="1" applyProtection="1">
      <alignment/>
      <protection hidden="1"/>
    </xf>
    <xf numFmtId="168" fontId="31" fillId="2" borderId="34" xfId="27" applyFont="1" applyFill="1" applyBorder="1" applyProtection="1">
      <alignment/>
      <protection hidden="1"/>
    </xf>
    <xf numFmtId="168" fontId="31" fillId="2" borderId="35" xfId="27" applyFont="1" applyFill="1" applyBorder="1" applyAlignment="1" applyProtection="1">
      <alignment horizontal="center" vertical="center"/>
      <protection hidden="1"/>
    </xf>
    <xf numFmtId="168" fontId="31" fillId="2" borderId="21" xfId="27" applyFont="1" applyFill="1" applyBorder="1" applyAlignment="1" applyProtection="1">
      <alignment horizontal="center" vertical="center"/>
      <protection hidden="1"/>
    </xf>
    <xf numFmtId="168" fontId="31" fillId="2" borderId="0" xfId="27" applyFont="1" applyFill="1" applyBorder="1" applyProtection="1">
      <alignment/>
      <protection hidden="1"/>
    </xf>
    <xf numFmtId="168" fontId="30" fillId="0" borderId="32" xfId="27" applyFont="1" applyFill="1" applyBorder="1" applyAlignment="1" applyProtection="1">
      <alignment/>
      <protection hidden="1"/>
    </xf>
    <xf numFmtId="0" fontId="0" fillId="0" borderId="0" xfId="0" applyBorder="1" applyAlignment="1" applyProtection="1">
      <alignment/>
      <protection hidden="1"/>
    </xf>
    <xf numFmtId="168" fontId="32" fillId="0" borderId="0" xfId="27" applyFont="1" applyAlignment="1" applyProtection="1">
      <alignment vertical="center"/>
      <protection hidden="1"/>
    </xf>
    <xf numFmtId="168" fontId="29" fillId="2" borderId="32" xfId="27" applyFont="1" applyFill="1" applyBorder="1" applyAlignment="1" applyProtection="1">
      <alignment horizontal="left" vertical="center" wrapText="1"/>
      <protection hidden="1"/>
    </xf>
    <xf numFmtId="0" fontId="33" fillId="3" borderId="0" xfId="30" applyFont="1" applyFill="1" applyProtection="1">
      <alignment/>
      <protection hidden="1"/>
    </xf>
    <xf numFmtId="0" fontId="0" fillId="0" borderId="0" xfId="0" applyBorder="1" applyAlignment="1" applyProtection="1">
      <alignment wrapText="1"/>
      <protection hidden="1"/>
    </xf>
    <xf numFmtId="168" fontId="29" fillId="2" borderId="36" xfId="27" applyFont="1" applyFill="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hidden="1"/>
    </xf>
    <xf numFmtId="168" fontId="25" fillId="0" borderId="33" xfId="27" applyBorder="1" applyAlignment="1" applyProtection="1">
      <alignment vertical="center"/>
      <protection hidden="1"/>
    </xf>
    <xf numFmtId="168" fontId="25" fillId="0" borderId="0" xfId="27" applyAlignment="1" applyProtection="1">
      <alignment vertical="center"/>
      <protection hidden="1"/>
    </xf>
    <xf numFmtId="168" fontId="30" fillId="2" borderId="38" xfId="27" applyFont="1" applyFill="1" applyBorder="1" applyAlignment="1" applyProtection="1">
      <alignment/>
      <protection hidden="1"/>
    </xf>
    <xf numFmtId="168" fontId="30" fillId="2" borderId="4" xfId="27" applyFont="1" applyFill="1" applyBorder="1" applyAlignment="1" applyProtection="1">
      <alignment/>
      <protection hidden="1"/>
    </xf>
    <xf numFmtId="168" fontId="30" fillId="2" borderId="4" xfId="27" applyFont="1" applyFill="1" applyBorder="1" applyAlignment="1" applyProtection="1">
      <alignment horizontal="fill"/>
      <protection hidden="1"/>
    </xf>
    <xf numFmtId="168" fontId="31" fillId="2" borderId="26" xfId="27" applyFont="1" applyFill="1" applyBorder="1" applyAlignment="1" applyProtection="1">
      <alignment horizontal="fill"/>
      <protection hidden="1"/>
    </xf>
    <xf numFmtId="168" fontId="25" fillId="0" borderId="27" xfId="27" applyBorder="1" applyAlignment="1" applyProtection="1">
      <alignment horizontal="fill"/>
      <protection hidden="1"/>
    </xf>
    <xf numFmtId="168" fontId="31" fillId="2" borderId="33" xfId="27" applyFont="1" applyFill="1" applyBorder="1" applyProtection="1">
      <alignment/>
      <protection hidden="1"/>
    </xf>
    <xf numFmtId="168" fontId="30" fillId="2" borderId="0" xfId="27" applyFont="1" applyFill="1" applyBorder="1" applyAlignment="1" applyProtection="1">
      <alignment/>
      <protection hidden="1"/>
    </xf>
    <xf numFmtId="168" fontId="25" fillId="0" borderId="0" xfId="27" applyBorder="1" applyAlignment="1" applyProtection="1">
      <alignment horizontal="center"/>
      <protection hidden="1"/>
    </xf>
    <xf numFmtId="168" fontId="30" fillId="2" borderId="0" xfId="27" applyFont="1" applyFill="1" applyBorder="1" applyAlignment="1" applyProtection="1">
      <alignment horizontal="fill"/>
      <protection hidden="1"/>
    </xf>
    <xf numFmtId="168" fontId="31" fillId="2" borderId="0" xfId="27" applyFont="1" applyFill="1" applyBorder="1" applyAlignment="1" applyProtection="1">
      <alignment horizontal="fill"/>
      <protection hidden="1"/>
    </xf>
    <xf numFmtId="168" fontId="25" fillId="0" borderId="0" xfId="27" applyBorder="1" applyAlignment="1" applyProtection="1">
      <alignment horizontal="fill"/>
      <protection hidden="1"/>
    </xf>
    <xf numFmtId="168" fontId="31" fillId="2" borderId="39" xfId="27" applyFont="1" applyFill="1" applyBorder="1" applyProtection="1">
      <alignment/>
      <protection hidden="1"/>
    </xf>
    <xf numFmtId="49" fontId="31" fillId="0" borderId="40" xfId="27" applyNumberFormat="1" applyFont="1" applyFill="1" applyBorder="1" applyAlignment="1" applyProtection="1">
      <alignment horizontal="center" vertical="center"/>
      <protection locked="0"/>
    </xf>
    <xf numFmtId="0" fontId="0" fillId="0" borderId="1" xfId="0" applyBorder="1" applyAlignment="1" applyProtection="1">
      <alignment/>
      <protection hidden="1"/>
    </xf>
    <xf numFmtId="168" fontId="25" fillId="0" borderId="1" xfId="27" applyBorder="1" applyProtection="1">
      <alignment/>
      <protection hidden="1"/>
    </xf>
    <xf numFmtId="168" fontId="29" fillId="0" borderId="1" xfId="27" applyFont="1" applyFill="1" applyBorder="1" applyProtection="1">
      <alignment/>
      <protection hidden="1"/>
    </xf>
    <xf numFmtId="168" fontId="29" fillId="0" borderId="1" xfId="27" applyFont="1" applyFill="1" applyBorder="1" applyAlignment="1" applyProtection="1">
      <alignment/>
      <protection hidden="1"/>
    </xf>
    <xf numFmtId="168" fontId="29" fillId="0" borderId="41" xfId="27" applyFont="1" applyFill="1" applyBorder="1" applyAlignment="1" applyProtection="1">
      <alignment/>
      <protection hidden="1"/>
    </xf>
    <xf numFmtId="168" fontId="0" fillId="0" borderId="42" xfId="27" applyFont="1" applyBorder="1" applyProtection="1">
      <alignment/>
      <protection hidden="1"/>
    </xf>
    <xf numFmtId="168" fontId="25" fillId="0" borderId="43" xfId="27" applyBorder="1" applyProtection="1">
      <alignment/>
      <protection hidden="1"/>
    </xf>
    <xf numFmtId="168" fontId="29" fillId="0" borderId="4" xfId="27" applyFont="1" applyFill="1" applyBorder="1" applyAlignment="1" applyProtection="1">
      <alignment/>
      <protection hidden="1"/>
    </xf>
    <xf numFmtId="168" fontId="34" fillId="0" borderId="42" xfId="27" applyFont="1" applyBorder="1" applyProtection="1">
      <alignment/>
      <protection hidden="1"/>
    </xf>
    <xf numFmtId="168" fontId="30" fillId="0" borderId="44" xfId="27" applyFont="1" applyFill="1" applyBorder="1" applyAlignment="1" applyProtection="1">
      <alignment horizontal="centerContinuous"/>
      <protection hidden="1"/>
    </xf>
    <xf numFmtId="168" fontId="30" fillId="0" borderId="45" xfId="27" applyFont="1" applyFill="1" applyBorder="1" applyAlignment="1" applyProtection="1">
      <alignment horizontal="centerContinuous"/>
      <protection hidden="1"/>
    </xf>
    <xf numFmtId="168" fontId="30" fillId="0" borderId="46" xfId="27" applyFont="1" applyFill="1" applyBorder="1" applyAlignment="1" applyProtection="1">
      <alignment horizontal="centerContinuous"/>
      <protection hidden="1"/>
    </xf>
    <xf numFmtId="168" fontId="31" fillId="0" borderId="47" xfId="27" applyFont="1" applyFill="1" applyBorder="1" applyProtection="1">
      <alignment/>
      <protection hidden="1"/>
    </xf>
    <xf numFmtId="168" fontId="30" fillId="0" borderId="47" xfId="27" applyFont="1" applyFill="1" applyBorder="1" applyAlignment="1" applyProtection="1">
      <alignment/>
      <protection hidden="1"/>
    </xf>
    <xf numFmtId="168" fontId="30" fillId="0" borderId="48" xfId="27" applyFont="1" applyFill="1" applyBorder="1" applyAlignment="1" applyProtection="1">
      <alignment/>
      <protection hidden="1"/>
    </xf>
    <xf numFmtId="168" fontId="29" fillId="0" borderId="48" xfId="27" applyFont="1" applyFill="1" applyBorder="1" applyProtection="1">
      <alignment/>
      <protection hidden="1"/>
    </xf>
    <xf numFmtId="168" fontId="29" fillId="0" borderId="49" xfId="27" applyFont="1" applyFill="1" applyBorder="1" applyAlignment="1" applyProtection="1">
      <alignment horizontal="center" vertical="center"/>
      <protection locked="0"/>
    </xf>
    <xf numFmtId="168" fontId="29" fillId="0" borderId="50" xfId="27" applyFont="1" applyFill="1" applyBorder="1" applyAlignment="1" applyProtection="1">
      <alignment horizontal="center" vertical="center"/>
      <protection locked="0"/>
    </xf>
    <xf numFmtId="168" fontId="31" fillId="2" borderId="47" xfId="27" applyFont="1" applyFill="1" applyBorder="1" applyProtection="1">
      <alignment/>
      <protection hidden="1"/>
    </xf>
    <xf numFmtId="168" fontId="30" fillId="2" borderId="47" xfId="27" applyFont="1" applyFill="1" applyBorder="1" applyAlignment="1" applyProtection="1">
      <alignment/>
      <protection hidden="1"/>
    </xf>
    <xf numFmtId="168" fontId="30" fillId="2" borderId="48" xfId="27" applyFont="1" applyFill="1" applyBorder="1" applyAlignment="1" applyProtection="1">
      <alignment/>
      <protection hidden="1"/>
    </xf>
    <xf numFmtId="168" fontId="29" fillId="2" borderId="48" xfId="27" applyFont="1" applyFill="1" applyBorder="1" applyProtection="1">
      <alignment/>
      <protection hidden="1"/>
    </xf>
    <xf numFmtId="168" fontId="31" fillId="0" borderId="51" xfId="27" applyFont="1" applyFill="1" applyBorder="1" applyProtection="1">
      <alignment/>
      <protection hidden="1"/>
    </xf>
    <xf numFmtId="168" fontId="30" fillId="0" borderId="51" xfId="27" applyFont="1" applyFill="1" applyBorder="1" applyAlignment="1" applyProtection="1">
      <alignment/>
      <protection hidden="1"/>
    </xf>
    <xf numFmtId="168" fontId="30" fillId="0" borderId="42" xfId="27" applyFont="1" applyFill="1" applyBorder="1" applyAlignment="1" applyProtection="1">
      <alignment/>
      <protection hidden="1"/>
    </xf>
    <xf numFmtId="168" fontId="29" fillId="0" borderId="42" xfId="27" applyFont="1" applyFill="1" applyBorder="1" applyProtection="1">
      <alignment/>
      <protection hidden="1"/>
    </xf>
    <xf numFmtId="168" fontId="29" fillId="0" borderId="52" xfId="27" applyFont="1" applyFill="1" applyBorder="1" applyAlignment="1" applyProtection="1">
      <alignment horizontal="center" vertical="center"/>
      <protection locked="0"/>
    </xf>
    <xf numFmtId="168" fontId="29" fillId="0" borderId="0" xfId="27" applyFont="1" applyFill="1" applyBorder="1" applyProtection="1">
      <alignment/>
      <protection hidden="1"/>
    </xf>
    <xf numFmtId="168" fontId="29" fillId="0" borderId="11" xfId="27" applyFont="1" applyFill="1" applyBorder="1" applyAlignment="1" applyProtection="1">
      <alignment/>
      <protection hidden="1"/>
    </xf>
    <xf numFmtId="168" fontId="34" fillId="0" borderId="45" xfId="27" applyFont="1" applyBorder="1" applyProtection="1">
      <alignment/>
      <protection hidden="1"/>
    </xf>
    <xf numFmtId="168" fontId="0" fillId="0" borderId="45" xfId="27" applyFont="1" applyBorder="1" applyProtection="1">
      <alignment/>
      <protection hidden="1"/>
    </xf>
    <xf numFmtId="168" fontId="9" fillId="0" borderId="45" xfId="27" applyFont="1" applyBorder="1" applyProtection="1">
      <alignment/>
      <protection hidden="1"/>
    </xf>
    <xf numFmtId="168" fontId="9" fillId="0" borderId="45" xfId="27" applyFont="1" applyBorder="1" applyAlignment="1" applyProtection="1">
      <alignment horizontal="centerContinuous"/>
      <protection hidden="1"/>
    </xf>
    <xf numFmtId="168" fontId="35" fillId="0" borderId="45" xfId="27" applyFont="1" applyBorder="1" applyAlignment="1" applyProtection="1">
      <alignment horizontal="centerContinuous"/>
      <protection hidden="1"/>
    </xf>
    <xf numFmtId="168" fontId="31" fillId="0" borderId="29" xfId="27" applyFont="1" applyFill="1" applyBorder="1" applyAlignment="1" applyProtection="1">
      <alignment vertical="center"/>
      <protection hidden="1"/>
    </xf>
    <xf numFmtId="168" fontId="31" fillId="0" borderId="53" xfId="27" applyFont="1" applyFill="1" applyBorder="1" applyAlignment="1" applyProtection="1">
      <alignment vertical="center"/>
      <protection hidden="1"/>
    </xf>
    <xf numFmtId="168" fontId="31" fillId="0" borderId="54" xfId="27" applyFont="1" applyFill="1" applyBorder="1" applyAlignment="1" applyProtection="1">
      <alignment vertical="center"/>
      <protection hidden="1"/>
    </xf>
    <xf numFmtId="168" fontId="29" fillId="0" borderId="30" xfId="27" applyFont="1" applyFill="1" applyBorder="1" applyProtection="1">
      <alignment/>
      <protection hidden="1"/>
    </xf>
    <xf numFmtId="168" fontId="30" fillId="0" borderId="44" xfId="27" applyFont="1" applyFill="1" applyBorder="1" applyProtection="1">
      <alignment/>
      <protection hidden="1"/>
    </xf>
    <xf numFmtId="168" fontId="30" fillId="0" borderId="45" xfId="27" applyFont="1" applyFill="1" applyBorder="1" applyProtection="1">
      <alignment/>
      <protection hidden="1"/>
    </xf>
    <xf numFmtId="168" fontId="29" fillId="0" borderId="45" xfId="27" applyFont="1" applyFill="1" applyBorder="1" applyProtection="1">
      <alignment/>
      <protection hidden="1"/>
    </xf>
    <xf numFmtId="168" fontId="36" fillId="0" borderId="45" xfId="27" applyFont="1" applyBorder="1" applyProtection="1">
      <alignment/>
      <protection hidden="1"/>
    </xf>
    <xf numFmtId="168" fontId="36" fillId="0" borderId="46" xfId="27" applyFont="1" applyBorder="1" applyProtection="1">
      <alignment/>
      <protection hidden="1"/>
    </xf>
    <xf numFmtId="168" fontId="30" fillId="0" borderId="41" xfId="27" applyFont="1" applyFill="1" applyBorder="1" applyProtection="1">
      <alignment/>
      <protection hidden="1"/>
    </xf>
    <xf numFmtId="168" fontId="30" fillId="0" borderId="0" xfId="27" applyFont="1" applyFill="1" applyBorder="1" applyProtection="1">
      <alignment/>
      <protection hidden="1"/>
    </xf>
    <xf numFmtId="168" fontId="36" fillId="0" borderId="0" xfId="27" applyFont="1" applyBorder="1" applyProtection="1">
      <alignment/>
      <protection hidden="1"/>
    </xf>
    <xf numFmtId="168" fontId="36" fillId="0" borderId="55" xfId="27" applyFont="1" applyBorder="1" applyProtection="1">
      <alignment/>
      <protection hidden="1"/>
    </xf>
    <xf numFmtId="168" fontId="36" fillId="0" borderId="0" xfId="27" applyFont="1" applyProtection="1">
      <alignment/>
      <protection hidden="1"/>
    </xf>
    <xf numFmtId="168" fontId="30" fillId="0" borderId="56" xfId="27" applyFont="1" applyFill="1" applyBorder="1" applyAlignment="1" applyProtection="1">
      <alignment vertical="center"/>
      <protection hidden="1"/>
    </xf>
    <xf numFmtId="168" fontId="29" fillId="0" borderId="57" xfId="27" applyFont="1" applyFill="1" applyBorder="1" applyAlignment="1" applyProtection="1">
      <alignment vertical="center"/>
      <protection hidden="1"/>
    </xf>
    <xf numFmtId="168" fontId="30" fillId="0" borderId="30" xfId="27" applyFont="1" applyFill="1" applyBorder="1" applyAlignment="1" applyProtection="1">
      <alignment vertical="center"/>
      <protection hidden="1"/>
    </xf>
    <xf numFmtId="168" fontId="29" fillId="0" borderId="30" xfId="27" applyFont="1" applyFill="1" applyBorder="1" applyAlignment="1" applyProtection="1">
      <alignment vertical="center"/>
      <protection hidden="1"/>
    </xf>
    <xf numFmtId="168" fontId="29" fillId="0" borderId="31" xfId="27" applyFont="1" applyFill="1" applyBorder="1" applyAlignment="1" applyProtection="1">
      <alignment vertical="center"/>
      <protection hidden="1"/>
    </xf>
    <xf numFmtId="168" fontId="30" fillId="0" borderId="58" xfId="27" applyFont="1" applyFill="1" applyBorder="1" applyAlignment="1" applyProtection="1">
      <alignment vertical="center"/>
      <protection hidden="1"/>
    </xf>
    <xf numFmtId="168" fontId="29" fillId="0" borderId="48" xfId="27" applyFont="1" applyFill="1" applyBorder="1" applyAlignment="1" applyProtection="1">
      <alignment vertical="center"/>
      <protection hidden="1"/>
    </xf>
    <xf numFmtId="168" fontId="30" fillId="0" borderId="59" xfId="27" applyFont="1" applyFill="1" applyBorder="1" applyAlignment="1" applyProtection="1">
      <alignment vertical="center"/>
      <protection hidden="1"/>
    </xf>
    <xf numFmtId="168" fontId="30" fillId="0" borderId="0" xfId="27" applyFont="1" applyFill="1" applyBorder="1" applyAlignment="1" applyProtection="1">
      <alignment/>
      <protection hidden="1"/>
    </xf>
    <xf numFmtId="168" fontId="26" fillId="0" borderId="0" xfId="27" applyFont="1" applyProtection="1">
      <alignment/>
      <protection hidden="1"/>
    </xf>
    <xf numFmtId="0" fontId="26" fillId="0" borderId="0" xfId="0" applyFont="1" applyAlignment="1">
      <alignment horizontal="center" vertical="center"/>
    </xf>
    <xf numFmtId="168" fontId="40" fillId="3" borderId="0" xfId="28" applyFont="1" applyFill="1" applyProtection="1">
      <alignment/>
      <protection/>
    </xf>
    <xf numFmtId="0" fontId="42" fillId="0" borderId="26" xfId="0" applyFont="1" applyFill="1" applyBorder="1" applyAlignment="1" applyProtection="1">
      <alignment horizontal="centerContinuous" vertical="center"/>
      <protection/>
    </xf>
    <xf numFmtId="0" fontId="42" fillId="0" borderId="27" xfId="0" applyFont="1" applyFill="1" applyBorder="1" applyAlignment="1" applyProtection="1">
      <alignment horizontal="centerContinuous" vertical="center"/>
      <protection/>
    </xf>
    <xf numFmtId="168" fontId="25" fillId="0" borderId="0" xfId="28" applyBorder="1" applyProtection="1">
      <alignment/>
      <protection/>
    </xf>
    <xf numFmtId="171" fontId="34" fillId="2" borderId="20" xfId="28" applyNumberFormat="1" applyFont="1" applyFill="1" applyBorder="1" applyAlignment="1" applyProtection="1">
      <alignment horizontal="center"/>
      <protection/>
    </xf>
    <xf numFmtId="168" fontId="40" fillId="3" borderId="0" xfId="28" applyFont="1" applyFill="1" applyBorder="1" applyProtection="1">
      <alignment/>
      <protection/>
    </xf>
    <xf numFmtId="168" fontId="29" fillId="2" borderId="60" xfId="28" applyFont="1" applyFill="1" applyBorder="1" applyAlignment="1" applyProtection="1">
      <alignment/>
      <protection/>
    </xf>
    <xf numFmtId="168" fontId="25" fillId="0" borderId="61" xfId="28" applyBorder="1" applyProtection="1">
      <alignment/>
      <protection/>
    </xf>
    <xf numFmtId="0" fontId="29" fillId="2" borderId="62" xfId="0" applyFont="1" applyFill="1" applyBorder="1" applyAlignment="1" applyProtection="1">
      <alignment horizontal="center"/>
      <protection/>
    </xf>
    <xf numFmtId="0" fontId="29" fillId="2" borderId="30" xfId="0" applyFont="1" applyFill="1" applyBorder="1" applyAlignment="1" applyProtection="1">
      <alignment horizontal="center"/>
      <protection/>
    </xf>
    <xf numFmtId="0" fontId="29" fillId="2" borderId="63" xfId="0" applyFont="1" applyFill="1" applyBorder="1" applyAlignment="1" applyProtection="1">
      <alignment horizontal="center"/>
      <protection/>
    </xf>
    <xf numFmtId="0" fontId="29" fillId="4" borderId="64" xfId="0" applyFont="1" applyFill="1" applyBorder="1" applyAlignment="1" applyProtection="1">
      <alignment horizontal="center" shrinkToFit="1"/>
      <protection/>
    </xf>
    <xf numFmtId="0" fontId="29" fillId="2" borderId="64" xfId="0" applyFont="1" applyFill="1" applyBorder="1" applyAlignment="1" applyProtection="1">
      <alignment horizontal="centerContinuous"/>
      <protection/>
    </xf>
    <xf numFmtId="0" fontId="30" fillId="2" borderId="30" xfId="0" applyFont="1" applyFill="1" applyBorder="1" applyAlignment="1" applyProtection="1">
      <alignment horizontal="centerContinuous"/>
      <protection/>
    </xf>
    <xf numFmtId="0" fontId="30" fillId="2" borderId="62" xfId="0" applyFont="1" applyFill="1" applyBorder="1" applyAlignment="1" applyProtection="1">
      <alignment horizontal="centerContinuous"/>
      <protection/>
    </xf>
    <xf numFmtId="0" fontId="29" fillId="2" borderId="62" xfId="0" applyFont="1" applyFill="1" applyBorder="1" applyAlignment="1" applyProtection="1">
      <alignment horizontal="centerContinuous"/>
      <protection/>
    </xf>
    <xf numFmtId="0" fontId="29" fillId="2" borderId="65" xfId="0" applyFont="1" applyFill="1" applyBorder="1" applyAlignment="1" applyProtection="1">
      <alignment horizontal="center"/>
      <protection/>
    </xf>
    <xf numFmtId="168" fontId="29" fillId="2" borderId="66" xfId="28" applyFont="1" applyFill="1" applyBorder="1" applyAlignment="1" applyProtection="1">
      <alignment horizontal="centerContinuous"/>
      <protection/>
    </xf>
    <xf numFmtId="168" fontId="25" fillId="0" borderId="20" xfId="28" applyBorder="1" applyAlignment="1" applyProtection="1">
      <alignment horizontal="centerContinuous"/>
      <protection/>
    </xf>
    <xf numFmtId="172" fontId="1" fillId="2" borderId="67" xfId="28" applyNumberFormat="1" applyFont="1" applyFill="1" applyBorder="1" applyAlignment="1" applyProtection="1">
      <alignment horizontal="center"/>
      <protection/>
    </xf>
    <xf numFmtId="171" fontId="34" fillId="2" borderId="68" xfId="28" applyNumberFormat="1" applyFont="1" applyFill="1" applyBorder="1" applyAlignment="1" applyProtection="1">
      <alignment horizontal="center" vertical="center"/>
      <protection/>
    </xf>
    <xf numFmtId="0" fontId="29" fillId="2" borderId="13" xfId="0" applyFont="1" applyFill="1" applyBorder="1" applyAlignment="1" applyProtection="1">
      <alignment horizontal="center"/>
      <protection/>
    </xf>
    <xf numFmtId="0" fontId="29" fillId="2" borderId="41" xfId="0" applyFont="1" applyFill="1" applyBorder="1" applyAlignment="1" applyProtection="1">
      <alignment horizontal="center"/>
      <protection/>
    </xf>
    <xf numFmtId="0" fontId="29" fillId="2" borderId="13" xfId="0" applyFont="1" applyFill="1" applyBorder="1" applyAlignment="1" applyProtection="1">
      <alignment horizontal="center"/>
      <protection/>
    </xf>
    <xf numFmtId="0" fontId="29" fillId="4" borderId="41" xfId="0" applyFont="1" applyFill="1" applyBorder="1" applyAlignment="1" applyProtection="1">
      <alignment horizontal="center"/>
      <protection/>
    </xf>
    <xf numFmtId="0" fontId="29" fillId="2" borderId="44" xfId="0" applyFont="1" applyFill="1" applyBorder="1" applyAlignment="1" applyProtection="1">
      <alignment horizontal="center"/>
      <protection/>
    </xf>
    <xf numFmtId="0" fontId="29" fillId="2" borderId="11" xfId="0" applyFont="1" applyFill="1" applyBorder="1" applyAlignment="1" applyProtection="1">
      <alignment horizontal="center"/>
      <protection/>
    </xf>
    <xf numFmtId="0" fontId="29" fillId="2" borderId="44" xfId="0" applyFont="1" applyFill="1" applyBorder="1" applyAlignment="1" applyProtection="1">
      <alignment horizontal="centerContinuous"/>
      <protection/>
    </xf>
    <xf numFmtId="0" fontId="29" fillId="2" borderId="69" xfId="0" applyFont="1" applyFill="1" applyBorder="1" applyAlignment="1" applyProtection="1">
      <alignment horizontal="center"/>
      <protection/>
    </xf>
    <xf numFmtId="168" fontId="29" fillId="2" borderId="70" xfId="28" applyFont="1" applyFill="1" applyBorder="1" applyAlignment="1" applyProtection="1">
      <alignment/>
      <protection/>
    </xf>
    <xf numFmtId="168" fontId="25" fillId="0" borderId="28" xfId="28" applyBorder="1" applyProtection="1">
      <alignment/>
      <protection/>
    </xf>
    <xf numFmtId="168" fontId="29" fillId="2" borderId="71" xfId="28" applyFont="1" applyFill="1" applyBorder="1" applyAlignment="1" applyProtection="1">
      <alignment/>
      <protection/>
    </xf>
    <xf numFmtId="168" fontId="29" fillId="2" borderId="28" xfId="28" applyFont="1" applyFill="1" applyBorder="1" applyAlignment="1" applyProtection="1">
      <alignment/>
      <protection/>
    </xf>
    <xf numFmtId="0" fontId="45" fillId="2" borderId="72" xfId="0" applyFont="1" applyFill="1" applyBorder="1" applyAlignment="1" applyProtection="1" quotePrefix="1">
      <alignment horizontal="center"/>
      <protection/>
    </xf>
    <xf numFmtId="0" fontId="45" fillId="2" borderId="71" xfId="0" applyFont="1" applyFill="1" applyBorder="1" applyAlignment="1" applyProtection="1" quotePrefix="1">
      <alignment horizontal="centerContinuous"/>
      <protection/>
    </xf>
    <xf numFmtId="0" fontId="45" fillId="2" borderId="72" xfId="0" applyFont="1" applyFill="1" applyBorder="1" applyAlignment="1" applyProtection="1">
      <alignment horizontal="center"/>
      <protection/>
    </xf>
    <xf numFmtId="0" fontId="45" fillId="4" borderId="71" xfId="0" applyFont="1" applyFill="1" applyBorder="1" applyAlignment="1" applyProtection="1">
      <alignment horizontal="center"/>
      <protection/>
    </xf>
    <xf numFmtId="0" fontId="45" fillId="2" borderId="71" xfId="0" applyFont="1" applyFill="1" applyBorder="1" applyAlignment="1" applyProtection="1" quotePrefix="1">
      <alignment horizontal="center"/>
      <protection/>
    </xf>
    <xf numFmtId="0" fontId="29" fillId="2" borderId="73" xfId="0" applyFont="1" applyFill="1" applyBorder="1" applyAlignment="1" applyProtection="1">
      <alignment horizontal="center"/>
      <protection/>
    </xf>
    <xf numFmtId="168" fontId="25" fillId="0" borderId="0" xfId="28" applyProtection="1">
      <alignment/>
      <protection/>
    </xf>
    <xf numFmtId="0" fontId="29" fillId="2" borderId="0" xfId="0" applyFont="1" applyFill="1" applyBorder="1" applyAlignment="1" applyProtection="1">
      <alignment horizontal="center"/>
      <protection/>
    </xf>
    <xf numFmtId="0" fontId="29" fillId="4" borderId="0" xfId="0" applyFont="1" applyFill="1" applyBorder="1" applyAlignment="1" applyProtection="1">
      <alignment horizontal="center"/>
      <protection/>
    </xf>
    <xf numFmtId="0" fontId="29" fillId="3" borderId="44" xfId="0" applyFont="1" applyFill="1" applyBorder="1" applyAlignment="1" applyProtection="1">
      <alignment horizontal="right"/>
      <protection/>
    </xf>
    <xf numFmtId="0" fontId="29" fillId="3" borderId="45" xfId="0" applyFont="1" applyFill="1" applyBorder="1" applyAlignment="1" applyProtection="1">
      <alignment horizontal="center"/>
      <protection/>
    </xf>
    <xf numFmtId="0" fontId="37" fillId="3" borderId="74" xfId="0" applyFont="1" applyFill="1" applyBorder="1" applyAlignment="1" applyProtection="1">
      <alignment/>
      <protection/>
    </xf>
    <xf numFmtId="0" fontId="30" fillId="3" borderId="75" xfId="0" applyFont="1" applyFill="1" applyBorder="1" applyAlignment="1" applyProtection="1">
      <alignment/>
      <protection/>
    </xf>
    <xf numFmtId="173" fontId="37" fillId="3" borderId="76" xfId="0" applyNumberFormat="1" applyFont="1" applyFill="1" applyBorder="1" applyAlignment="1" applyProtection="1">
      <alignment shrinkToFit="1"/>
      <protection locked="0"/>
    </xf>
    <xf numFmtId="173" fontId="37" fillId="3" borderId="49" xfId="0" applyNumberFormat="1" applyFont="1" applyFill="1" applyBorder="1" applyAlignment="1" applyProtection="1">
      <alignment shrinkToFit="1"/>
      <protection locked="0"/>
    </xf>
    <xf numFmtId="173" fontId="37" fillId="3" borderId="75" xfId="0" applyNumberFormat="1" applyFont="1" applyFill="1" applyBorder="1" applyAlignment="1" applyProtection="1">
      <alignment shrinkToFit="1"/>
      <protection locked="0"/>
    </xf>
    <xf numFmtId="173" fontId="37" fillId="4" borderId="75" xfId="0" applyNumberFormat="1" applyFont="1" applyFill="1" applyBorder="1" applyAlignment="1" applyProtection="1">
      <alignment shrinkToFit="1"/>
      <protection locked="0"/>
    </xf>
    <xf numFmtId="173" fontId="37" fillId="3" borderId="76" xfId="0" applyNumberFormat="1" applyFont="1" applyFill="1" applyBorder="1" applyAlignment="1" applyProtection="1">
      <alignment shrinkToFit="1"/>
      <protection locked="0"/>
    </xf>
    <xf numFmtId="173" fontId="37" fillId="3" borderId="77" xfId="0" applyNumberFormat="1" applyFont="1" applyFill="1" applyBorder="1" applyAlignment="1" applyProtection="1">
      <alignment shrinkToFit="1"/>
      <protection locked="0"/>
    </xf>
    <xf numFmtId="173" fontId="37" fillId="3" borderId="78" xfId="0" applyNumberFormat="1" applyFont="1" applyFill="1" applyBorder="1" applyAlignment="1" applyProtection="1">
      <alignment shrinkToFit="1"/>
      <protection/>
    </xf>
    <xf numFmtId="0" fontId="29" fillId="3" borderId="41" xfId="0" applyFont="1" applyFill="1" applyBorder="1" applyAlignment="1" applyProtection="1">
      <alignment/>
      <protection/>
    </xf>
    <xf numFmtId="0" fontId="29" fillId="3" borderId="0" xfId="0" applyFont="1" applyFill="1" applyAlignment="1" applyProtection="1">
      <alignment horizontal="center"/>
      <protection/>
    </xf>
    <xf numFmtId="0" fontId="37" fillId="3" borderId="47" xfId="0" applyFont="1" applyFill="1" applyBorder="1" applyAlignment="1" applyProtection="1">
      <alignment/>
      <protection/>
    </xf>
    <xf numFmtId="0" fontId="30" fillId="3" borderId="79" xfId="0" applyFont="1" applyFill="1" applyBorder="1" applyAlignment="1" applyProtection="1">
      <alignment/>
      <protection/>
    </xf>
    <xf numFmtId="173" fontId="37" fillId="3" borderId="80" xfId="0" applyNumberFormat="1" applyFont="1" applyFill="1" applyBorder="1" applyAlignment="1" applyProtection="1">
      <alignment shrinkToFit="1"/>
      <protection locked="0"/>
    </xf>
    <xf numFmtId="173" fontId="37" fillId="3" borderId="81" xfId="0" applyNumberFormat="1" applyFont="1" applyFill="1" applyBorder="1" applyAlignment="1" applyProtection="1">
      <alignment shrinkToFit="1"/>
      <protection locked="0"/>
    </xf>
    <xf numFmtId="173" fontId="37" fillId="3" borderId="79" xfId="0" applyNumberFormat="1" applyFont="1" applyFill="1" applyBorder="1" applyAlignment="1" applyProtection="1">
      <alignment shrinkToFit="1"/>
      <protection locked="0"/>
    </xf>
    <xf numFmtId="173" fontId="37" fillId="4" borderId="79" xfId="0" applyNumberFormat="1" applyFont="1" applyFill="1" applyBorder="1" applyAlignment="1" applyProtection="1">
      <alignment shrinkToFit="1"/>
      <protection locked="0"/>
    </xf>
    <xf numFmtId="173" fontId="37" fillId="3" borderId="80" xfId="0" applyNumberFormat="1" applyFont="1" applyFill="1" applyBorder="1" applyAlignment="1" applyProtection="1">
      <alignment shrinkToFit="1"/>
      <protection locked="0"/>
    </xf>
    <xf numFmtId="173" fontId="37" fillId="3" borderId="82" xfId="0" applyNumberFormat="1" applyFont="1" applyFill="1" applyBorder="1" applyAlignment="1" applyProtection="1">
      <alignment shrinkToFit="1"/>
      <protection locked="0"/>
    </xf>
    <xf numFmtId="173" fontId="37" fillId="3" borderId="83" xfId="0" applyNumberFormat="1" applyFont="1" applyFill="1" applyBorder="1" applyAlignment="1" applyProtection="1">
      <alignment shrinkToFit="1"/>
      <protection/>
    </xf>
    <xf numFmtId="0" fontId="29" fillId="3" borderId="0" xfId="0" applyFont="1" applyFill="1" applyBorder="1" applyAlignment="1" applyProtection="1">
      <alignment horizontal="center"/>
      <protection/>
    </xf>
    <xf numFmtId="173" fontId="37" fillId="3" borderId="15" xfId="0" applyNumberFormat="1" applyFont="1" applyFill="1" applyBorder="1" applyAlignment="1" applyProtection="1">
      <alignment shrinkToFit="1"/>
      <protection locked="0"/>
    </xf>
    <xf numFmtId="173" fontId="37" fillId="3" borderId="84" xfId="0" applyNumberFormat="1" applyFont="1" applyFill="1" applyBorder="1" applyAlignment="1" applyProtection="1">
      <alignment shrinkToFit="1"/>
      <protection locked="0"/>
    </xf>
    <xf numFmtId="173" fontId="37" fillId="4" borderId="84" xfId="0" applyNumberFormat="1" applyFont="1" applyFill="1" applyBorder="1" applyAlignment="1" applyProtection="1">
      <alignment shrinkToFit="1"/>
      <protection locked="0"/>
    </xf>
    <xf numFmtId="173" fontId="37" fillId="3" borderId="85" xfId="0" applyNumberFormat="1" applyFont="1" applyFill="1" applyBorder="1" applyAlignment="1" applyProtection="1">
      <alignment shrinkToFit="1"/>
      <protection locked="0"/>
    </xf>
    <xf numFmtId="173" fontId="37" fillId="3" borderId="86" xfId="0" applyNumberFormat="1" applyFont="1" applyFill="1" applyBorder="1" applyAlignment="1" applyProtection="1">
      <alignment shrinkToFit="1"/>
      <protection locked="0"/>
    </xf>
    <xf numFmtId="173" fontId="37" fillId="3" borderId="87" xfId="0" applyNumberFormat="1" applyFont="1" applyFill="1" applyBorder="1" applyAlignment="1" applyProtection="1">
      <alignment shrinkToFit="1"/>
      <protection/>
    </xf>
    <xf numFmtId="0" fontId="31" fillId="3" borderId="51" xfId="0" applyFont="1" applyFill="1" applyBorder="1" applyAlignment="1" applyProtection="1">
      <alignment/>
      <protection/>
    </xf>
    <xf numFmtId="0" fontId="31" fillId="3" borderId="42" xfId="0" applyFont="1" applyFill="1" applyBorder="1" applyAlignment="1" applyProtection="1">
      <alignment horizontal="center"/>
      <protection/>
    </xf>
    <xf numFmtId="0" fontId="46" fillId="3" borderId="88" xfId="0" applyFont="1" applyFill="1" applyBorder="1" applyAlignment="1" applyProtection="1">
      <alignment/>
      <protection/>
    </xf>
    <xf numFmtId="0" fontId="29" fillId="3" borderId="27" xfId="0" applyFont="1" applyFill="1" applyBorder="1" applyAlignment="1" applyProtection="1">
      <alignment/>
      <protection/>
    </xf>
    <xf numFmtId="173" fontId="37" fillId="3" borderId="89" xfId="0" applyNumberFormat="1" applyFont="1" applyFill="1" applyBorder="1" applyAlignment="1" applyProtection="1">
      <alignment shrinkToFit="1"/>
      <protection/>
    </xf>
    <xf numFmtId="173" fontId="37" fillId="3" borderId="15" xfId="0" applyNumberFormat="1" applyFont="1" applyFill="1" applyBorder="1" applyAlignment="1" applyProtection="1">
      <alignment shrinkToFit="1"/>
      <protection/>
    </xf>
    <xf numFmtId="173" fontId="37" fillId="3" borderId="15" xfId="0" applyNumberFormat="1" applyFont="1" applyFill="1" applyBorder="1" applyAlignment="1" applyProtection="1">
      <alignment shrinkToFit="1"/>
      <protection/>
    </xf>
    <xf numFmtId="173" fontId="37" fillId="4" borderId="15" xfId="0" applyNumberFormat="1" applyFont="1" applyFill="1" applyBorder="1" applyAlignment="1" applyProtection="1">
      <alignment shrinkToFit="1"/>
      <protection/>
    </xf>
    <xf numFmtId="173" fontId="37" fillId="3" borderId="90" xfId="0" applyNumberFormat="1" applyFont="1" applyFill="1" applyBorder="1" applyAlignment="1" applyProtection="1">
      <alignment shrinkToFit="1"/>
      <protection/>
    </xf>
    <xf numFmtId="173" fontId="37" fillId="3" borderId="16" xfId="0" applyNumberFormat="1" applyFont="1" applyFill="1" applyBorder="1" applyAlignment="1" applyProtection="1">
      <alignment shrinkToFit="1"/>
      <protection/>
    </xf>
    <xf numFmtId="173" fontId="47" fillId="3" borderId="87" xfId="0" applyNumberFormat="1" applyFont="1" applyFill="1" applyBorder="1" applyAlignment="1" applyProtection="1">
      <alignment shrinkToFit="1"/>
      <protection/>
    </xf>
    <xf numFmtId="0" fontId="31" fillId="3" borderId="44" xfId="0" applyFont="1" applyFill="1" applyBorder="1" applyAlignment="1" applyProtection="1">
      <alignment/>
      <protection/>
    </xf>
    <xf numFmtId="0" fontId="46" fillId="3" borderId="44" xfId="0" applyFont="1" applyFill="1" applyBorder="1" applyAlignment="1" applyProtection="1">
      <alignment/>
      <protection/>
    </xf>
    <xf numFmtId="0" fontId="29" fillId="3" borderId="46" xfId="0" applyFont="1" applyFill="1" applyBorder="1" applyAlignment="1" applyProtection="1">
      <alignment/>
      <protection/>
    </xf>
    <xf numFmtId="173" fontId="37" fillId="3" borderId="91" xfId="0" applyNumberFormat="1" applyFont="1" applyFill="1" applyBorder="1" applyAlignment="1" applyProtection="1">
      <alignment shrinkToFit="1"/>
      <protection locked="0"/>
    </xf>
    <xf numFmtId="173" fontId="37" fillId="3" borderId="92" xfId="0" applyNumberFormat="1" applyFont="1" applyFill="1" applyBorder="1" applyAlignment="1" applyProtection="1">
      <alignment shrinkToFit="1"/>
      <protection/>
    </xf>
    <xf numFmtId="0" fontId="29" fillId="3" borderId="44" xfId="0" applyFont="1" applyFill="1" applyBorder="1" applyAlignment="1" applyProtection="1">
      <alignment/>
      <protection/>
    </xf>
    <xf numFmtId="0" fontId="30" fillId="3" borderId="75" xfId="0" applyFont="1" applyFill="1" applyBorder="1" applyAlignment="1" applyProtection="1">
      <alignment/>
      <protection/>
    </xf>
    <xf numFmtId="0" fontId="30" fillId="3" borderId="79" xfId="0" applyFont="1" applyFill="1" applyBorder="1" applyAlignment="1" applyProtection="1">
      <alignment/>
      <protection/>
    </xf>
    <xf numFmtId="173" fontId="37" fillId="3" borderId="4" xfId="0" applyNumberFormat="1" applyFont="1" applyFill="1" applyBorder="1" applyAlignment="1" applyProtection="1">
      <alignment shrinkToFit="1"/>
      <protection/>
    </xf>
    <xf numFmtId="173" fontId="37" fillId="3" borderId="27" xfId="0" applyNumberFormat="1" applyFont="1" applyFill="1" applyBorder="1" applyAlignment="1" applyProtection="1">
      <alignment shrinkToFit="1"/>
      <protection/>
    </xf>
    <xf numFmtId="173" fontId="47" fillId="4" borderId="27" xfId="0" applyNumberFormat="1" applyFont="1" applyFill="1" applyBorder="1" applyAlignment="1" applyProtection="1">
      <alignment shrinkToFit="1"/>
      <protection/>
    </xf>
    <xf numFmtId="173" fontId="37" fillId="3" borderId="89" xfId="0" applyNumberFormat="1" applyFont="1" applyFill="1" applyBorder="1" applyAlignment="1" applyProtection="1">
      <alignment shrinkToFit="1"/>
      <protection/>
    </xf>
    <xf numFmtId="173" fontId="37" fillId="3" borderId="93" xfId="0" applyNumberFormat="1" applyFont="1" applyFill="1" applyBorder="1" applyAlignment="1" applyProtection="1">
      <alignment shrinkToFit="1"/>
      <protection/>
    </xf>
    <xf numFmtId="173" fontId="37" fillId="3" borderId="94" xfId="0" applyNumberFormat="1" applyFont="1" applyFill="1" applyBorder="1" applyAlignment="1" applyProtection="1">
      <alignment shrinkToFit="1"/>
      <protection/>
    </xf>
    <xf numFmtId="0" fontId="29" fillId="3" borderId="79" xfId="0" applyFont="1" applyFill="1" applyBorder="1" applyAlignment="1" applyProtection="1">
      <alignment/>
      <protection/>
    </xf>
    <xf numFmtId="0" fontId="37" fillId="3" borderId="51" xfId="0" applyFont="1" applyFill="1" applyBorder="1" applyAlignment="1" applyProtection="1">
      <alignment/>
      <protection/>
    </xf>
    <xf numFmtId="0" fontId="29" fillId="3" borderId="84" xfId="0" applyFont="1" applyFill="1" applyBorder="1" applyAlignment="1" applyProtection="1">
      <alignment/>
      <protection/>
    </xf>
    <xf numFmtId="173" fontId="37" fillId="3" borderId="85" xfId="0" applyNumberFormat="1" applyFont="1" applyFill="1" applyBorder="1" applyAlignment="1" applyProtection="1">
      <alignment shrinkToFit="1"/>
      <protection locked="0"/>
    </xf>
    <xf numFmtId="0" fontId="46" fillId="3" borderId="51" xfId="0" applyFont="1" applyFill="1" applyBorder="1" applyAlignment="1" applyProtection="1">
      <alignment/>
      <protection/>
    </xf>
    <xf numFmtId="173" fontId="37" fillId="3" borderId="85" xfId="0" applyNumberFormat="1" applyFont="1" applyFill="1" applyBorder="1" applyAlignment="1" applyProtection="1">
      <alignment shrinkToFit="1"/>
      <protection/>
    </xf>
    <xf numFmtId="173" fontId="37" fillId="3" borderId="84" xfId="0" applyNumberFormat="1" applyFont="1" applyFill="1" applyBorder="1" applyAlignment="1" applyProtection="1">
      <alignment shrinkToFit="1"/>
      <protection/>
    </xf>
    <xf numFmtId="173" fontId="37" fillId="3" borderId="85" xfId="0" applyNumberFormat="1" applyFont="1" applyFill="1" applyBorder="1" applyAlignment="1" applyProtection="1">
      <alignment shrinkToFit="1"/>
      <protection/>
    </xf>
    <xf numFmtId="173" fontId="37" fillId="3" borderId="86" xfId="0" applyNumberFormat="1" applyFont="1" applyFill="1" applyBorder="1" applyAlignment="1" applyProtection="1">
      <alignment shrinkToFit="1"/>
      <protection/>
    </xf>
    <xf numFmtId="0" fontId="37" fillId="3" borderId="81" xfId="0" applyFont="1" applyFill="1" applyBorder="1" applyAlignment="1" applyProtection="1">
      <alignment/>
      <protection/>
    </xf>
    <xf numFmtId="173" fontId="48" fillId="3" borderId="80" xfId="28" applyNumberFormat="1" applyFont="1" applyFill="1" applyBorder="1" applyAlignment="1" applyProtection="1">
      <alignment shrinkToFit="1"/>
      <protection locked="0"/>
    </xf>
    <xf numFmtId="0" fontId="30" fillId="3" borderId="84" xfId="0" applyFont="1" applyFill="1" applyBorder="1" applyAlignment="1" applyProtection="1">
      <alignment/>
      <protection/>
    </xf>
    <xf numFmtId="0" fontId="31" fillId="3" borderId="95" xfId="0" applyFont="1" applyFill="1" applyBorder="1" applyAlignment="1" applyProtection="1">
      <alignment/>
      <protection/>
    </xf>
    <xf numFmtId="0" fontId="29" fillId="3" borderId="96" xfId="0" applyFont="1" applyFill="1" applyBorder="1" applyAlignment="1" applyProtection="1">
      <alignment horizontal="center"/>
      <protection/>
    </xf>
    <xf numFmtId="0" fontId="46" fillId="3" borderId="97" xfId="0" applyFont="1" applyFill="1" applyBorder="1" applyAlignment="1" applyProtection="1">
      <alignment/>
      <protection/>
    </xf>
    <xf numFmtId="0" fontId="29" fillId="3" borderId="98" xfId="0" applyFont="1" applyFill="1" applyBorder="1" applyAlignment="1" applyProtection="1">
      <alignment/>
      <protection/>
    </xf>
    <xf numFmtId="173" fontId="37" fillId="3" borderId="99" xfId="0" applyNumberFormat="1" applyFont="1" applyFill="1" applyBorder="1" applyAlignment="1" applyProtection="1">
      <alignment shrinkToFit="1"/>
      <protection locked="0"/>
    </xf>
    <xf numFmtId="173" fontId="37" fillId="3" borderId="100" xfId="0" applyNumberFormat="1" applyFont="1" applyFill="1" applyBorder="1" applyAlignment="1" applyProtection="1">
      <alignment shrinkToFit="1"/>
      <protection locked="0"/>
    </xf>
    <xf numFmtId="173" fontId="37" fillId="3" borderId="98" xfId="0" applyNumberFormat="1" applyFont="1" applyFill="1" applyBorder="1" applyAlignment="1" applyProtection="1">
      <alignment shrinkToFit="1"/>
      <protection locked="0"/>
    </xf>
    <xf numFmtId="173" fontId="37" fillId="4" borderId="98" xfId="0" applyNumberFormat="1" applyFont="1" applyFill="1" applyBorder="1" applyAlignment="1" applyProtection="1">
      <alignment shrinkToFit="1"/>
      <protection locked="0"/>
    </xf>
    <xf numFmtId="173" fontId="37" fillId="3" borderId="99" xfId="0" applyNumberFormat="1" applyFont="1" applyFill="1" applyBorder="1" applyAlignment="1" applyProtection="1">
      <alignment shrinkToFit="1"/>
      <protection locked="0"/>
    </xf>
    <xf numFmtId="173" fontId="37" fillId="3" borderId="101" xfId="0" applyNumberFormat="1" applyFont="1" applyFill="1" applyBorder="1" applyAlignment="1" applyProtection="1">
      <alignment shrinkToFit="1"/>
      <protection locked="0"/>
    </xf>
    <xf numFmtId="173" fontId="37" fillId="3" borderId="102" xfId="0" applyNumberFormat="1" applyFont="1" applyFill="1" applyBorder="1" applyAlignment="1" applyProtection="1">
      <alignment shrinkToFit="1"/>
      <protection/>
    </xf>
    <xf numFmtId="0" fontId="31" fillId="3" borderId="2" xfId="0" applyFont="1" applyFill="1" applyBorder="1" applyAlignment="1" applyProtection="1">
      <alignment horizontal="right"/>
      <protection/>
    </xf>
    <xf numFmtId="0" fontId="31" fillId="3" borderId="103" xfId="0" applyFont="1" applyFill="1" applyBorder="1" applyAlignment="1" applyProtection="1">
      <alignment horizontal="center"/>
      <protection/>
    </xf>
    <xf numFmtId="0" fontId="46" fillId="3" borderId="104" xfId="0" applyFont="1" applyFill="1" applyBorder="1" applyAlignment="1" applyProtection="1">
      <alignment/>
      <protection/>
    </xf>
    <xf numFmtId="0" fontId="29" fillId="3" borderId="105" xfId="0" applyFont="1" applyFill="1" applyBorder="1" applyAlignment="1" applyProtection="1">
      <alignment/>
      <protection/>
    </xf>
    <xf numFmtId="173" fontId="37" fillId="3" borderId="106" xfId="0" applyNumberFormat="1" applyFont="1" applyFill="1" applyBorder="1" applyAlignment="1" applyProtection="1">
      <alignment shrinkToFit="1"/>
      <protection/>
    </xf>
    <xf numFmtId="173" fontId="37" fillId="3" borderId="107" xfId="0" applyNumberFormat="1" applyFont="1" applyFill="1" applyBorder="1" applyAlignment="1" applyProtection="1">
      <alignment shrinkToFit="1"/>
      <protection/>
    </xf>
    <xf numFmtId="173" fontId="37" fillId="3" borderId="108" xfId="0" applyNumberFormat="1" applyFont="1" applyFill="1" applyBorder="1" applyAlignment="1" applyProtection="1">
      <alignment shrinkToFit="1"/>
      <protection/>
    </xf>
    <xf numFmtId="173" fontId="37" fillId="4" borderId="108" xfId="0" applyNumberFormat="1" applyFont="1" applyFill="1" applyBorder="1" applyAlignment="1" applyProtection="1">
      <alignment shrinkToFit="1"/>
      <protection/>
    </xf>
    <xf numFmtId="173" fontId="37" fillId="3" borderId="109" xfId="0" applyNumberFormat="1" applyFont="1" applyFill="1" applyBorder="1" applyAlignment="1" applyProtection="1">
      <alignment shrinkToFit="1"/>
      <protection/>
    </xf>
    <xf numFmtId="173" fontId="37" fillId="3" borderId="110" xfId="0" applyNumberFormat="1" applyFont="1" applyFill="1" applyBorder="1" applyAlignment="1" applyProtection="1">
      <alignment shrinkToFit="1"/>
      <protection/>
    </xf>
    <xf numFmtId="173" fontId="37" fillId="3" borderId="37" xfId="0" applyNumberFormat="1" applyFont="1" applyFill="1" applyBorder="1" applyAlignment="1" applyProtection="1">
      <alignment shrinkToFit="1"/>
      <protection/>
    </xf>
    <xf numFmtId="0" fontId="31" fillId="3" borderId="41" xfId="0" applyFont="1" applyFill="1" applyBorder="1" applyAlignment="1" applyProtection="1">
      <alignment/>
      <protection/>
    </xf>
    <xf numFmtId="0" fontId="31" fillId="3" borderId="0" xfId="0" applyFont="1" applyFill="1" applyBorder="1" applyAlignment="1" applyProtection="1">
      <alignment horizontal="center"/>
      <protection/>
    </xf>
    <xf numFmtId="0" fontId="46" fillId="3" borderId="41" xfId="0" applyFont="1" applyFill="1" applyBorder="1" applyAlignment="1" applyProtection="1">
      <alignment/>
      <protection/>
    </xf>
    <xf numFmtId="0" fontId="29" fillId="3" borderId="55" xfId="0" applyFont="1" applyFill="1" applyBorder="1" applyAlignment="1" applyProtection="1">
      <alignment/>
      <protection/>
    </xf>
    <xf numFmtId="173" fontId="37" fillId="3" borderId="33" xfId="0" applyNumberFormat="1" applyFont="1" applyFill="1" applyBorder="1" applyAlignment="1" applyProtection="1">
      <alignment shrinkToFit="1"/>
      <protection locked="0"/>
    </xf>
    <xf numFmtId="0" fontId="31" fillId="3" borderId="45" xfId="0" applyFont="1" applyFill="1" applyBorder="1" applyAlignment="1" applyProtection="1">
      <alignment horizontal="center"/>
      <protection/>
    </xf>
    <xf numFmtId="173" fontId="37" fillId="3" borderId="27" xfId="0" applyNumberFormat="1" applyFont="1" applyFill="1" applyBorder="1" applyAlignment="1" applyProtection="1">
      <alignment shrinkToFit="1"/>
      <protection locked="0"/>
    </xf>
    <xf numFmtId="173" fontId="37" fillId="4" borderId="27" xfId="0" applyNumberFormat="1" applyFont="1" applyFill="1" applyBorder="1" applyAlignment="1" applyProtection="1">
      <alignment shrinkToFit="1"/>
      <protection locked="0"/>
    </xf>
    <xf numFmtId="173" fontId="37" fillId="3" borderId="89" xfId="0" applyNumberFormat="1" applyFont="1" applyFill="1" applyBorder="1" applyAlignment="1" applyProtection="1">
      <alignment shrinkToFit="1"/>
      <protection locked="0"/>
    </xf>
    <xf numFmtId="173" fontId="37" fillId="3" borderId="93" xfId="0" applyNumberFormat="1" applyFont="1" applyFill="1" applyBorder="1" applyAlignment="1" applyProtection="1">
      <alignment shrinkToFit="1"/>
      <protection locked="0"/>
    </xf>
    <xf numFmtId="0" fontId="31" fillId="3" borderId="0" xfId="0" applyFont="1" applyFill="1" applyAlignment="1" applyProtection="1">
      <alignment horizontal="center"/>
      <protection/>
    </xf>
    <xf numFmtId="173" fontId="37" fillId="3" borderId="33" xfId="0" applyNumberFormat="1" applyFont="1" applyFill="1" applyBorder="1" applyAlignment="1" applyProtection="1">
      <alignment shrinkToFit="1"/>
      <protection/>
    </xf>
    <xf numFmtId="173" fontId="37" fillId="4" borderId="10" xfId="0" applyNumberFormat="1" applyFont="1" applyFill="1" applyBorder="1" applyAlignment="1" applyProtection="1">
      <alignment shrinkToFit="1"/>
      <protection/>
    </xf>
    <xf numFmtId="0" fontId="45" fillId="3" borderId="104" xfId="0" applyFont="1" applyFill="1" applyBorder="1" applyAlignment="1" applyProtection="1">
      <alignment/>
      <protection/>
    </xf>
    <xf numFmtId="0" fontId="31" fillId="3" borderId="105" xfId="0" applyFont="1" applyFill="1" applyBorder="1" applyAlignment="1" applyProtection="1">
      <alignment/>
      <protection/>
    </xf>
    <xf numFmtId="173" fontId="47" fillId="3" borderId="106" xfId="0" applyNumberFormat="1" applyFont="1" applyFill="1" applyBorder="1" applyAlignment="1" applyProtection="1">
      <alignment shrinkToFit="1"/>
      <protection/>
    </xf>
    <xf numFmtId="173" fontId="47" fillId="3" borderId="111" xfId="0" applyNumberFormat="1" applyFont="1" applyFill="1" applyBorder="1" applyAlignment="1" applyProtection="1">
      <alignment shrinkToFit="1"/>
      <protection/>
    </xf>
    <xf numFmtId="173" fontId="47" fillId="4" borderId="111" xfId="0" applyNumberFormat="1" applyFont="1" applyFill="1" applyBorder="1" applyAlignment="1" applyProtection="1">
      <alignment shrinkToFit="1"/>
      <protection/>
    </xf>
    <xf numFmtId="173" fontId="47" fillId="3" borderId="105" xfId="0" applyNumberFormat="1" applyFont="1" applyFill="1" applyBorder="1" applyAlignment="1" applyProtection="1">
      <alignment shrinkToFit="1"/>
      <protection/>
    </xf>
    <xf numFmtId="173" fontId="47" fillId="3" borderId="112" xfId="0" applyNumberFormat="1" applyFont="1" applyFill="1" applyBorder="1" applyAlignment="1" applyProtection="1">
      <alignment shrinkToFit="1"/>
      <protection/>
    </xf>
    <xf numFmtId="173" fontId="47" fillId="3" borderId="110" xfId="0" applyNumberFormat="1" applyFont="1" applyFill="1" applyBorder="1" applyAlignment="1" applyProtection="1">
      <alignment shrinkToFit="1"/>
      <protection/>
    </xf>
    <xf numFmtId="173" fontId="47" fillId="3" borderId="37" xfId="0" applyNumberFormat="1" applyFont="1" applyFill="1" applyBorder="1" applyAlignment="1" applyProtection="1">
      <alignment shrinkToFit="1"/>
      <protection/>
    </xf>
    <xf numFmtId="168" fontId="40" fillId="3" borderId="0" xfId="28" applyFont="1" applyFill="1" applyAlignment="1" applyProtection="1">
      <alignment horizontal="center"/>
      <protection/>
    </xf>
    <xf numFmtId="168" fontId="40" fillId="3" borderId="42" xfId="28" applyFont="1" applyFill="1" applyBorder="1" applyProtection="1">
      <alignment/>
      <protection/>
    </xf>
    <xf numFmtId="173" fontId="48" fillId="3" borderId="42" xfId="28" applyNumberFormat="1" applyFont="1" applyFill="1" applyBorder="1" applyAlignment="1" applyProtection="1">
      <alignment shrinkToFit="1"/>
      <protection locked="0"/>
    </xf>
    <xf numFmtId="173" fontId="48" fillId="3" borderId="0" xfId="28" applyNumberFormat="1" applyFont="1" applyFill="1" applyAlignment="1" applyProtection="1">
      <alignment shrinkToFit="1"/>
      <protection locked="0"/>
    </xf>
    <xf numFmtId="173" fontId="48" fillId="4" borderId="0" xfId="28" applyNumberFormat="1" applyFont="1" applyFill="1" applyAlignment="1" applyProtection="1">
      <alignment shrinkToFit="1"/>
      <protection locked="0"/>
    </xf>
    <xf numFmtId="173" fontId="48" fillId="3" borderId="42" xfId="28" applyNumberFormat="1" applyFont="1" applyFill="1" applyBorder="1" applyAlignment="1" applyProtection="1">
      <alignment shrinkToFit="1"/>
      <protection/>
    </xf>
    <xf numFmtId="173" fontId="37" fillId="3" borderId="90" xfId="0" applyNumberFormat="1" applyFont="1" applyFill="1" applyBorder="1" applyAlignment="1" applyProtection="1">
      <alignment shrinkToFit="1"/>
      <protection locked="0"/>
    </xf>
    <xf numFmtId="173" fontId="37" fillId="3" borderId="113" xfId="0" applyNumberFormat="1" applyFont="1" applyFill="1" applyBorder="1" applyAlignment="1" applyProtection="1">
      <alignment shrinkToFit="1"/>
      <protection locked="0"/>
    </xf>
    <xf numFmtId="173" fontId="47" fillId="3" borderId="114" xfId="0" applyNumberFormat="1" applyFont="1" applyFill="1" applyBorder="1" applyAlignment="1" applyProtection="1">
      <alignment shrinkToFit="1"/>
      <protection/>
    </xf>
    <xf numFmtId="0" fontId="31" fillId="3" borderId="88" xfId="0" applyFont="1" applyFill="1" applyBorder="1" applyAlignment="1" applyProtection="1">
      <alignment/>
      <protection/>
    </xf>
    <xf numFmtId="0" fontId="29" fillId="3" borderId="26" xfId="0" applyFont="1" applyFill="1" applyBorder="1" applyAlignment="1" applyProtection="1">
      <alignment horizontal="center"/>
      <protection/>
    </xf>
    <xf numFmtId="0" fontId="37" fillId="3" borderId="47" xfId="0" applyFont="1" applyFill="1" applyBorder="1" applyAlignment="1" applyProtection="1">
      <alignment horizontal="left"/>
      <protection/>
    </xf>
    <xf numFmtId="173" fontId="37" fillId="3" borderId="115" xfId="0" applyNumberFormat="1" applyFont="1" applyFill="1" applyBorder="1" applyAlignment="1" applyProtection="1">
      <alignment shrinkToFit="1"/>
      <protection locked="0"/>
    </xf>
    <xf numFmtId="173" fontId="47" fillId="3" borderId="83" xfId="0" applyNumberFormat="1" applyFont="1" applyFill="1" applyBorder="1" applyAlignment="1" applyProtection="1">
      <alignment shrinkToFit="1"/>
      <protection/>
    </xf>
    <xf numFmtId="0" fontId="37" fillId="3" borderId="51" xfId="0" applyFont="1" applyFill="1" applyBorder="1" applyAlignment="1" applyProtection="1">
      <alignment horizontal="left"/>
      <protection/>
    </xf>
    <xf numFmtId="173" fontId="37" fillId="3" borderId="16" xfId="0" applyNumberFormat="1" applyFont="1" applyFill="1" applyBorder="1" applyAlignment="1" applyProtection="1">
      <alignment shrinkToFit="1"/>
      <protection locked="0"/>
    </xf>
    <xf numFmtId="0" fontId="31" fillId="3" borderId="27" xfId="0" applyFont="1" applyFill="1" applyBorder="1" applyAlignment="1" applyProtection="1">
      <alignment/>
      <protection/>
    </xf>
    <xf numFmtId="173" fontId="47" fillId="3" borderId="90" xfId="0" applyNumberFormat="1" applyFont="1" applyFill="1" applyBorder="1" applyAlignment="1" applyProtection="1">
      <alignment shrinkToFit="1"/>
      <protection/>
    </xf>
    <xf numFmtId="173" fontId="47" fillId="3" borderId="15" xfId="0" applyNumberFormat="1" applyFont="1" applyFill="1" applyBorder="1" applyAlignment="1" applyProtection="1">
      <alignment shrinkToFit="1"/>
      <protection/>
    </xf>
    <xf numFmtId="173" fontId="47" fillId="3" borderId="16" xfId="0" applyNumberFormat="1" applyFont="1" applyFill="1" applyBorder="1" applyAlignment="1" applyProtection="1">
      <alignment shrinkToFit="1"/>
      <protection/>
    </xf>
    <xf numFmtId="173" fontId="47" fillId="3" borderId="87" xfId="0" applyNumberFormat="1" applyFont="1" applyFill="1" applyBorder="1" applyAlignment="1" applyProtection="1">
      <alignment shrinkToFit="1"/>
      <protection/>
    </xf>
    <xf numFmtId="0" fontId="29" fillId="2" borderId="47" xfId="0" applyFont="1" applyFill="1" applyBorder="1" applyAlignment="1" applyProtection="1">
      <alignment/>
      <protection/>
    </xf>
    <xf numFmtId="0" fontId="31" fillId="3" borderId="79" xfId="0" applyFont="1" applyFill="1" applyBorder="1" applyAlignment="1" applyProtection="1">
      <alignment/>
      <protection/>
    </xf>
    <xf numFmtId="173" fontId="47" fillId="3" borderId="115" xfId="0" applyNumberFormat="1" applyFont="1" applyFill="1" applyBorder="1" applyAlignment="1" applyProtection="1">
      <alignment shrinkToFit="1"/>
      <protection locked="0"/>
    </xf>
    <xf numFmtId="173" fontId="47" fillId="3" borderId="79" xfId="0" applyNumberFormat="1" applyFont="1" applyFill="1" applyBorder="1" applyAlignment="1" applyProtection="1">
      <alignment shrinkToFit="1"/>
      <protection locked="0"/>
    </xf>
    <xf numFmtId="173" fontId="47" fillId="4" borderId="79" xfId="0" applyNumberFormat="1" applyFont="1" applyFill="1" applyBorder="1" applyAlignment="1" applyProtection="1">
      <alignment shrinkToFit="1"/>
      <protection locked="0"/>
    </xf>
    <xf numFmtId="173" fontId="47" fillId="3" borderId="80" xfId="0" applyNumberFormat="1" applyFont="1" applyFill="1" applyBorder="1" applyAlignment="1" applyProtection="1">
      <alignment shrinkToFit="1"/>
      <protection locked="0"/>
    </xf>
    <xf numFmtId="173" fontId="47" fillId="3" borderId="116" xfId="0" applyNumberFormat="1" applyFont="1" applyFill="1" applyBorder="1" applyAlignment="1" applyProtection="1">
      <alignment shrinkToFit="1"/>
      <protection locked="0"/>
    </xf>
    <xf numFmtId="173" fontId="47" fillId="3" borderId="83" xfId="0" applyNumberFormat="1" applyFont="1" applyFill="1" applyBorder="1" applyAlignment="1" applyProtection="1">
      <alignment shrinkToFit="1"/>
      <protection/>
    </xf>
    <xf numFmtId="173" fontId="47" fillId="3" borderId="117" xfId="0" applyNumberFormat="1" applyFont="1" applyFill="1" applyBorder="1" applyAlignment="1" applyProtection="1">
      <alignment shrinkToFit="1"/>
      <protection/>
    </xf>
    <xf numFmtId="173" fontId="47" fillId="3" borderId="27" xfId="0" applyNumberFormat="1" applyFont="1" applyFill="1" applyBorder="1" applyAlignment="1" applyProtection="1">
      <alignment shrinkToFit="1"/>
      <protection/>
    </xf>
    <xf numFmtId="173" fontId="47" fillId="3" borderId="89" xfId="0" applyNumberFormat="1" applyFont="1" applyFill="1" applyBorder="1" applyAlignment="1" applyProtection="1">
      <alignment shrinkToFit="1"/>
      <protection/>
    </xf>
    <xf numFmtId="173" fontId="47" fillId="3" borderId="18" xfId="0" applyNumberFormat="1" applyFont="1" applyFill="1" applyBorder="1" applyAlignment="1" applyProtection="1">
      <alignment shrinkToFit="1"/>
      <protection/>
    </xf>
    <xf numFmtId="173" fontId="47" fillId="3" borderId="94" xfId="0" applyNumberFormat="1" applyFont="1" applyFill="1" applyBorder="1" applyAlignment="1" applyProtection="1">
      <alignment shrinkToFit="1"/>
      <protection/>
    </xf>
    <xf numFmtId="0" fontId="31" fillId="3" borderId="46" xfId="0" applyFont="1" applyFill="1" applyBorder="1" applyAlignment="1" applyProtection="1">
      <alignment/>
      <protection/>
    </xf>
    <xf numFmtId="173" fontId="47" fillId="3" borderId="113" xfId="0" applyNumberFormat="1" applyFont="1" applyFill="1" applyBorder="1" applyAlignment="1" applyProtection="1">
      <alignment shrinkToFit="1"/>
      <protection/>
    </xf>
    <xf numFmtId="0" fontId="31" fillId="3" borderId="75" xfId="0" applyFont="1" applyFill="1" applyBorder="1" applyAlignment="1" applyProtection="1">
      <alignment/>
      <protection/>
    </xf>
    <xf numFmtId="173" fontId="47" fillId="3" borderId="113" xfId="0" applyNumberFormat="1" applyFont="1" applyFill="1" applyBorder="1" applyAlignment="1" applyProtection="1">
      <alignment shrinkToFit="1"/>
      <protection locked="0"/>
    </xf>
    <xf numFmtId="0" fontId="31" fillId="3" borderId="84" xfId="0" applyFont="1" applyFill="1" applyBorder="1" applyAlignment="1" applyProtection="1">
      <alignment/>
      <protection/>
    </xf>
    <xf numFmtId="173" fontId="47" fillId="3" borderId="90" xfId="0" applyNumberFormat="1" applyFont="1" applyFill="1" applyBorder="1" applyAlignment="1" applyProtection="1">
      <alignment shrinkToFit="1"/>
      <protection locked="0"/>
    </xf>
    <xf numFmtId="173" fontId="47" fillId="3" borderId="84" xfId="0" applyNumberFormat="1" applyFont="1" applyFill="1" applyBorder="1" applyAlignment="1" applyProtection="1">
      <alignment shrinkToFit="1"/>
      <protection locked="0"/>
    </xf>
    <xf numFmtId="173" fontId="47" fillId="4" borderId="84" xfId="0" applyNumberFormat="1" applyFont="1" applyFill="1" applyBorder="1" applyAlignment="1" applyProtection="1">
      <alignment shrinkToFit="1"/>
      <protection locked="0"/>
    </xf>
    <xf numFmtId="173" fontId="47" fillId="3" borderId="85" xfId="0" applyNumberFormat="1" applyFont="1" applyFill="1" applyBorder="1" applyAlignment="1" applyProtection="1">
      <alignment shrinkToFit="1"/>
      <protection locked="0"/>
    </xf>
    <xf numFmtId="173" fontId="47" fillId="3" borderId="16" xfId="0" applyNumberFormat="1" applyFont="1" applyFill="1" applyBorder="1" applyAlignment="1" applyProtection="1">
      <alignment shrinkToFit="1"/>
      <protection locked="0"/>
    </xf>
    <xf numFmtId="173" fontId="47" fillId="3" borderId="84" xfId="0" applyNumberFormat="1" applyFont="1" applyFill="1" applyBorder="1" applyAlignment="1" applyProtection="1">
      <alignment shrinkToFit="1"/>
      <protection/>
    </xf>
    <xf numFmtId="173" fontId="47" fillId="3" borderId="85" xfId="0" applyNumberFormat="1" applyFont="1" applyFill="1" applyBorder="1" applyAlignment="1" applyProtection="1">
      <alignment shrinkToFit="1"/>
      <protection/>
    </xf>
    <xf numFmtId="0" fontId="29" fillId="3" borderId="41" xfId="0" applyFont="1" applyFill="1" applyBorder="1" applyAlignment="1" applyProtection="1">
      <alignment/>
      <protection/>
    </xf>
    <xf numFmtId="0" fontId="29" fillId="3" borderId="0" xfId="0" applyFont="1" applyFill="1" applyBorder="1" applyAlignment="1" applyProtection="1">
      <alignment horizontal="center"/>
      <protection/>
    </xf>
    <xf numFmtId="0" fontId="31" fillId="3" borderId="42" xfId="0" applyFont="1" applyFill="1" applyBorder="1" applyAlignment="1" applyProtection="1">
      <alignment horizontal="center"/>
      <protection/>
    </xf>
    <xf numFmtId="173" fontId="37" fillId="3" borderId="117" xfId="0" applyNumberFormat="1" applyFont="1" applyFill="1" applyBorder="1" applyAlignment="1" applyProtection="1">
      <alignment shrinkToFit="1"/>
      <protection/>
    </xf>
    <xf numFmtId="173" fontId="37" fillId="3" borderId="18" xfId="0" applyNumberFormat="1" applyFont="1" applyFill="1" applyBorder="1" applyAlignment="1" applyProtection="1">
      <alignment shrinkToFit="1"/>
      <protection/>
    </xf>
    <xf numFmtId="173" fontId="47" fillId="3" borderId="94" xfId="0" applyNumberFormat="1" applyFont="1" applyFill="1" applyBorder="1" applyAlignment="1" applyProtection="1">
      <alignment shrinkToFit="1"/>
      <protection/>
    </xf>
    <xf numFmtId="173" fontId="37" fillId="3" borderId="116" xfId="0" applyNumberFormat="1" applyFont="1" applyFill="1" applyBorder="1" applyAlignment="1" applyProtection="1">
      <alignment shrinkToFit="1"/>
      <protection locked="0"/>
    </xf>
    <xf numFmtId="0" fontId="37" fillId="3" borderId="47" xfId="0" applyFont="1" applyFill="1" applyBorder="1" applyAlignment="1" applyProtection="1">
      <alignment/>
      <protection/>
    </xf>
    <xf numFmtId="0" fontId="31" fillId="3" borderId="55" xfId="0" applyFont="1" applyFill="1" applyBorder="1" applyAlignment="1" applyProtection="1">
      <alignment/>
      <protection/>
    </xf>
    <xf numFmtId="0" fontId="37" fillId="3" borderId="41" xfId="0" applyFont="1" applyFill="1" applyBorder="1" applyAlignment="1" applyProtection="1">
      <alignment/>
      <protection/>
    </xf>
    <xf numFmtId="173" fontId="47" fillId="3" borderId="69" xfId="0" applyNumberFormat="1" applyFont="1" applyFill="1" applyBorder="1" applyAlignment="1" applyProtection="1">
      <alignment shrinkToFit="1"/>
      <protection locked="0"/>
    </xf>
    <xf numFmtId="173" fontId="47" fillId="3" borderId="55" xfId="0" applyNumberFormat="1" applyFont="1" applyFill="1" applyBorder="1" applyAlignment="1" applyProtection="1">
      <alignment shrinkToFit="1"/>
      <protection locked="0"/>
    </xf>
    <xf numFmtId="173" fontId="47" fillId="4" borderId="55" xfId="0" applyNumberFormat="1" applyFont="1" applyFill="1" applyBorder="1" applyAlignment="1" applyProtection="1">
      <alignment shrinkToFit="1"/>
      <protection locked="0"/>
    </xf>
    <xf numFmtId="173" fontId="47" fillId="3" borderId="33" xfId="0" applyNumberFormat="1" applyFont="1" applyFill="1" applyBorder="1" applyAlignment="1" applyProtection="1">
      <alignment shrinkToFit="1"/>
      <protection locked="0"/>
    </xf>
    <xf numFmtId="173" fontId="47" fillId="3" borderId="14" xfId="0" applyNumberFormat="1" applyFont="1" applyFill="1" applyBorder="1" applyAlignment="1" applyProtection="1">
      <alignment shrinkToFit="1"/>
      <protection locked="0"/>
    </xf>
    <xf numFmtId="173" fontId="47" fillId="3" borderId="118" xfId="0" applyNumberFormat="1" applyFont="1" applyFill="1" applyBorder="1" applyAlignment="1" applyProtection="1">
      <alignment shrinkToFit="1"/>
      <protection/>
    </xf>
    <xf numFmtId="173" fontId="47" fillId="3" borderId="18" xfId="0" applyNumberFormat="1" applyFont="1" applyFill="1" applyBorder="1" applyAlignment="1" applyProtection="1">
      <alignment shrinkToFit="1"/>
      <protection locked="0"/>
    </xf>
    <xf numFmtId="173" fontId="47" fillId="3" borderId="119" xfId="0" applyNumberFormat="1" applyFont="1" applyFill="1" applyBorder="1" applyAlignment="1" applyProtection="1">
      <alignment shrinkToFit="1"/>
      <protection/>
    </xf>
    <xf numFmtId="173" fontId="47" fillId="3" borderId="120" xfId="0" applyNumberFormat="1" applyFont="1" applyFill="1" applyBorder="1" applyAlignment="1" applyProtection="1">
      <alignment shrinkToFit="1"/>
      <protection/>
    </xf>
    <xf numFmtId="168" fontId="33" fillId="3" borderId="0" xfId="28" applyFont="1" applyFill="1" applyAlignment="1" applyProtection="1">
      <alignment horizontal="center" wrapText="1"/>
      <protection/>
    </xf>
    <xf numFmtId="172" fontId="1" fillId="2" borderId="10" xfId="28" applyNumberFormat="1" applyFont="1" applyFill="1" applyBorder="1" applyAlignment="1" applyProtection="1">
      <alignment horizontal="center"/>
      <protection/>
    </xf>
    <xf numFmtId="0" fontId="0" fillId="0" borderId="68" xfId="0" applyBorder="1" applyAlignment="1">
      <alignment vertical="center"/>
    </xf>
    <xf numFmtId="168" fontId="29" fillId="3" borderId="44" xfId="29" applyFont="1" applyFill="1" applyBorder="1" applyAlignment="1" applyProtection="1">
      <alignment horizontal="right"/>
      <protection/>
    </xf>
    <xf numFmtId="168" fontId="29" fillId="3" borderId="45" xfId="29" applyFont="1" applyFill="1" applyBorder="1" applyProtection="1">
      <alignment/>
      <protection/>
    </xf>
    <xf numFmtId="168" fontId="37" fillId="3" borderId="74" xfId="29" applyFont="1" applyFill="1" applyBorder="1" applyProtection="1">
      <alignment/>
      <protection/>
    </xf>
    <xf numFmtId="168" fontId="30" fillId="3" borderId="75" xfId="29" applyFont="1" applyFill="1" applyBorder="1" applyProtection="1">
      <alignment/>
      <protection/>
    </xf>
    <xf numFmtId="173" fontId="37" fillId="3" borderId="76" xfId="29" applyNumberFormat="1" applyFont="1" applyFill="1" applyBorder="1" applyAlignment="1" applyProtection="1">
      <alignment shrinkToFit="1"/>
      <protection locked="0"/>
    </xf>
    <xf numFmtId="173" fontId="37" fillId="3" borderId="49" xfId="29" applyNumberFormat="1" applyFont="1" applyFill="1" applyBorder="1" applyAlignment="1" applyProtection="1">
      <alignment shrinkToFit="1"/>
      <protection locked="0"/>
    </xf>
    <xf numFmtId="173" fontId="37" fillId="5" borderId="49" xfId="29" applyNumberFormat="1" applyFont="1" applyFill="1" applyBorder="1" applyAlignment="1" applyProtection="1">
      <alignment shrinkToFit="1"/>
      <protection locked="0"/>
    </xf>
    <xf numFmtId="173" fontId="37" fillId="3" borderId="121" xfId="29" applyNumberFormat="1" applyFont="1" applyFill="1" applyBorder="1" applyAlignment="1" applyProtection="1">
      <alignment shrinkToFit="1"/>
      <protection locked="0"/>
    </xf>
    <xf numFmtId="173" fontId="37" fillId="3" borderId="113" xfId="29" applyNumberFormat="1" applyFont="1" applyFill="1" applyBorder="1" applyAlignment="1" applyProtection="1">
      <alignment shrinkToFit="1"/>
      <protection locked="0"/>
    </xf>
    <xf numFmtId="173" fontId="47" fillId="3" borderId="78" xfId="29" applyNumberFormat="1" applyFont="1" applyFill="1" applyBorder="1" applyAlignment="1" applyProtection="1">
      <alignment shrinkToFit="1"/>
      <protection/>
    </xf>
    <xf numFmtId="173" fontId="40" fillId="3" borderId="0" xfId="28" applyNumberFormat="1" applyFont="1" applyFill="1" applyProtection="1">
      <alignment/>
      <protection/>
    </xf>
    <xf numFmtId="168" fontId="29" fillId="3" borderId="41" xfId="29" applyFont="1" applyFill="1" applyBorder="1" applyProtection="1">
      <alignment/>
      <protection/>
    </xf>
    <xf numFmtId="168" fontId="29" fillId="3" borderId="0" xfId="29" applyFont="1" applyFill="1" applyProtection="1">
      <alignment/>
      <protection/>
    </xf>
    <xf numFmtId="168" fontId="37" fillId="3" borderId="47" xfId="29" applyFont="1" applyFill="1" applyBorder="1" applyProtection="1">
      <alignment/>
      <protection/>
    </xf>
    <xf numFmtId="168" fontId="30" fillId="3" borderId="79" xfId="29" applyFont="1" applyFill="1" applyBorder="1" applyProtection="1">
      <alignment/>
      <protection/>
    </xf>
    <xf numFmtId="173" fontId="37" fillId="3" borderId="80" xfId="29" applyNumberFormat="1" applyFont="1" applyFill="1" applyBorder="1" applyAlignment="1" applyProtection="1">
      <alignment shrinkToFit="1"/>
      <protection locked="0"/>
    </xf>
    <xf numFmtId="173" fontId="37" fillId="3" borderId="81" xfId="29" applyNumberFormat="1" applyFont="1" applyFill="1" applyBorder="1" applyAlignment="1" applyProtection="1">
      <alignment shrinkToFit="1"/>
      <protection locked="0"/>
    </xf>
    <xf numFmtId="173" fontId="37" fillId="5" borderId="81" xfId="29" applyNumberFormat="1" applyFont="1" applyFill="1" applyBorder="1" applyAlignment="1" applyProtection="1">
      <alignment shrinkToFit="1"/>
      <protection locked="0"/>
    </xf>
    <xf numFmtId="173" fontId="37" fillId="3" borderId="115" xfId="29" applyNumberFormat="1" applyFont="1" applyFill="1" applyBorder="1" applyAlignment="1" applyProtection="1">
      <alignment shrinkToFit="1"/>
      <protection locked="0"/>
    </xf>
    <xf numFmtId="173" fontId="37" fillId="3" borderId="116" xfId="29" applyNumberFormat="1" applyFont="1" applyFill="1" applyBorder="1" applyAlignment="1" applyProtection="1">
      <alignment shrinkToFit="1"/>
      <protection locked="0"/>
    </xf>
    <xf numFmtId="173" fontId="47" fillId="3" borderId="83" xfId="29" applyNumberFormat="1" applyFont="1" applyFill="1" applyBorder="1" applyAlignment="1" applyProtection="1">
      <alignment shrinkToFit="1"/>
      <protection/>
    </xf>
    <xf numFmtId="168" fontId="31" fillId="3" borderId="51" xfId="29" applyFont="1" applyFill="1" applyBorder="1" applyProtection="1">
      <alignment/>
      <protection/>
    </xf>
    <xf numFmtId="168" fontId="29" fillId="3" borderId="42" xfId="29" applyFont="1" applyFill="1" applyBorder="1" applyAlignment="1" applyProtection="1">
      <alignment horizontal="center"/>
      <protection/>
    </xf>
    <xf numFmtId="168" fontId="46" fillId="3" borderId="88" xfId="29" applyFont="1" applyFill="1" applyBorder="1" applyProtection="1">
      <alignment/>
      <protection/>
    </xf>
    <xf numFmtId="168" fontId="29" fillId="3" borderId="27" xfId="29" applyFont="1" applyFill="1" applyBorder="1" applyProtection="1">
      <alignment/>
      <protection/>
    </xf>
    <xf numFmtId="173" fontId="37" fillId="3" borderId="89" xfId="29" applyNumberFormat="1" applyFont="1" applyFill="1" applyBorder="1" applyAlignment="1" applyProtection="1">
      <alignment shrinkToFit="1"/>
      <protection/>
    </xf>
    <xf numFmtId="173" fontId="37" fillId="3" borderId="4" xfId="29" applyNumberFormat="1" applyFont="1" applyFill="1" applyBorder="1" applyAlignment="1" applyProtection="1">
      <alignment shrinkToFit="1"/>
      <protection/>
    </xf>
    <xf numFmtId="173" fontId="37" fillId="5" borderId="4" xfId="29" applyNumberFormat="1" applyFont="1" applyFill="1" applyBorder="1" applyAlignment="1" applyProtection="1">
      <alignment shrinkToFit="1"/>
      <protection/>
    </xf>
    <xf numFmtId="173" fontId="37" fillId="3" borderId="117" xfId="29" applyNumberFormat="1" applyFont="1" applyFill="1" applyBorder="1" applyAlignment="1" applyProtection="1">
      <alignment shrinkToFit="1"/>
      <protection/>
    </xf>
    <xf numFmtId="173" fontId="37" fillId="3" borderId="18" xfId="29" applyNumberFormat="1" applyFont="1" applyFill="1" applyBorder="1" applyAlignment="1" applyProtection="1">
      <alignment shrinkToFit="1"/>
      <protection/>
    </xf>
    <xf numFmtId="173" fontId="47" fillId="3" borderId="94" xfId="29" applyNumberFormat="1" applyFont="1" applyFill="1" applyBorder="1" applyAlignment="1" applyProtection="1">
      <alignment shrinkToFit="1"/>
      <protection/>
    </xf>
    <xf numFmtId="173" fontId="37" fillId="3" borderId="81" xfId="0" applyNumberFormat="1" applyFont="1" applyFill="1" applyBorder="1" applyAlignment="1" applyProtection="1">
      <alignment shrinkToFit="1"/>
      <protection locked="0"/>
    </xf>
    <xf numFmtId="173" fontId="37" fillId="5" borderId="79" xfId="0" applyNumberFormat="1" applyFont="1" applyFill="1" applyBorder="1" applyAlignment="1" applyProtection="1">
      <alignment shrinkToFit="1"/>
      <protection locked="0"/>
    </xf>
    <xf numFmtId="168" fontId="31" fillId="3" borderId="41" xfId="29" applyFont="1" applyFill="1" applyBorder="1" applyProtection="1">
      <alignment/>
      <protection/>
    </xf>
    <xf numFmtId="168" fontId="31" fillId="2" borderId="51" xfId="29" applyFont="1" applyFill="1" applyBorder="1" applyAlignment="1" applyProtection="1">
      <alignment horizontal="right"/>
      <protection/>
    </xf>
    <xf numFmtId="0" fontId="31" fillId="2" borderId="42" xfId="0" applyFont="1" applyFill="1" applyBorder="1" applyAlignment="1" applyProtection="1">
      <alignment horizontal="center"/>
      <protection/>
    </xf>
    <xf numFmtId="0" fontId="46" fillId="2" borderId="88" xfId="0" applyFont="1" applyFill="1" applyBorder="1" applyAlignment="1" applyProtection="1">
      <alignment/>
      <protection/>
    </xf>
    <xf numFmtId="0" fontId="29" fillId="2" borderId="27" xfId="0" applyFont="1" applyFill="1" applyBorder="1" applyAlignment="1" applyProtection="1">
      <alignment/>
      <protection/>
    </xf>
    <xf numFmtId="173" fontId="34" fillId="2" borderId="89" xfId="0" applyNumberFormat="1" applyFont="1" applyFill="1" applyBorder="1" applyAlignment="1" applyProtection="1">
      <alignment shrinkToFit="1"/>
      <protection/>
    </xf>
    <xf numFmtId="173" fontId="37" fillId="3" borderId="4" xfId="0" applyNumberFormat="1" applyFont="1" applyFill="1" applyBorder="1" applyAlignment="1" applyProtection="1">
      <alignment shrinkToFit="1"/>
      <protection/>
    </xf>
    <xf numFmtId="173" fontId="37" fillId="5" borderId="27" xfId="0" applyNumberFormat="1" applyFont="1" applyFill="1" applyBorder="1" applyAlignment="1" applyProtection="1">
      <alignment shrinkToFit="1"/>
      <protection/>
    </xf>
    <xf numFmtId="168" fontId="29" fillId="2" borderId="41" xfId="29" applyFont="1" applyFill="1" applyBorder="1" applyAlignment="1" applyProtection="1">
      <alignment horizontal="right"/>
      <protection/>
    </xf>
    <xf numFmtId="0" fontId="37" fillId="2" borderId="47" xfId="0" applyFont="1" applyFill="1" applyBorder="1" applyAlignment="1" applyProtection="1">
      <alignment/>
      <protection/>
    </xf>
    <xf numFmtId="0" fontId="29" fillId="2" borderId="79" xfId="0" applyFont="1" applyFill="1" applyBorder="1" applyAlignment="1" applyProtection="1">
      <alignment/>
      <protection/>
    </xf>
    <xf numFmtId="173" fontId="34" fillId="2" borderId="80" xfId="0" applyNumberFormat="1" applyFont="1" applyFill="1" applyBorder="1" applyAlignment="1" applyProtection="1">
      <alignment shrinkToFit="1"/>
      <protection locked="0"/>
    </xf>
    <xf numFmtId="168" fontId="31" fillId="2" borderId="41" xfId="29" applyFont="1" applyFill="1" applyBorder="1" applyAlignment="1" applyProtection="1">
      <alignment horizontal="right"/>
      <protection/>
    </xf>
    <xf numFmtId="0" fontId="37" fillId="2" borderId="51" xfId="0" applyFont="1" applyFill="1" applyBorder="1" applyAlignment="1" applyProtection="1">
      <alignment/>
      <protection/>
    </xf>
    <xf numFmtId="0" fontId="29" fillId="2" borderId="84" xfId="0" applyFont="1" applyFill="1" applyBorder="1" applyAlignment="1" applyProtection="1">
      <alignment/>
      <protection/>
    </xf>
    <xf numFmtId="173" fontId="34" fillId="2" borderId="85" xfId="0" applyNumberFormat="1" applyFont="1" applyFill="1" applyBorder="1" applyAlignment="1" applyProtection="1">
      <alignment shrinkToFit="1"/>
      <protection locked="0"/>
    </xf>
    <xf numFmtId="173" fontId="37" fillId="3" borderId="15" xfId="0" applyNumberFormat="1" applyFont="1" applyFill="1" applyBorder="1" applyAlignment="1" applyProtection="1">
      <alignment shrinkToFit="1"/>
      <protection locked="0"/>
    </xf>
    <xf numFmtId="173" fontId="37" fillId="5" borderId="84" xfId="0" applyNumberFormat="1" applyFont="1" applyFill="1" applyBorder="1" applyAlignment="1" applyProtection="1">
      <alignment shrinkToFit="1"/>
      <protection locked="0"/>
    </xf>
    <xf numFmtId="0" fontId="46" fillId="2" borderId="51" xfId="0" applyFont="1" applyFill="1" applyBorder="1" applyAlignment="1" applyProtection="1">
      <alignment/>
      <protection/>
    </xf>
    <xf numFmtId="173" fontId="34" fillId="2" borderId="85" xfId="0" applyNumberFormat="1" applyFont="1" applyFill="1" applyBorder="1" applyAlignment="1" applyProtection="1">
      <alignment shrinkToFit="1"/>
      <protection/>
    </xf>
    <xf numFmtId="173" fontId="37" fillId="5" borderId="84" xfId="0" applyNumberFormat="1" applyFont="1" applyFill="1" applyBorder="1" applyAlignment="1" applyProtection="1">
      <alignment shrinkToFit="1"/>
      <protection/>
    </xf>
    <xf numFmtId="168" fontId="29" fillId="2" borderId="42" xfId="29" applyFont="1" applyFill="1" applyBorder="1" applyProtection="1">
      <alignment/>
      <protection/>
    </xf>
    <xf numFmtId="168" fontId="46" fillId="2" borderId="51" xfId="29" applyFont="1" applyFill="1" applyBorder="1" applyAlignment="1" applyProtection="1">
      <alignment/>
      <protection/>
    </xf>
    <xf numFmtId="168" fontId="29" fillId="2" borderId="84" xfId="29" applyFont="1" applyFill="1" applyBorder="1" applyAlignment="1" applyProtection="1">
      <alignment/>
      <protection/>
    </xf>
    <xf numFmtId="173" fontId="34" fillId="2" borderId="85" xfId="29" applyNumberFormat="1" applyFont="1" applyFill="1" applyBorder="1" applyAlignment="1" applyProtection="1">
      <alignment shrinkToFit="1"/>
      <protection locked="0"/>
    </xf>
    <xf numFmtId="173" fontId="37" fillId="3" borderId="15" xfId="29" applyNumberFormat="1" applyFont="1" applyFill="1" applyBorder="1" applyAlignment="1" applyProtection="1">
      <alignment shrinkToFit="1"/>
      <protection locked="0"/>
    </xf>
    <xf numFmtId="173" fontId="37" fillId="2" borderId="84" xfId="29" applyNumberFormat="1" applyFont="1" applyFill="1" applyBorder="1" applyAlignment="1" applyProtection="1">
      <alignment shrinkToFit="1"/>
      <protection locked="0"/>
    </xf>
    <xf numFmtId="173" fontId="37" fillId="5" borderId="84" xfId="29" applyNumberFormat="1" applyFont="1" applyFill="1" applyBorder="1" applyAlignment="1" applyProtection="1">
      <alignment shrinkToFit="1"/>
      <protection locked="0"/>
    </xf>
    <xf numFmtId="173" fontId="37" fillId="2" borderId="85" xfId="29" applyNumberFormat="1" applyFont="1" applyFill="1" applyBorder="1" applyAlignment="1" applyProtection="1">
      <alignment shrinkToFit="1"/>
      <protection locked="0"/>
    </xf>
    <xf numFmtId="173" fontId="37" fillId="2" borderId="86" xfId="29" applyNumberFormat="1" applyFont="1" applyFill="1" applyBorder="1" applyAlignment="1" applyProtection="1">
      <alignment shrinkToFit="1"/>
      <protection locked="0"/>
    </xf>
    <xf numFmtId="173" fontId="47" fillId="3" borderId="87" xfId="29" applyNumberFormat="1" applyFont="1" applyFill="1" applyBorder="1" applyAlignment="1" applyProtection="1">
      <alignment shrinkToFit="1"/>
      <protection/>
    </xf>
    <xf numFmtId="168" fontId="31" fillId="2" borderId="51" xfId="29" applyFont="1" applyFill="1" applyBorder="1" applyAlignment="1" applyProtection="1">
      <alignment/>
      <protection/>
    </xf>
    <xf numFmtId="168" fontId="29" fillId="2" borderId="41" xfId="29" applyFont="1" applyFill="1" applyBorder="1" applyAlignment="1" applyProtection="1">
      <alignment/>
      <protection/>
    </xf>
    <xf numFmtId="168" fontId="29" fillId="2" borderId="0" xfId="29" applyFont="1" applyFill="1" applyBorder="1" applyAlignment="1" applyProtection="1">
      <alignment horizontal="center"/>
      <protection/>
    </xf>
    <xf numFmtId="168" fontId="29" fillId="2" borderId="79" xfId="29" applyFont="1" applyFill="1" applyBorder="1" applyAlignment="1" applyProtection="1">
      <alignment/>
      <protection/>
    </xf>
    <xf numFmtId="173" fontId="34" fillId="2" borderId="80" xfId="29" applyNumberFormat="1" applyFont="1" applyFill="1" applyBorder="1" applyAlignment="1" applyProtection="1">
      <alignment shrinkToFit="1"/>
      <protection locked="0"/>
    </xf>
    <xf numFmtId="173" fontId="37" fillId="2" borderId="79" xfId="29" applyNumberFormat="1" applyFont="1" applyFill="1" applyBorder="1" applyAlignment="1" applyProtection="1">
      <alignment shrinkToFit="1"/>
      <protection locked="0"/>
    </xf>
    <xf numFmtId="173" fontId="37" fillId="5" borderId="79" xfId="29" applyNumberFormat="1" applyFont="1" applyFill="1" applyBorder="1" applyAlignment="1" applyProtection="1">
      <alignment shrinkToFit="1"/>
      <protection locked="0"/>
    </xf>
    <xf numFmtId="173" fontId="37" fillId="2" borderId="80" xfId="29" applyNumberFormat="1" applyFont="1" applyFill="1" applyBorder="1" applyAlignment="1" applyProtection="1">
      <alignment shrinkToFit="1"/>
      <protection locked="0"/>
    </xf>
    <xf numFmtId="173" fontId="37" fillId="2" borderId="82" xfId="29" applyNumberFormat="1" applyFont="1" applyFill="1" applyBorder="1" applyAlignment="1" applyProtection="1">
      <alignment shrinkToFit="1"/>
      <protection locked="0"/>
    </xf>
    <xf numFmtId="168" fontId="31" fillId="2" borderId="41" xfId="29" applyFont="1" applyFill="1" applyBorder="1" applyAlignment="1" applyProtection="1">
      <alignment/>
      <protection/>
    </xf>
    <xf numFmtId="168" fontId="31" fillId="2" borderId="42" xfId="29" applyFont="1" applyFill="1" applyBorder="1" applyAlignment="1" applyProtection="1">
      <alignment horizontal="center"/>
      <protection/>
    </xf>
    <xf numFmtId="0" fontId="46" fillId="2" borderId="51" xfId="0" applyFont="1" applyFill="1" applyBorder="1" applyAlignment="1" applyProtection="1">
      <alignment/>
      <protection/>
    </xf>
    <xf numFmtId="168" fontId="29" fillId="2" borderId="84" xfId="29" applyFont="1" applyFill="1" applyBorder="1" applyProtection="1">
      <alignment/>
      <protection/>
    </xf>
    <xf numFmtId="173" fontId="34" fillId="2" borderId="85" xfId="29" applyNumberFormat="1" applyFont="1" applyFill="1" applyBorder="1" applyAlignment="1" applyProtection="1">
      <alignment shrinkToFit="1"/>
      <protection/>
    </xf>
    <xf numFmtId="173" fontId="37" fillId="3" borderId="15" xfId="29" applyNumberFormat="1" applyFont="1" applyFill="1" applyBorder="1" applyAlignment="1" applyProtection="1">
      <alignment shrinkToFit="1"/>
      <protection/>
    </xf>
    <xf numFmtId="173" fontId="37" fillId="2" borderId="84" xfId="29" applyNumberFormat="1" applyFont="1" applyFill="1" applyBorder="1" applyAlignment="1" applyProtection="1">
      <alignment shrinkToFit="1"/>
      <protection/>
    </xf>
    <xf numFmtId="173" fontId="37" fillId="5" borderId="84" xfId="29" applyNumberFormat="1" applyFont="1" applyFill="1" applyBorder="1" applyAlignment="1" applyProtection="1">
      <alignment shrinkToFit="1"/>
      <protection/>
    </xf>
    <xf numFmtId="173" fontId="37" fillId="2" borderId="85" xfId="29" applyNumberFormat="1" applyFont="1" applyFill="1" applyBorder="1" applyAlignment="1" applyProtection="1">
      <alignment shrinkToFit="1"/>
      <protection/>
    </xf>
    <xf numFmtId="173" fontId="37" fillId="2" borderId="86" xfId="29" applyNumberFormat="1" applyFont="1" applyFill="1" applyBorder="1" applyAlignment="1" applyProtection="1">
      <alignment shrinkToFit="1"/>
      <protection/>
    </xf>
    <xf numFmtId="168" fontId="29" fillId="2" borderId="41" xfId="29" applyFont="1" applyFill="1" applyBorder="1" applyAlignment="1" applyProtection="1">
      <alignment horizontal="right"/>
      <protection/>
    </xf>
    <xf numFmtId="168" fontId="29" fillId="2" borderId="79" xfId="29" applyFont="1" applyFill="1" applyBorder="1" applyProtection="1">
      <alignment/>
      <protection/>
    </xf>
    <xf numFmtId="168" fontId="29" fillId="2" borderId="27" xfId="29" applyFont="1" applyFill="1" applyBorder="1" applyProtection="1">
      <alignment/>
      <protection/>
    </xf>
    <xf numFmtId="173" fontId="34" fillId="2" borderId="89" xfId="29" applyNumberFormat="1" applyFont="1" applyFill="1" applyBorder="1" applyAlignment="1" applyProtection="1">
      <alignment shrinkToFit="1"/>
      <protection/>
    </xf>
    <xf numFmtId="173" fontId="37" fillId="2" borderId="27" xfId="29" applyNumberFormat="1" applyFont="1" applyFill="1" applyBorder="1" applyAlignment="1" applyProtection="1">
      <alignment shrinkToFit="1"/>
      <protection/>
    </xf>
    <xf numFmtId="173" fontId="37" fillId="5" borderId="27" xfId="29" applyNumberFormat="1" applyFont="1" applyFill="1" applyBorder="1" applyAlignment="1" applyProtection="1">
      <alignment shrinkToFit="1"/>
      <protection/>
    </xf>
    <xf numFmtId="173" fontId="37" fillId="2" borderId="89" xfId="29" applyNumberFormat="1" applyFont="1" applyFill="1" applyBorder="1" applyAlignment="1" applyProtection="1">
      <alignment shrinkToFit="1"/>
      <protection/>
    </xf>
    <xf numFmtId="173" fontId="37" fillId="2" borderId="93" xfId="29" applyNumberFormat="1" applyFont="1" applyFill="1" applyBorder="1" applyAlignment="1" applyProtection="1">
      <alignment shrinkToFit="1"/>
      <protection/>
    </xf>
    <xf numFmtId="168" fontId="29" fillId="2" borderId="0" xfId="29" applyFont="1" applyFill="1" applyBorder="1" applyProtection="1">
      <alignment/>
      <protection/>
    </xf>
    <xf numFmtId="0" fontId="29" fillId="3" borderId="51" xfId="0" applyFont="1" applyFill="1" applyBorder="1" applyAlignment="1" applyProtection="1">
      <alignment/>
      <protection/>
    </xf>
    <xf numFmtId="168" fontId="30" fillId="3" borderId="84" xfId="29" applyFont="1" applyFill="1" applyBorder="1" applyProtection="1">
      <alignment/>
      <protection/>
    </xf>
    <xf numFmtId="173" fontId="37" fillId="3" borderId="85" xfId="29" applyNumberFormat="1" applyFont="1" applyFill="1" applyBorder="1" applyAlignment="1" applyProtection="1">
      <alignment shrinkToFit="1"/>
      <protection locked="0"/>
    </xf>
    <xf numFmtId="168" fontId="31" fillId="2" borderId="0" xfId="29" applyFont="1" applyFill="1" applyBorder="1" applyAlignment="1" applyProtection="1">
      <alignment horizontal="center"/>
      <protection/>
    </xf>
    <xf numFmtId="168" fontId="46" fillId="2" borderId="41" xfId="29" applyFont="1" applyFill="1" applyBorder="1" applyProtection="1">
      <alignment/>
      <protection/>
    </xf>
    <xf numFmtId="168" fontId="29" fillId="2" borderId="55" xfId="29" applyFont="1" applyFill="1" applyBorder="1" applyProtection="1">
      <alignment/>
      <protection/>
    </xf>
    <xf numFmtId="173" fontId="34" fillId="2" borderId="33" xfId="29" applyNumberFormat="1" applyFont="1" applyFill="1" applyBorder="1" applyAlignment="1" applyProtection="1">
      <alignment shrinkToFit="1"/>
      <protection/>
    </xf>
    <xf numFmtId="173" fontId="37" fillId="2" borderId="55" xfId="29" applyNumberFormat="1" applyFont="1" applyFill="1" applyBorder="1" applyAlignment="1" applyProtection="1">
      <alignment shrinkToFit="1"/>
      <protection/>
    </xf>
    <xf numFmtId="173" fontId="37" fillId="5" borderId="55" xfId="29" applyNumberFormat="1" applyFont="1" applyFill="1" applyBorder="1" applyAlignment="1" applyProtection="1">
      <alignment shrinkToFit="1"/>
      <protection/>
    </xf>
    <xf numFmtId="173" fontId="37" fillId="2" borderId="33" xfId="29" applyNumberFormat="1" applyFont="1" applyFill="1" applyBorder="1" applyAlignment="1" applyProtection="1">
      <alignment shrinkToFit="1"/>
      <protection/>
    </xf>
    <xf numFmtId="173" fontId="37" fillId="2" borderId="122" xfId="29" applyNumberFormat="1" applyFont="1" applyFill="1" applyBorder="1" applyAlignment="1" applyProtection="1">
      <alignment shrinkToFit="1"/>
      <protection/>
    </xf>
    <xf numFmtId="173" fontId="47" fillId="2" borderId="118" xfId="29" applyNumberFormat="1" applyFont="1" applyFill="1" applyBorder="1" applyAlignment="1" applyProtection="1">
      <alignment shrinkToFit="1"/>
      <protection/>
    </xf>
    <xf numFmtId="168" fontId="31" fillId="2" borderId="95" xfId="29" applyFont="1" applyFill="1" applyBorder="1" applyAlignment="1" applyProtection="1">
      <alignment horizontal="right"/>
      <protection/>
    </xf>
    <xf numFmtId="168" fontId="31" fillId="2" borderId="96" xfId="29" applyFont="1" applyFill="1" applyBorder="1" applyProtection="1">
      <alignment/>
      <protection/>
    </xf>
    <xf numFmtId="168" fontId="46" fillId="2" borderId="97" xfId="29" applyFont="1" applyFill="1" applyBorder="1" applyProtection="1">
      <alignment/>
      <protection/>
    </xf>
    <xf numFmtId="168" fontId="29" fillId="2" borderId="98" xfId="29" applyFont="1" applyFill="1" applyBorder="1" applyProtection="1">
      <alignment/>
      <protection/>
    </xf>
    <xf numFmtId="173" fontId="34" fillId="2" borderId="99" xfId="29" applyNumberFormat="1" applyFont="1" applyFill="1" applyBorder="1" applyAlignment="1" applyProtection="1">
      <alignment shrinkToFit="1"/>
      <protection locked="0"/>
    </xf>
    <xf numFmtId="173" fontId="37" fillId="3" borderId="100" xfId="29" applyNumberFormat="1" applyFont="1" applyFill="1" applyBorder="1" applyAlignment="1" applyProtection="1">
      <alignment shrinkToFit="1"/>
      <protection locked="0"/>
    </xf>
    <xf numFmtId="173" fontId="37" fillId="2" borderId="98" xfId="29" applyNumberFormat="1" applyFont="1" applyFill="1" applyBorder="1" applyAlignment="1" applyProtection="1">
      <alignment shrinkToFit="1"/>
      <protection locked="0"/>
    </xf>
    <xf numFmtId="173" fontId="37" fillId="5" borderId="98" xfId="29" applyNumberFormat="1" applyFont="1" applyFill="1" applyBorder="1" applyAlignment="1" applyProtection="1">
      <alignment shrinkToFit="1"/>
      <protection locked="0"/>
    </xf>
    <xf numFmtId="173" fontId="37" fillId="2" borderId="99" xfId="29" applyNumberFormat="1" applyFont="1" applyFill="1" applyBorder="1" applyAlignment="1" applyProtection="1">
      <alignment shrinkToFit="1"/>
      <protection locked="0"/>
    </xf>
    <xf numFmtId="173" fontId="37" fillId="2" borderId="101" xfId="29" applyNumberFormat="1" applyFont="1" applyFill="1" applyBorder="1" applyAlignment="1" applyProtection="1">
      <alignment shrinkToFit="1"/>
      <protection locked="0"/>
    </xf>
    <xf numFmtId="173" fontId="47" fillId="3" borderId="102" xfId="29" applyNumberFormat="1" applyFont="1" applyFill="1" applyBorder="1" applyAlignment="1" applyProtection="1">
      <alignment shrinkToFit="1"/>
      <protection/>
    </xf>
    <xf numFmtId="168" fontId="31" fillId="2" borderId="2" xfId="29" applyFont="1" applyFill="1" applyBorder="1" applyAlignment="1" applyProtection="1">
      <alignment horizontal="right"/>
      <protection/>
    </xf>
    <xf numFmtId="168" fontId="31" fillId="2" borderId="103" xfId="29" applyFont="1" applyFill="1" applyBorder="1" applyAlignment="1" applyProtection="1">
      <alignment horizontal="center"/>
      <protection/>
    </xf>
    <xf numFmtId="168" fontId="46" fillId="2" borderId="104" xfId="29" applyFont="1" applyFill="1" applyBorder="1" applyProtection="1">
      <alignment/>
      <protection/>
    </xf>
    <xf numFmtId="168" fontId="29" fillId="2" borderId="105" xfId="29" applyFont="1" applyFill="1" applyBorder="1" applyProtection="1">
      <alignment/>
      <protection/>
    </xf>
    <xf numFmtId="173" fontId="34" fillId="2" borderId="106" xfId="29" applyNumberFormat="1" applyFont="1" applyFill="1" applyBorder="1" applyAlignment="1" applyProtection="1">
      <alignment shrinkToFit="1"/>
      <protection/>
    </xf>
    <xf numFmtId="173" fontId="37" fillId="2" borderId="105" xfId="29" applyNumberFormat="1" applyFont="1" applyFill="1" applyBorder="1" applyAlignment="1" applyProtection="1">
      <alignment shrinkToFit="1"/>
      <protection/>
    </xf>
    <xf numFmtId="173" fontId="37" fillId="5" borderId="105" xfId="29" applyNumberFormat="1" applyFont="1" applyFill="1" applyBorder="1" applyAlignment="1" applyProtection="1">
      <alignment shrinkToFit="1"/>
      <protection/>
    </xf>
    <xf numFmtId="173" fontId="37" fillId="2" borderId="106" xfId="29" applyNumberFormat="1" applyFont="1" applyFill="1" applyBorder="1" applyAlignment="1" applyProtection="1">
      <alignment shrinkToFit="1"/>
      <protection/>
    </xf>
    <xf numFmtId="173" fontId="37" fillId="2" borderId="123" xfId="29" applyNumberFormat="1" applyFont="1" applyFill="1" applyBorder="1" applyAlignment="1" applyProtection="1">
      <alignment shrinkToFit="1"/>
      <protection/>
    </xf>
    <xf numFmtId="173" fontId="47" fillId="2" borderId="37" xfId="29" applyNumberFormat="1" applyFont="1" applyFill="1" applyBorder="1" applyAlignment="1" applyProtection="1">
      <alignment shrinkToFit="1"/>
      <protection/>
    </xf>
    <xf numFmtId="168" fontId="31" fillId="2" borderId="42" xfId="29" applyFont="1" applyFill="1" applyBorder="1" applyAlignment="1" applyProtection="1">
      <alignment/>
      <protection/>
    </xf>
    <xf numFmtId="168" fontId="29" fillId="2" borderId="0" xfId="29" applyFont="1" applyFill="1" applyBorder="1" applyAlignment="1" applyProtection="1">
      <alignment/>
      <protection/>
    </xf>
    <xf numFmtId="168" fontId="29" fillId="2" borderId="79" xfId="29" applyFont="1" applyFill="1" applyBorder="1" applyAlignment="1" applyProtection="1">
      <alignment/>
      <protection/>
    </xf>
    <xf numFmtId="168" fontId="37" fillId="2" borderId="51" xfId="29" applyFont="1" applyFill="1" applyBorder="1" applyAlignment="1" applyProtection="1">
      <alignment/>
      <protection/>
    </xf>
    <xf numFmtId="168" fontId="29" fillId="2" borderId="42" xfId="29" applyFont="1" applyFill="1" applyBorder="1" applyAlignment="1" applyProtection="1">
      <alignment horizontal="center"/>
      <protection/>
    </xf>
    <xf numFmtId="168" fontId="46" fillId="2" borderId="51" xfId="29" applyFont="1" applyFill="1" applyBorder="1" applyProtection="1">
      <alignment/>
      <protection/>
    </xf>
    <xf numFmtId="173" fontId="47" fillId="2" borderId="87" xfId="29" applyNumberFormat="1" applyFont="1" applyFill="1" applyBorder="1" applyAlignment="1" applyProtection="1">
      <alignment shrinkToFit="1"/>
      <protection/>
    </xf>
    <xf numFmtId="168" fontId="31" fillId="2" borderId="2" xfId="29" applyFont="1" applyFill="1" applyBorder="1" applyAlignment="1" applyProtection="1">
      <alignment horizontal="right"/>
      <protection/>
    </xf>
    <xf numFmtId="168" fontId="31" fillId="2" borderId="103" xfId="29" applyFont="1" applyFill="1" applyBorder="1" applyAlignment="1" applyProtection="1">
      <alignment horizontal="center"/>
      <protection/>
    </xf>
    <xf numFmtId="168" fontId="45" fillId="2" borderId="104" xfId="29" applyFont="1" applyFill="1" applyBorder="1" applyProtection="1">
      <alignment/>
      <protection/>
    </xf>
    <xf numFmtId="168" fontId="31" fillId="2" borderId="105" xfId="29" applyFont="1" applyFill="1" applyBorder="1" applyProtection="1">
      <alignment/>
      <protection/>
    </xf>
    <xf numFmtId="173" fontId="37" fillId="2" borderId="111" xfId="29" applyNumberFormat="1" applyFont="1" applyFill="1" applyBorder="1" applyAlignment="1" applyProtection="1">
      <alignment shrinkToFit="1"/>
      <protection/>
    </xf>
    <xf numFmtId="173" fontId="37" fillId="5" borderId="111" xfId="29" applyNumberFormat="1" applyFont="1" applyFill="1" applyBorder="1" applyAlignment="1" applyProtection="1">
      <alignment shrinkToFit="1"/>
      <protection/>
    </xf>
    <xf numFmtId="173" fontId="37" fillId="2" borderId="112" xfId="29" applyNumberFormat="1" applyFont="1" applyFill="1" applyBorder="1" applyAlignment="1" applyProtection="1">
      <alignment shrinkToFit="1"/>
      <protection/>
    </xf>
    <xf numFmtId="173" fontId="37" fillId="2" borderId="110" xfId="29" applyNumberFormat="1" applyFont="1" applyFill="1" applyBorder="1" applyAlignment="1" applyProtection="1">
      <alignment shrinkToFit="1"/>
      <protection/>
    </xf>
    <xf numFmtId="168" fontId="31" fillId="2" borderId="42" xfId="29" applyFont="1" applyFill="1" applyBorder="1" applyAlignment="1" applyProtection="1">
      <alignment horizontal="center"/>
      <protection/>
    </xf>
    <xf numFmtId="168" fontId="31" fillId="2" borderId="42" xfId="29" applyFont="1" applyFill="1" applyBorder="1" applyProtection="1">
      <alignment/>
      <protection/>
    </xf>
    <xf numFmtId="173" fontId="34" fillId="2" borderId="42" xfId="29" applyNumberFormat="1" applyFont="1" applyFill="1" applyBorder="1" applyAlignment="1" applyProtection="1">
      <alignment shrinkToFit="1"/>
      <protection/>
    </xf>
    <xf numFmtId="173" fontId="37" fillId="2" borderId="42" xfId="29" applyNumberFormat="1" applyFont="1" applyFill="1" applyBorder="1" applyAlignment="1" applyProtection="1">
      <alignment shrinkToFit="1"/>
      <protection/>
    </xf>
    <xf numFmtId="173" fontId="37" fillId="5" borderId="42" xfId="29" applyNumberFormat="1" applyFont="1" applyFill="1" applyBorder="1" applyAlignment="1" applyProtection="1">
      <alignment shrinkToFit="1"/>
      <protection/>
    </xf>
    <xf numFmtId="173" fontId="47" fillId="2" borderId="42" xfId="29" applyNumberFormat="1" applyFont="1" applyFill="1" applyBorder="1" applyAlignment="1" applyProtection="1">
      <alignment shrinkToFit="1"/>
      <protection/>
    </xf>
    <xf numFmtId="173" fontId="47" fillId="3" borderId="114" xfId="29" applyNumberFormat="1" applyFont="1" applyFill="1" applyBorder="1" applyAlignment="1" applyProtection="1">
      <alignment shrinkToFit="1"/>
      <protection/>
    </xf>
    <xf numFmtId="168" fontId="29" fillId="3" borderId="0" xfId="29" applyFont="1" applyFill="1" applyBorder="1" applyProtection="1">
      <alignment/>
      <protection/>
    </xf>
    <xf numFmtId="168" fontId="31" fillId="2" borderId="51" xfId="29" applyFont="1" applyFill="1" applyBorder="1" applyAlignment="1" applyProtection="1">
      <alignment/>
      <protection/>
    </xf>
    <xf numFmtId="168" fontId="31" fillId="2" borderId="84" xfId="29" applyFont="1" applyFill="1" applyBorder="1" applyAlignment="1" applyProtection="1">
      <alignment/>
      <protection/>
    </xf>
    <xf numFmtId="173" fontId="47" fillId="2" borderId="85" xfId="29" applyNumberFormat="1" applyFont="1" applyFill="1" applyBorder="1" applyAlignment="1" applyProtection="1">
      <alignment shrinkToFit="1"/>
      <protection/>
    </xf>
    <xf numFmtId="173" fontId="47" fillId="2" borderId="84" xfId="29" applyNumberFormat="1" applyFont="1" applyFill="1" applyBorder="1" applyAlignment="1" applyProtection="1">
      <alignment shrinkToFit="1"/>
      <protection/>
    </xf>
    <xf numFmtId="173" fontId="47" fillId="5" borderId="84" xfId="29" applyNumberFormat="1" applyFont="1" applyFill="1" applyBorder="1" applyAlignment="1" applyProtection="1">
      <alignment shrinkToFit="1"/>
      <protection/>
    </xf>
    <xf numFmtId="173" fontId="47" fillId="2" borderId="86" xfId="29" applyNumberFormat="1" applyFont="1" applyFill="1" applyBorder="1" applyAlignment="1" applyProtection="1">
      <alignment shrinkToFit="1"/>
      <protection/>
    </xf>
    <xf numFmtId="173" fontId="47" fillId="3" borderId="115" xfId="0" applyNumberFormat="1" applyFont="1" applyFill="1" applyBorder="1" applyAlignment="1" applyProtection="1">
      <alignment shrinkToFit="1"/>
      <protection locked="0"/>
    </xf>
    <xf numFmtId="173" fontId="47" fillId="3" borderId="79" xfId="0" applyNumberFormat="1" applyFont="1" applyFill="1" applyBorder="1" applyAlignment="1" applyProtection="1">
      <alignment shrinkToFit="1"/>
      <protection locked="0"/>
    </xf>
    <xf numFmtId="173" fontId="47" fillId="5" borderId="79" xfId="0" applyNumberFormat="1" applyFont="1" applyFill="1" applyBorder="1" applyAlignment="1" applyProtection="1">
      <alignment shrinkToFit="1"/>
      <protection locked="0"/>
    </xf>
    <xf numFmtId="173" fontId="47" fillId="3" borderId="80" xfId="0" applyNumberFormat="1" applyFont="1" applyFill="1" applyBorder="1" applyAlignment="1" applyProtection="1">
      <alignment shrinkToFit="1"/>
      <protection locked="0"/>
    </xf>
    <xf numFmtId="173" fontId="47" fillId="3" borderId="116" xfId="0" applyNumberFormat="1" applyFont="1" applyFill="1" applyBorder="1" applyAlignment="1" applyProtection="1">
      <alignment shrinkToFit="1"/>
      <protection locked="0"/>
    </xf>
    <xf numFmtId="173" fontId="47" fillId="2" borderId="92" xfId="29" applyNumberFormat="1" applyFont="1" applyFill="1" applyBorder="1" applyAlignment="1" applyProtection="1">
      <alignment shrinkToFit="1"/>
      <protection/>
    </xf>
    <xf numFmtId="173" fontId="47" fillId="2" borderId="124" xfId="29" applyNumberFormat="1" applyFont="1" applyFill="1" applyBorder="1" applyAlignment="1" applyProtection="1">
      <alignment shrinkToFit="1"/>
      <protection/>
    </xf>
    <xf numFmtId="173" fontId="47" fillId="3" borderId="117" xfId="0" applyNumberFormat="1" applyFont="1" applyFill="1" applyBorder="1" applyAlignment="1" applyProtection="1">
      <alignment shrinkToFit="1"/>
      <protection/>
    </xf>
    <xf numFmtId="173" fontId="47" fillId="3" borderId="27" xfId="0" applyNumberFormat="1" applyFont="1" applyFill="1" applyBorder="1" applyAlignment="1" applyProtection="1">
      <alignment shrinkToFit="1"/>
      <protection/>
    </xf>
    <xf numFmtId="173" fontId="47" fillId="5" borderId="27" xfId="0" applyNumberFormat="1" applyFont="1" applyFill="1" applyBorder="1" applyAlignment="1" applyProtection="1">
      <alignment shrinkToFit="1"/>
      <protection/>
    </xf>
    <xf numFmtId="173" fontId="47" fillId="3" borderId="89" xfId="0" applyNumberFormat="1" applyFont="1" applyFill="1" applyBorder="1" applyAlignment="1" applyProtection="1">
      <alignment shrinkToFit="1"/>
      <protection/>
    </xf>
    <xf numFmtId="173" fontId="47" fillId="3" borderId="18" xfId="0" applyNumberFormat="1" applyFont="1" applyFill="1" applyBorder="1" applyAlignment="1" applyProtection="1">
      <alignment shrinkToFit="1"/>
      <protection/>
    </xf>
    <xf numFmtId="0" fontId="31" fillId="2" borderId="88" xfId="0" applyFont="1" applyFill="1" applyBorder="1" applyAlignment="1" applyProtection="1">
      <alignment/>
      <protection/>
    </xf>
    <xf numFmtId="0" fontId="29" fillId="3" borderId="41" xfId="0" applyFont="1" applyFill="1" applyBorder="1" applyAlignment="1" applyProtection="1">
      <alignment horizontal="center"/>
      <protection/>
    </xf>
    <xf numFmtId="173" fontId="47" fillId="3" borderId="113" xfId="0" applyNumberFormat="1" applyFont="1" applyFill="1" applyBorder="1" applyAlignment="1" applyProtection="1">
      <alignment shrinkToFit="1"/>
      <protection locked="0"/>
    </xf>
    <xf numFmtId="173" fontId="47" fillId="3" borderId="90" xfId="0" applyNumberFormat="1" applyFont="1" applyFill="1" applyBorder="1" applyAlignment="1" applyProtection="1">
      <alignment shrinkToFit="1"/>
      <protection locked="0"/>
    </xf>
    <xf numFmtId="173" fontId="47" fillId="3" borderId="84" xfId="0" applyNumberFormat="1" applyFont="1" applyFill="1" applyBorder="1" applyAlignment="1" applyProtection="1">
      <alignment shrinkToFit="1"/>
      <protection locked="0"/>
    </xf>
    <xf numFmtId="173" fontId="47" fillId="5" borderId="84" xfId="0" applyNumberFormat="1" applyFont="1" applyFill="1" applyBorder="1" applyAlignment="1" applyProtection="1">
      <alignment shrinkToFit="1"/>
      <protection locked="0"/>
    </xf>
    <xf numFmtId="173" fontId="47" fillId="3" borderId="85" xfId="0" applyNumberFormat="1" applyFont="1" applyFill="1" applyBorder="1" applyAlignment="1" applyProtection="1">
      <alignment shrinkToFit="1"/>
      <protection locked="0"/>
    </xf>
    <xf numFmtId="173" fontId="47" fillId="3" borderId="16" xfId="0" applyNumberFormat="1" applyFont="1" applyFill="1" applyBorder="1" applyAlignment="1" applyProtection="1">
      <alignment shrinkToFit="1"/>
      <protection locked="0"/>
    </xf>
    <xf numFmtId="0" fontId="31" fillId="3" borderId="51" xfId="0" applyFont="1" applyFill="1" applyBorder="1" applyAlignment="1" applyProtection="1">
      <alignment horizontal="center"/>
      <protection/>
    </xf>
    <xf numFmtId="173" fontId="47" fillId="3" borderId="90" xfId="0" applyNumberFormat="1" applyFont="1" applyFill="1" applyBorder="1" applyAlignment="1" applyProtection="1">
      <alignment shrinkToFit="1"/>
      <protection/>
    </xf>
    <xf numFmtId="173" fontId="47" fillId="3" borderId="84" xfId="0" applyNumberFormat="1" applyFont="1" applyFill="1" applyBorder="1" applyAlignment="1" applyProtection="1">
      <alignment shrinkToFit="1"/>
      <protection/>
    </xf>
    <xf numFmtId="173" fontId="47" fillId="5" borderId="84" xfId="0" applyNumberFormat="1" applyFont="1" applyFill="1" applyBorder="1" applyAlignment="1" applyProtection="1">
      <alignment shrinkToFit="1"/>
      <protection/>
    </xf>
    <xf numFmtId="173" fontId="47" fillId="3" borderId="85" xfId="0" applyNumberFormat="1" applyFont="1" applyFill="1" applyBorder="1" applyAlignment="1" applyProtection="1">
      <alignment shrinkToFit="1"/>
      <protection/>
    </xf>
    <xf numFmtId="0" fontId="29" fillId="3" borderId="41" xfId="0" applyFont="1" applyFill="1" applyBorder="1" applyAlignment="1" applyProtection="1">
      <alignment horizontal="center"/>
      <protection/>
    </xf>
    <xf numFmtId="0" fontId="31" fillId="3" borderId="41" xfId="0" applyFont="1" applyFill="1" applyBorder="1" applyAlignment="1" applyProtection="1">
      <alignment horizontal="center"/>
      <protection/>
    </xf>
    <xf numFmtId="173" fontId="37" fillId="3" borderId="117" xfId="0" applyNumberFormat="1" applyFont="1" applyFill="1" applyBorder="1" applyAlignment="1" applyProtection="1">
      <alignment shrinkToFit="1"/>
      <protection/>
    </xf>
    <xf numFmtId="0" fontId="29" fillId="3" borderId="44" xfId="0" applyFont="1" applyFill="1" applyBorder="1" applyAlignment="1" applyProtection="1">
      <alignment horizontal="center"/>
      <protection/>
    </xf>
    <xf numFmtId="173" fontId="37" fillId="3" borderId="115" xfId="0" applyNumberFormat="1" applyFont="1" applyFill="1" applyBorder="1" applyAlignment="1" applyProtection="1">
      <alignment shrinkToFit="1"/>
      <protection locked="0"/>
    </xf>
    <xf numFmtId="173" fontId="37" fillId="3" borderId="90" xfId="0" applyNumberFormat="1" applyFont="1" applyFill="1" applyBorder="1" applyAlignment="1" applyProtection="1">
      <alignment shrinkToFit="1"/>
      <protection locked="0"/>
    </xf>
    <xf numFmtId="173" fontId="37" fillId="5" borderId="15" xfId="0" applyNumberFormat="1" applyFont="1" applyFill="1" applyBorder="1" applyAlignment="1" applyProtection="1">
      <alignment shrinkToFit="1"/>
      <protection/>
    </xf>
    <xf numFmtId="173" fontId="47" fillId="3" borderId="69" xfId="0" applyNumberFormat="1" applyFont="1" applyFill="1" applyBorder="1" applyAlignment="1" applyProtection="1">
      <alignment shrinkToFit="1"/>
      <protection locked="0"/>
    </xf>
    <xf numFmtId="173" fontId="47" fillId="3" borderId="55" xfId="0" applyNumberFormat="1" applyFont="1" applyFill="1" applyBorder="1" applyAlignment="1" applyProtection="1">
      <alignment shrinkToFit="1"/>
      <protection locked="0"/>
    </xf>
    <xf numFmtId="173" fontId="47" fillId="5" borderId="55" xfId="0" applyNumberFormat="1" applyFont="1" applyFill="1" applyBorder="1" applyAlignment="1" applyProtection="1">
      <alignment shrinkToFit="1"/>
      <protection locked="0"/>
    </xf>
    <xf numFmtId="173" fontId="47" fillId="3" borderId="33" xfId="0" applyNumberFormat="1" applyFont="1" applyFill="1" applyBorder="1" applyAlignment="1" applyProtection="1">
      <alignment shrinkToFit="1"/>
      <protection locked="0"/>
    </xf>
    <xf numFmtId="173" fontId="47" fillId="3" borderId="14" xfId="0" applyNumberFormat="1" applyFont="1" applyFill="1" applyBorder="1" applyAlignment="1" applyProtection="1">
      <alignment shrinkToFit="1"/>
      <protection locked="0"/>
    </xf>
    <xf numFmtId="173" fontId="47" fillId="3" borderId="118" xfId="0" applyNumberFormat="1" applyFont="1" applyFill="1" applyBorder="1" applyAlignment="1" applyProtection="1">
      <alignment shrinkToFit="1"/>
      <protection/>
    </xf>
    <xf numFmtId="173" fontId="47" fillId="3" borderId="18" xfId="0" applyNumberFormat="1" applyFont="1" applyFill="1" applyBorder="1" applyAlignment="1" applyProtection="1">
      <alignment shrinkToFit="1"/>
      <protection locked="0"/>
    </xf>
    <xf numFmtId="0" fontId="31" fillId="3" borderId="2" xfId="0" applyFont="1" applyFill="1" applyBorder="1" applyAlignment="1" applyProtection="1">
      <alignment horizontal="center"/>
      <protection/>
    </xf>
    <xf numFmtId="173" fontId="47" fillId="3" borderId="106" xfId="0" applyNumberFormat="1" applyFont="1" applyFill="1" applyBorder="1" applyAlignment="1" applyProtection="1">
      <alignment shrinkToFit="1"/>
      <protection/>
    </xf>
    <xf numFmtId="173" fontId="47" fillId="3" borderId="105" xfId="0" applyNumberFormat="1" applyFont="1" applyFill="1" applyBorder="1" applyAlignment="1" applyProtection="1">
      <alignment shrinkToFit="1"/>
      <protection/>
    </xf>
    <xf numFmtId="173" fontId="47" fillId="5" borderId="105" xfId="0" applyNumberFormat="1" applyFont="1" applyFill="1" applyBorder="1" applyAlignment="1" applyProtection="1">
      <alignment shrinkToFit="1"/>
      <protection/>
    </xf>
    <xf numFmtId="173" fontId="47" fillId="3" borderId="123" xfId="0" applyNumberFormat="1" applyFont="1" applyFill="1" applyBorder="1" applyAlignment="1" applyProtection="1">
      <alignment shrinkToFit="1"/>
      <protection/>
    </xf>
    <xf numFmtId="173" fontId="47" fillId="3" borderId="37" xfId="0" applyNumberFormat="1" applyFont="1" applyFill="1" applyBorder="1" applyAlignment="1" applyProtection="1">
      <alignment shrinkToFit="1"/>
      <protection/>
    </xf>
    <xf numFmtId="168" fontId="49" fillId="3" borderId="0" xfId="28" applyFont="1" applyFill="1" applyAlignment="1" applyProtection="1">
      <alignment vertical="center" wrapText="1"/>
      <protection/>
    </xf>
    <xf numFmtId="14" fontId="51" fillId="0" borderId="18" xfId="0" applyNumberFormat="1" applyFont="1" applyBorder="1" applyAlignment="1">
      <alignment vertical="center"/>
    </xf>
    <xf numFmtId="0" fontId="0" fillId="0" borderId="26" xfId="0" applyBorder="1" applyAlignment="1">
      <alignment/>
    </xf>
    <xf numFmtId="0" fontId="0" fillId="0" borderId="93" xfId="0" applyBorder="1" applyAlignment="1">
      <alignment/>
    </xf>
    <xf numFmtId="0" fontId="11" fillId="0" borderId="26" xfId="0" applyFont="1" applyBorder="1" applyAlignment="1">
      <alignment vertical="top" wrapText="1"/>
    </xf>
    <xf numFmtId="0" fontId="11" fillId="0" borderId="93" xfId="0" applyFont="1" applyBorder="1" applyAlignment="1">
      <alignment vertical="top" wrapText="1"/>
    </xf>
    <xf numFmtId="0" fontId="10" fillId="0" borderId="93" xfId="0" applyFont="1" applyBorder="1" applyAlignment="1">
      <alignment vertical="top"/>
    </xf>
    <xf numFmtId="0" fontId="11" fillId="0" borderId="88" xfId="0" applyFont="1" applyBorder="1" applyAlignment="1">
      <alignment vertical="top" wrapText="1"/>
    </xf>
    <xf numFmtId="0" fontId="11" fillId="0" borderId="45" xfId="0" applyFont="1" applyBorder="1" applyAlignment="1">
      <alignment vertical="top" wrapText="1"/>
    </xf>
    <xf numFmtId="0" fontId="11" fillId="0" borderId="125" xfId="0" applyFont="1" applyBorder="1" applyAlignment="1">
      <alignment vertical="top" wrapText="1"/>
    </xf>
    <xf numFmtId="0" fontId="10" fillId="0" borderId="88" xfId="0" applyFont="1" applyBorder="1" applyAlignment="1">
      <alignment vertical="top"/>
    </xf>
    <xf numFmtId="0" fontId="10" fillId="0" borderId="26" xfId="0" applyFont="1" applyBorder="1" applyAlignment="1">
      <alignment vertical="top"/>
    </xf>
    <xf numFmtId="0" fontId="11" fillId="0" borderId="0" xfId="0" applyFont="1" applyBorder="1" applyAlignment="1">
      <alignment vertical="top" wrapText="1"/>
    </xf>
    <xf numFmtId="0" fontId="11" fillId="0" borderId="122" xfId="0" applyFont="1" applyBorder="1" applyAlignment="1">
      <alignment vertical="top" wrapText="1"/>
    </xf>
    <xf numFmtId="0" fontId="11" fillId="0" borderId="44" xfId="0" applyFont="1" applyBorder="1" applyAlignment="1">
      <alignment vertical="top" wrapText="1"/>
    </xf>
    <xf numFmtId="0" fontId="10" fillId="0" borderId="15" xfId="0" applyFont="1" applyBorder="1" applyAlignment="1">
      <alignment horizontal="left" vertical="top"/>
    </xf>
    <xf numFmtId="0" fontId="11" fillId="0" borderId="15" xfId="0" applyFont="1" applyBorder="1" applyAlignment="1">
      <alignment/>
    </xf>
    <xf numFmtId="0" fontId="11" fillId="0" borderId="16" xfId="0" applyFont="1" applyBorder="1" applyAlignment="1">
      <alignment/>
    </xf>
    <xf numFmtId="0" fontId="11" fillId="0" borderId="41" xfId="0" applyFont="1" applyBorder="1" applyAlignment="1">
      <alignment vertical="top" wrapText="1"/>
    </xf>
    <xf numFmtId="0" fontId="13" fillId="0" borderId="86" xfId="0" applyFont="1" applyBorder="1" applyAlignment="1">
      <alignment/>
    </xf>
    <xf numFmtId="0" fontId="13" fillId="0" borderId="93" xfId="0" applyFont="1" applyBorder="1" applyAlignment="1">
      <alignment/>
    </xf>
    <xf numFmtId="0" fontId="10" fillId="0" borderId="51" xfId="0" applyFont="1" applyBorder="1" applyAlignment="1">
      <alignment vertical="top"/>
    </xf>
    <xf numFmtId="0" fontId="13" fillId="0" borderId="42" xfId="0" applyFont="1" applyBorder="1" applyAlignment="1">
      <alignment/>
    </xf>
    <xf numFmtId="0" fontId="13" fillId="0" borderId="26" xfId="0" applyFont="1" applyBorder="1" applyAlignment="1">
      <alignment/>
    </xf>
    <xf numFmtId="0" fontId="11" fillId="0" borderId="88" xfId="0" applyFont="1" applyBorder="1" applyAlignment="1">
      <alignment horizontal="left" wrapText="1"/>
    </xf>
    <xf numFmtId="0" fontId="10" fillId="0" borderId="23" xfId="0" applyFont="1" applyBorder="1" applyAlignment="1">
      <alignment vertical="top"/>
    </xf>
    <xf numFmtId="0" fontId="0" fillId="0" borderId="19" xfId="0" applyBorder="1" applyAlignment="1">
      <alignment vertical="top"/>
    </xf>
    <xf numFmtId="0" fontId="11" fillId="0" borderId="15" xfId="0" applyFont="1" applyBorder="1" applyAlignment="1">
      <alignment vertical="top"/>
    </xf>
    <xf numFmtId="0" fontId="13" fillId="0" borderId="15" xfId="0" applyFont="1" applyBorder="1" applyAlignment="1">
      <alignment/>
    </xf>
    <xf numFmtId="0" fontId="10" fillId="0" borderId="25" xfId="0" applyFont="1" applyBorder="1" applyAlignment="1">
      <alignment vertical="top"/>
    </xf>
    <xf numFmtId="0" fontId="0" fillId="0" borderId="126" xfId="0" applyBorder="1" applyAlignment="1">
      <alignment vertical="top"/>
    </xf>
    <xf numFmtId="0" fontId="11" fillId="0" borderId="41" xfId="0" applyFont="1" applyBorder="1" applyAlignment="1">
      <alignment horizontal="left" vertical="top" wrapText="1"/>
    </xf>
    <xf numFmtId="0" fontId="13" fillId="0" borderId="0" xfId="0" applyFont="1" applyBorder="1" applyAlignment="1">
      <alignment wrapText="1"/>
    </xf>
    <xf numFmtId="0" fontId="13" fillId="0" borderId="122" xfId="0" applyFont="1" applyBorder="1" applyAlignment="1">
      <alignment wrapText="1"/>
    </xf>
    <xf numFmtId="0" fontId="11" fillId="0" borderId="13" xfId="0" applyFont="1" applyBorder="1" applyAlignment="1">
      <alignment vertical="top"/>
    </xf>
    <xf numFmtId="0" fontId="13" fillId="0" borderId="13" xfId="0" applyFont="1" applyBorder="1" applyAlignment="1">
      <alignment/>
    </xf>
    <xf numFmtId="0" fontId="0" fillId="0" borderId="127" xfId="0" applyBorder="1" applyAlignment="1">
      <alignment vertical="top"/>
    </xf>
    <xf numFmtId="0" fontId="10" fillId="0" borderId="128" xfId="0" applyFont="1" applyBorder="1" applyAlignment="1">
      <alignment horizontal="left"/>
    </xf>
    <xf numFmtId="0" fontId="0" fillId="0" borderId="129" xfId="0" applyBorder="1" applyAlignment="1">
      <alignment/>
    </xf>
    <xf numFmtId="0" fontId="0" fillId="0" borderId="130" xfId="0" applyBorder="1" applyAlignment="1">
      <alignment/>
    </xf>
    <xf numFmtId="0" fontId="11" fillId="0" borderId="88" xfId="0" applyFont="1" applyBorder="1" applyAlignment="1">
      <alignment wrapText="1"/>
    </xf>
    <xf numFmtId="0" fontId="0" fillId="0" borderId="26" xfId="0" applyBorder="1" applyAlignment="1">
      <alignment wrapText="1"/>
    </xf>
    <xf numFmtId="0" fontId="0" fillId="0" borderId="93" xfId="0" applyBorder="1" applyAlignment="1">
      <alignment wrapText="1"/>
    </xf>
    <xf numFmtId="0" fontId="11" fillId="0" borderId="8" xfId="0" applyFont="1" applyBorder="1" applyAlignment="1">
      <alignment vertical="center" wrapText="1"/>
    </xf>
    <xf numFmtId="0" fontId="11" fillId="0" borderId="131" xfId="0" applyFont="1" applyBorder="1" applyAlignment="1">
      <alignment vertical="center" wrapText="1"/>
    </xf>
    <xf numFmtId="0" fontId="11" fillId="0" borderId="132" xfId="0" applyFont="1" applyBorder="1" applyAlignment="1">
      <alignment vertical="center" wrapText="1"/>
    </xf>
    <xf numFmtId="0" fontId="12" fillId="0" borderId="104" xfId="0" applyFont="1" applyBorder="1" applyAlignment="1">
      <alignment horizontal="left" vertical="top"/>
    </xf>
    <xf numFmtId="0" fontId="12" fillId="0" borderId="103" xfId="0" applyFont="1" applyBorder="1" applyAlignment="1">
      <alignment horizontal="left" vertical="top"/>
    </xf>
    <xf numFmtId="0" fontId="12" fillId="0" borderId="123" xfId="0" applyFont="1" applyBorder="1" applyAlignment="1">
      <alignment horizontal="left" vertical="top"/>
    </xf>
    <xf numFmtId="0" fontId="10" fillId="0" borderId="88" xfId="0" applyFont="1" applyBorder="1" applyAlignment="1">
      <alignment horizontal="left" vertical="top" wrapText="1"/>
    </xf>
    <xf numFmtId="0" fontId="10" fillId="0" borderId="26" xfId="0" applyFont="1" applyBorder="1" applyAlignment="1">
      <alignment horizontal="left" vertical="top" wrapText="1"/>
    </xf>
    <xf numFmtId="0" fontId="10" fillId="0" borderId="93" xfId="0" applyFont="1" applyBorder="1" applyAlignment="1">
      <alignment horizontal="left" vertical="top" wrapText="1"/>
    </xf>
    <xf numFmtId="0" fontId="10" fillId="0" borderId="103" xfId="0" applyFont="1" applyBorder="1" applyAlignment="1">
      <alignment vertical="top"/>
    </xf>
    <xf numFmtId="0" fontId="0" fillId="0" borderId="103" xfId="0" applyBorder="1" applyAlignment="1">
      <alignment/>
    </xf>
    <xf numFmtId="16" fontId="10" fillId="0" borderId="23" xfId="0" applyNumberFormat="1" applyFont="1" applyBorder="1" applyAlignment="1">
      <alignment vertical="top"/>
    </xf>
    <xf numFmtId="0" fontId="11" fillId="0" borderId="4" xfId="0" applyFont="1" applyBorder="1" applyAlignment="1">
      <alignment horizontal="left" vertical="top" wrapText="1"/>
    </xf>
    <xf numFmtId="0" fontId="0" fillId="0" borderId="4" xfId="0" applyFont="1" applyBorder="1" applyAlignment="1">
      <alignment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122" xfId="0" applyFont="1" applyBorder="1" applyAlignment="1">
      <alignment horizontal="left" vertical="top" wrapText="1"/>
    </xf>
    <xf numFmtId="0" fontId="12" fillId="0" borderId="104" xfId="0" applyFont="1" applyBorder="1" applyAlignment="1">
      <alignment horizontal="left"/>
    </xf>
    <xf numFmtId="0" fontId="10" fillId="0" borderId="103" xfId="0" applyFont="1" applyBorder="1" applyAlignment="1">
      <alignment/>
    </xf>
    <xf numFmtId="0" fontId="10" fillId="0" borderId="123" xfId="0" applyFont="1" applyBorder="1" applyAlignment="1">
      <alignment/>
    </xf>
    <xf numFmtId="0" fontId="13" fillId="0" borderId="4" xfId="0" applyFont="1" applyBorder="1" applyAlignment="1">
      <alignment wrapText="1"/>
    </xf>
    <xf numFmtId="0" fontId="13" fillId="0" borderId="103" xfId="0" applyFont="1" applyBorder="1" applyAlignment="1">
      <alignment/>
    </xf>
    <xf numFmtId="0" fontId="13" fillId="0" borderId="123" xfId="0" applyFont="1" applyBorder="1" applyAlignment="1">
      <alignment/>
    </xf>
    <xf numFmtId="0" fontId="11" fillId="0" borderId="51" xfId="0" applyFont="1" applyBorder="1" applyAlignment="1">
      <alignment horizontal="left" vertical="top" wrapText="1"/>
    </xf>
    <xf numFmtId="0" fontId="13" fillId="0" borderId="42" xfId="0" applyFont="1" applyBorder="1" applyAlignment="1">
      <alignment wrapText="1"/>
    </xf>
    <xf numFmtId="0" fontId="13" fillId="0" borderId="86" xfId="0" applyFont="1" applyBorder="1" applyAlignment="1">
      <alignment wrapText="1"/>
    </xf>
    <xf numFmtId="16" fontId="10" fillId="0" borderId="126" xfId="0" applyNumberFormat="1" applyFont="1" applyBorder="1" applyAlignment="1">
      <alignment vertical="top"/>
    </xf>
    <xf numFmtId="0" fontId="11" fillId="0" borderId="4" xfId="0" applyFont="1" applyBorder="1" applyAlignment="1">
      <alignment horizontal="left"/>
    </xf>
    <xf numFmtId="0" fontId="11" fillId="0" borderId="4" xfId="0" applyFont="1" applyBorder="1" applyAlignment="1">
      <alignment/>
    </xf>
    <xf numFmtId="0" fontId="11" fillId="0" borderId="18" xfId="0" applyFont="1" applyBorder="1" applyAlignment="1">
      <alignment/>
    </xf>
    <xf numFmtId="0" fontId="11" fillId="0" borderId="4" xfId="0" applyFont="1" applyBorder="1" applyAlignment="1">
      <alignment horizontal="left" wrapText="1"/>
    </xf>
    <xf numFmtId="0" fontId="11" fillId="0" borderId="4" xfId="0" applyFont="1" applyBorder="1" applyAlignment="1">
      <alignment wrapText="1"/>
    </xf>
    <xf numFmtId="0" fontId="11" fillId="0" borderId="18" xfId="0" applyFont="1" applyBorder="1" applyAlignment="1">
      <alignment wrapText="1"/>
    </xf>
    <xf numFmtId="0" fontId="10" fillId="0" borderId="126" xfId="0" applyFont="1" applyBorder="1" applyAlignment="1">
      <alignment vertical="top"/>
    </xf>
    <xf numFmtId="0" fontId="10" fillId="0" borderId="88" xfId="0" applyFont="1" applyBorder="1" applyAlignment="1">
      <alignment horizontal="left" vertical="top"/>
    </xf>
    <xf numFmtId="0" fontId="10" fillId="0" borderId="26" xfId="0" applyFont="1" applyBorder="1" applyAlignment="1">
      <alignment horizontal="left" vertical="top"/>
    </xf>
    <xf numFmtId="0" fontId="10" fillId="0" borderId="93" xfId="0" applyFont="1" applyBorder="1" applyAlignment="1">
      <alignment horizontal="left" vertical="top"/>
    </xf>
    <xf numFmtId="0" fontId="10" fillId="0" borderId="51" xfId="0" applyFont="1" applyBorder="1" applyAlignment="1">
      <alignment horizontal="left" vertical="top" wrapText="1"/>
    </xf>
    <xf numFmtId="0" fontId="0" fillId="0" borderId="42" xfId="0" applyBorder="1" applyAlignment="1">
      <alignment wrapText="1"/>
    </xf>
    <xf numFmtId="0" fontId="11" fillId="0" borderId="88" xfId="0" applyFont="1" applyBorder="1" applyAlignment="1">
      <alignment vertical="center" wrapText="1"/>
    </xf>
    <xf numFmtId="0" fontId="0" fillId="0" borderId="26" xfId="0" applyBorder="1" applyAlignment="1">
      <alignment vertical="center" wrapText="1"/>
    </xf>
    <xf numFmtId="0" fontId="0" fillId="0" borderId="93" xfId="0" applyBorder="1" applyAlignment="1">
      <alignment vertical="center" wrapText="1"/>
    </xf>
    <xf numFmtId="0" fontId="12" fillId="0" borderId="104" xfId="0" applyFont="1" applyBorder="1" applyAlignment="1">
      <alignment vertical="top" wrapText="1"/>
    </xf>
    <xf numFmtId="0" fontId="12" fillId="0" borderId="103" xfId="0" applyFont="1" applyBorder="1" applyAlignment="1">
      <alignment/>
    </xf>
    <xf numFmtId="0" fontId="12" fillId="0" borderId="123" xfId="0" applyFont="1" applyBorder="1" applyAlignment="1">
      <alignment/>
    </xf>
    <xf numFmtId="0" fontId="11" fillId="0" borderId="128" xfId="0" applyFont="1" applyBorder="1" applyAlignment="1">
      <alignment vertical="center" wrapText="1"/>
    </xf>
    <xf numFmtId="0" fontId="11" fillId="0" borderId="129" xfId="0" applyFont="1" applyBorder="1" applyAlignment="1">
      <alignment vertical="center" wrapText="1"/>
    </xf>
    <xf numFmtId="0" fontId="11" fillId="0" borderId="130" xfId="0" applyFont="1" applyBorder="1" applyAlignment="1">
      <alignment vertical="center" wrapText="1"/>
    </xf>
    <xf numFmtId="0" fontId="11" fillId="0" borderId="8" xfId="0" applyFont="1" applyBorder="1" applyAlignment="1">
      <alignment wrapText="1"/>
    </xf>
    <xf numFmtId="0" fontId="11" fillId="0" borderId="131" xfId="0" applyFont="1" applyBorder="1" applyAlignment="1">
      <alignment wrapText="1"/>
    </xf>
    <xf numFmtId="0" fontId="11" fillId="0" borderId="132" xfId="0" applyFont="1" applyBorder="1" applyAlignment="1">
      <alignment wrapText="1"/>
    </xf>
    <xf numFmtId="0" fontId="13" fillId="0" borderId="26" xfId="0" applyFont="1" applyBorder="1" applyAlignment="1">
      <alignment vertical="center" wrapText="1"/>
    </xf>
    <xf numFmtId="0" fontId="13" fillId="0" borderId="93" xfId="0" applyFont="1" applyBorder="1" applyAlignment="1">
      <alignment vertical="center" wrapText="1"/>
    </xf>
    <xf numFmtId="0" fontId="11" fillId="0" borderId="26" xfId="0" applyFont="1" applyBorder="1" applyAlignment="1">
      <alignment vertical="center" wrapText="1"/>
    </xf>
    <xf numFmtId="0" fontId="11" fillId="0" borderId="93" xfId="0" applyFont="1" applyBorder="1" applyAlignment="1">
      <alignment vertical="center" wrapText="1"/>
    </xf>
    <xf numFmtId="0" fontId="0" fillId="0" borderId="26" xfId="0" applyBorder="1" applyAlignment="1">
      <alignment/>
    </xf>
    <xf numFmtId="0" fontId="0" fillId="0" borderId="93" xfId="0" applyBorder="1" applyAlignment="1">
      <alignment/>
    </xf>
    <xf numFmtId="0" fontId="12" fillId="0" borderId="104" xfId="0" applyFont="1" applyBorder="1" applyAlignment="1">
      <alignment wrapText="1"/>
    </xf>
    <xf numFmtId="0" fontId="10" fillId="0" borderId="128" xfId="0" applyFont="1" applyBorder="1" applyAlignment="1">
      <alignment vertical="top" wrapText="1"/>
    </xf>
    <xf numFmtId="0" fontId="0" fillId="0" borderId="133" xfId="0" applyBorder="1" applyAlignment="1">
      <alignment/>
    </xf>
    <xf numFmtId="0" fontId="15" fillId="0" borderId="88" xfId="0" applyFont="1" applyBorder="1" applyAlignment="1">
      <alignment vertical="center" wrapText="1"/>
    </xf>
    <xf numFmtId="0" fontId="15" fillId="0" borderId="26" xfId="0" applyFont="1" applyBorder="1" applyAlignment="1">
      <alignment vertical="center" wrapText="1"/>
    </xf>
    <xf numFmtId="0" fontId="15" fillId="0" borderId="93" xfId="0" applyFont="1" applyBorder="1" applyAlignment="1">
      <alignment vertical="center" wrapText="1"/>
    </xf>
    <xf numFmtId="0" fontId="10" fillId="0" borderId="0" xfId="31" applyFont="1" applyAlignment="1">
      <alignment vertical="top" wrapText="1"/>
      <protection/>
    </xf>
    <xf numFmtId="0" fontId="0" fillId="0" borderId="0" xfId="0" applyAlignment="1">
      <alignment vertical="top"/>
    </xf>
    <xf numFmtId="0" fontId="11" fillId="0" borderId="8" xfId="0" applyFont="1" applyBorder="1" applyAlignment="1">
      <alignment vertical="top" wrapText="1"/>
    </xf>
    <xf numFmtId="0" fontId="11" fillId="0" borderId="131" xfId="0" applyFont="1" applyBorder="1" applyAlignment="1">
      <alignment vertical="top" wrapText="1"/>
    </xf>
    <xf numFmtId="0" fontId="11" fillId="0" borderId="132" xfId="0" applyFont="1" applyBorder="1" applyAlignment="1">
      <alignment vertical="top" wrapText="1"/>
    </xf>
    <xf numFmtId="0" fontId="11" fillId="0" borderId="41" xfId="0" applyFont="1" applyBorder="1" applyAlignment="1">
      <alignment vertical="top"/>
    </xf>
    <xf numFmtId="0" fontId="11" fillId="0" borderId="0" xfId="0" applyFont="1" applyBorder="1" applyAlignment="1">
      <alignment vertical="top"/>
    </xf>
    <xf numFmtId="0" fontId="11" fillId="0" borderId="122" xfId="0" applyFont="1" applyBorder="1" applyAlignment="1">
      <alignment vertical="top"/>
    </xf>
    <xf numFmtId="0" fontId="12" fillId="0" borderId="104" xfId="0" applyFont="1" applyBorder="1" applyAlignment="1">
      <alignment horizontal="left" vertical="top" wrapText="1"/>
    </xf>
    <xf numFmtId="0" fontId="12" fillId="0" borderId="103" xfId="0" applyFont="1" applyBorder="1" applyAlignment="1">
      <alignment horizontal="left" vertical="top" wrapText="1"/>
    </xf>
    <xf numFmtId="0" fontId="12" fillId="0" borderId="123" xfId="0" applyFont="1" applyBorder="1" applyAlignment="1">
      <alignment horizontal="left" vertical="top" wrapText="1"/>
    </xf>
    <xf numFmtId="0" fontId="10" fillId="0" borderId="4" xfId="0" applyFont="1" applyBorder="1" applyAlignment="1">
      <alignment horizontal="left" vertical="top" wrapText="1"/>
    </xf>
    <xf numFmtId="0" fontId="11" fillId="0" borderId="10" xfId="0" applyFont="1" applyBorder="1" applyAlignment="1">
      <alignment vertical="top" wrapText="1"/>
    </xf>
    <xf numFmtId="0" fontId="13" fillId="0" borderId="10" xfId="0" applyFont="1" applyBorder="1" applyAlignment="1">
      <alignment/>
    </xf>
    <xf numFmtId="0" fontId="10" fillId="0" borderId="15" xfId="0" applyFont="1" applyBorder="1" applyAlignment="1">
      <alignment horizontal="left" vertical="top" wrapText="1"/>
    </xf>
    <xf numFmtId="0" fontId="13" fillId="0" borderId="15" xfId="0" applyFont="1" applyBorder="1" applyAlignment="1">
      <alignment wrapText="1"/>
    </xf>
    <xf numFmtId="0" fontId="10" fillId="0" borderId="11" xfId="0" applyFont="1" applyBorder="1" applyAlignment="1">
      <alignment vertical="top" wrapText="1"/>
    </xf>
    <xf numFmtId="0" fontId="10" fillId="0" borderId="15" xfId="0" applyFont="1" applyBorder="1" applyAlignment="1">
      <alignment vertical="top" wrapText="1"/>
    </xf>
    <xf numFmtId="0" fontId="10" fillId="0" borderId="19" xfId="0" applyFont="1" applyBorder="1" applyAlignment="1">
      <alignment vertical="top"/>
    </xf>
    <xf numFmtId="0" fontId="10" fillId="0" borderId="61" xfId="0" applyFont="1" applyBorder="1" applyAlignment="1">
      <alignment vertical="top"/>
    </xf>
    <xf numFmtId="0" fontId="0" fillId="0" borderId="61" xfId="0" applyBorder="1" applyAlignment="1">
      <alignment/>
    </xf>
    <xf numFmtId="0" fontId="11" fillId="0" borderId="8" xfId="0" applyFont="1" applyBorder="1" applyAlignment="1">
      <alignment horizontal="center" vertical="center" wrapText="1"/>
    </xf>
    <xf numFmtId="0" fontId="0" fillId="0" borderId="131" xfId="0" applyBorder="1" applyAlignment="1">
      <alignment horizontal="center" vertical="center" wrapText="1"/>
    </xf>
    <xf numFmtId="0" fontId="0" fillId="0" borderId="132" xfId="0" applyBorder="1" applyAlignment="1">
      <alignment horizontal="center" vertical="center" wrapText="1"/>
    </xf>
    <xf numFmtId="14" fontId="51" fillId="0" borderId="128" xfId="0" applyNumberFormat="1" applyFont="1" applyBorder="1" applyAlignment="1">
      <alignment vertical="top" wrapText="1"/>
    </xf>
    <xf numFmtId="0" fontId="51" fillId="0" borderId="130" xfId="0" applyFont="1" applyBorder="1" applyAlignment="1">
      <alignment vertical="top" wrapText="1"/>
    </xf>
    <xf numFmtId="0" fontId="11" fillId="0" borderId="104" xfId="0" applyFont="1" applyBorder="1" applyAlignment="1">
      <alignment horizontal="justify" vertical="justify"/>
    </xf>
    <xf numFmtId="0" fontId="0" fillId="0" borderId="103" xfId="0" applyBorder="1" applyAlignment="1">
      <alignment horizontal="justify" vertical="justify"/>
    </xf>
    <xf numFmtId="0" fontId="0" fillId="0" borderId="123" xfId="0" applyBorder="1" applyAlignment="1">
      <alignment horizontal="justify" vertical="justify"/>
    </xf>
    <xf numFmtId="0" fontId="10" fillId="0" borderId="128" xfId="0" applyFont="1" applyBorder="1" applyAlignment="1">
      <alignment vertical="top"/>
    </xf>
    <xf numFmtId="0" fontId="16" fillId="0" borderId="129" xfId="0" applyFont="1" applyBorder="1" applyAlignment="1">
      <alignment/>
    </xf>
    <xf numFmtId="0" fontId="16" fillId="0" borderId="130" xfId="0" applyFont="1" applyBorder="1" applyAlignment="1">
      <alignment/>
    </xf>
    <xf numFmtId="0" fontId="11" fillId="0" borderId="8" xfId="0" applyFont="1" applyBorder="1" applyAlignment="1">
      <alignment horizontal="left" vertical="top"/>
    </xf>
    <xf numFmtId="0" fontId="0" fillId="0" borderId="131" xfId="0" applyBorder="1" applyAlignment="1">
      <alignment/>
    </xf>
    <xf numFmtId="0" fontId="0" fillId="0" borderId="132" xfId="0" applyBorder="1" applyAlignment="1">
      <alignment/>
    </xf>
    <xf numFmtId="0" fontId="11" fillId="0" borderId="103" xfId="0" applyFont="1" applyBorder="1" applyAlignment="1">
      <alignment horizontal="justify" vertical="justify"/>
    </xf>
    <xf numFmtId="0" fontId="11" fillId="0" borderId="123" xfId="0" applyFont="1" applyBorder="1" applyAlignment="1">
      <alignment horizontal="justify" vertical="justify"/>
    </xf>
    <xf numFmtId="0" fontId="0" fillId="0" borderId="4" xfId="0" applyBorder="1" applyAlignment="1">
      <alignment wrapText="1"/>
    </xf>
    <xf numFmtId="0" fontId="11" fillId="0" borderId="10" xfId="0" applyFont="1" applyBorder="1" applyAlignment="1">
      <alignment horizontal="left" vertical="center"/>
    </xf>
    <xf numFmtId="0" fontId="11" fillId="0" borderId="10" xfId="0" applyFont="1"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11" fillId="0" borderId="4" xfId="0" applyFont="1" applyBorder="1" applyAlignment="1">
      <alignment vertical="top" wrapText="1"/>
    </xf>
    <xf numFmtId="0" fontId="7" fillId="0" borderId="4" xfId="0" applyFont="1" applyBorder="1" applyAlignment="1">
      <alignment/>
    </xf>
    <xf numFmtId="0" fontId="7" fillId="0" borderId="18" xfId="0" applyFont="1" applyBorder="1" applyAlignment="1">
      <alignment/>
    </xf>
    <xf numFmtId="0" fontId="0" fillId="0" borderId="10" xfId="0" applyBorder="1" applyAlignment="1">
      <alignment/>
    </xf>
    <xf numFmtId="0" fontId="0" fillId="0" borderId="22" xfId="0" applyBorder="1" applyAlignment="1">
      <alignment/>
    </xf>
    <xf numFmtId="0" fontId="10" fillId="0" borderId="0" xfId="0" applyFont="1" applyBorder="1" applyAlignment="1">
      <alignment vertical="top"/>
    </xf>
    <xf numFmtId="0" fontId="0" fillId="0" borderId="0" xfId="0" applyBorder="1" applyAlignment="1">
      <alignment/>
    </xf>
    <xf numFmtId="0" fontId="0" fillId="0" borderId="10" xfId="0" applyBorder="1" applyAlignment="1" applyProtection="1">
      <alignment horizontal="left" vertical="center"/>
      <protection locked="0"/>
    </xf>
    <xf numFmtId="0" fontId="10" fillId="0" borderId="128"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3" xfId="0" applyBorder="1" applyAlignment="1" applyProtection="1">
      <alignment vertical="center"/>
      <protection locked="0"/>
    </xf>
    <xf numFmtId="0" fontId="11" fillId="0" borderId="6" xfId="0" applyFont="1" applyBorder="1" applyAlignment="1">
      <alignment horizontal="left" vertical="center"/>
    </xf>
    <xf numFmtId="0" fontId="11" fillId="0" borderId="128" xfId="0" applyFont="1" applyBorder="1" applyAlignment="1" applyProtection="1">
      <alignment horizontal="left" vertical="center"/>
      <protection locked="0"/>
    </xf>
    <xf numFmtId="0" fontId="0" fillId="0" borderId="129" xfId="0" applyBorder="1" applyAlignment="1" applyProtection="1">
      <alignment horizontal="left" vertical="center"/>
      <protection locked="0"/>
    </xf>
    <xf numFmtId="0" fontId="0" fillId="0" borderId="130" xfId="0" applyBorder="1" applyAlignment="1" applyProtection="1">
      <alignment horizontal="left" vertical="center"/>
      <protection locked="0"/>
    </xf>
    <xf numFmtId="0" fontId="23" fillId="0" borderId="25" xfId="0" applyFont="1" applyBorder="1" applyAlignment="1">
      <alignment vertical="top"/>
    </xf>
    <xf numFmtId="0" fontId="11" fillId="0" borderId="128" xfId="0" applyFont="1" applyBorder="1" applyAlignment="1">
      <alignment vertical="top" wrapText="1"/>
    </xf>
    <xf numFmtId="0" fontId="0" fillId="0" borderId="129" xfId="0" applyFont="1" applyBorder="1" applyAlignment="1">
      <alignment/>
    </xf>
    <xf numFmtId="0" fontId="0" fillId="0" borderId="130" xfId="0" applyFont="1" applyBorder="1" applyAlignment="1">
      <alignment/>
    </xf>
    <xf numFmtId="0" fontId="10" fillId="0" borderId="8" xfId="0" applyFont="1" applyBorder="1" applyAlignment="1">
      <alignment vertical="top" wrapText="1"/>
    </xf>
    <xf numFmtId="0" fontId="0" fillId="0" borderId="134" xfId="0" applyBorder="1" applyAlignment="1">
      <alignment/>
    </xf>
    <xf numFmtId="0" fontId="0" fillId="0" borderId="8" xfId="0" applyBorder="1" applyAlignment="1" applyProtection="1">
      <alignment horizontal="left" vertical="top"/>
      <protection locked="0"/>
    </xf>
    <xf numFmtId="0" fontId="0" fillId="0" borderId="131" xfId="0" applyBorder="1" applyAlignment="1" applyProtection="1">
      <alignment horizontal="left" vertical="top"/>
      <protection locked="0"/>
    </xf>
    <xf numFmtId="0" fontId="0" fillId="0" borderId="134" xfId="0" applyBorder="1" applyAlignment="1" applyProtection="1">
      <alignment horizontal="left" vertical="top"/>
      <protection locked="0"/>
    </xf>
    <xf numFmtId="0" fontId="10" fillId="0" borderId="0" xfId="0" applyFont="1" applyAlignment="1">
      <alignment vertical="top"/>
    </xf>
    <xf numFmtId="0" fontId="0" fillId="0" borderId="0" xfId="0" applyAlignment="1">
      <alignment/>
    </xf>
    <xf numFmtId="0" fontId="18" fillId="0" borderId="104" xfId="0" applyFont="1" applyBorder="1" applyAlignment="1">
      <alignment vertical="top" wrapText="1"/>
    </xf>
    <xf numFmtId="0" fontId="18" fillId="0" borderId="103" xfId="0" applyFont="1" applyBorder="1" applyAlignment="1">
      <alignment/>
    </xf>
    <xf numFmtId="0" fontId="18" fillId="0" borderId="123" xfId="0" applyFont="1" applyBorder="1" applyAlignment="1">
      <alignment/>
    </xf>
    <xf numFmtId="0" fontId="10" fillId="0" borderId="3" xfId="0" applyFont="1" applyBorder="1" applyAlignment="1">
      <alignment vertical="top"/>
    </xf>
    <xf numFmtId="0" fontId="10" fillId="0" borderId="88" xfId="0" applyFont="1" applyBorder="1" applyAlignment="1">
      <alignment vertical="top" wrapText="1"/>
    </xf>
    <xf numFmtId="0" fontId="0" fillId="0" borderId="27" xfId="0" applyBorder="1" applyAlignment="1">
      <alignment/>
    </xf>
    <xf numFmtId="0" fontId="0" fillId="0" borderId="88" xfId="0" applyBorder="1" applyAlignment="1">
      <alignment/>
    </xf>
    <xf numFmtId="0" fontId="10" fillId="0" borderId="4" xfId="0" applyFont="1" applyBorder="1" applyAlignment="1">
      <alignment vertical="top" wrapText="1"/>
    </xf>
    <xf numFmtId="0" fontId="16" fillId="0" borderId="4" xfId="0" applyFont="1" applyBorder="1" applyAlignment="1">
      <alignment/>
    </xf>
    <xf numFmtId="0" fontId="11" fillId="0" borderId="4" xfId="0" applyFont="1" applyBorder="1" applyAlignment="1" applyProtection="1">
      <alignment horizontal="left"/>
      <protection locked="0"/>
    </xf>
    <xf numFmtId="0" fontId="11" fillId="0" borderId="4"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16" fillId="0" borderId="26" xfId="0" applyFont="1" applyBorder="1" applyAlignment="1">
      <alignment/>
    </xf>
    <xf numFmtId="0" fontId="0" fillId="0" borderId="88"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11" fillId="0" borderId="4"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0" fillId="0" borderId="4" xfId="0" applyBorder="1" applyAlignment="1">
      <alignment vertical="top" wrapText="1"/>
    </xf>
    <xf numFmtId="0" fontId="11" fillId="0" borderId="88"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27" xfId="0" applyFont="1" applyBorder="1" applyAlignment="1" applyProtection="1">
      <alignment horizontal="left" vertical="top"/>
      <protection locked="0"/>
    </xf>
    <xf numFmtId="0" fontId="6" fillId="0" borderId="88" xfId="24" applyBorder="1" applyAlignment="1" applyProtection="1">
      <alignment horizontal="left" vertical="top"/>
      <protection locked="0"/>
    </xf>
    <xf numFmtId="0" fontId="11" fillId="0" borderId="9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8" fillId="0" borderId="111" xfId="0" applyFont="1" applyBorder="1" applyAlignment="1">
      <alignment vertical="top" wrapText="1"/>
    </xf>
    <xf numFmtId="0" fontId="19" fillId="0" borderId="111" xfId="0" applyFont="1" applyBorder="1" applyAlignment="1">
      <alignment/>
    </xf>
    <xf numFmtId="0" fontId="19" fillId="0" borderId="110" xfId="0" applyFont="1" applyBorder="1" applyAlignment="1">
      <alignment/>
    </xf>
    <xf numFmtId="0" fontId="11" fillId="0" borderId="15"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0" fillId="0" borderId="4" xfId="0" applyBorder="1" applyAlignment="1">
      <alignment/>
    </xf>
    <xf numFmtId="0" fontId="0" fillId="0" borderId="18" xfId="0" applyBorder="1" applyAlignment="1">
      <alignment/>
    </xf>
    <xf numFmtId="0" fontId="14" fillId="0" borderId="44" xfId="0" applyFont="1" applyBorder="1" applyAlignment="1" applyProtection="1">
      <alignment horizontal="left" vertical="top" wrapText="1"/>
      <protection locked="0"/>
    </xf>
    <xf numFmtId="0" fontId="14" fillId="0" borderId="45" xfId="0" applyFont="1" applyBorder="1" applyAlignment="1" applyProtection="1">
      <alignment horizontal="left" vertical="top" wrapText="1"/>
      <protection locked="0"/>
    </xf>
    <xf numFmtId="0" fontId="14" fillId="0" borderId="125"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22" xfId="0" applyFont="1" applyBorder="1" applyAlignment="1" applyProtection="1">
      <alignment horizontal="left" vertical="top" wrapText="1"/>
      <protection locked="0"/>
    </xf>
    <xf numFmtId="0" fontId="14" fillId="0" borderId="5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4" fillId="0" borderId="86" xfId="0" applyFont="1" applyBorder="1" applyAlignment="1" applyProtection="1">
      <alignment horizontal="left" vertical="top" wrapText="1"/>
      <protection locked="0"/>
    </xf>
    <xf numFmtId="0" fontId="10" fillId="0" borderId="10" xfId="0" applyFont="1" applyBorder="1" applyAlignment="1">
      <alignment vertical="top" wrapText="1"/>
    </xf>
    <xf numFmtId="0" fontId="6" fillId="0" borderId="8" xfId="24" applyBorder="1" applyAlignment="1" applyProtection="1">
      <alignment horizontal="left"/>
      <protection locked="0"/>
    </xf>
    <xf numFmtId="0" fontId="11" fillId="0" borderId="131" xfId="0" applyFont="1" applyBorder="1" applyAlignment="1" applyProtection="1">
      <alignment horizontal="left"/>
      <protection locked="0"/>
    </xf>
    <xf numFmtId="0" fontId="11" fillId="0" borderId="132" xfId="0" applyFont="1" applyBorder="1" applyAlignment="1" applyProtection="1">
      <alignment horizontal="left"/>
      <protection locked="0"/>
    </xf>
    <xf numFmtId="0" fontId="0" fillId="0" borderId="4"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11"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protection locked="0"/>
    </xf>
    <xf numFmtId="0" fontId="0" fillId="0" borderId="18" xfId="0" applyBorder="1" applyAlignment="1" applyProtection="1">
      <alignment horizontal="left" vertical="top"/>
      <protection locked="0"/>
    </xf>
    <xf numFmtId="0" fontId="10" fillId="0" borderId="13" xfId="0" applyFont="1" applyBorder="1" applyAlignment="1">
      <alignment vertical="top" wrapText="1"/>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1" fillId="0" borderId="88"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10" fillId="0" borderId="103" xfId="0" applyFont="1" applyBorder="1" applyAlignment="1">
      <alignment horizontal="left" vertical="top"/>
    </xf>
    <xf numFmtId="0" fontId="10" fillId="0" borderId="103" xfId="0" applyFont="1" applyBorder="1" applyAlignment="1">
      <alignment horizontal="left" vertical="top" wrapText="1"/>
    </xf>
    <xf numFmtId="0" fontId="11" fillId="0" borderId="103" xfId="0" applyFont="1" applyBorder="1" applyAlignment="1">
      <alignment horizontal="left" vertical="top"/>
    </xf>
    <xf numFmtId="0" fontId="0" fillId="0" borderId="103" xfId="0" applyBorder="1" applyAlignment="1">
      <alignment horizontal="left" vertical="top"/>
    </xf>
    <xf numFmtId="0" fontId="20" fillId="0" borderId="111" xfId="0" applyFont="1" applyBorder="1" applyAlignment="1">
      <alignment/>
    </xf>
    <xf numFmtId="0" fontId="20" fillId="0" borderId="110" xfId="0" applyFont="1" applyBorder="1" applyAlignment="1">
      <alignment/>
    </xf>
    <xf numFmtId="0" fontId="11" fillId="0" borderId="15" xfId="0" applyFont="1" applyFill="1" applyBorder="1" applyAlignment="1" applyProtection="1">
      <alignment horizontal="left" vertical="top" wrapText="1" shrinkToFit="1"/>
      <protection locked="0"/>
    </xf>
    <xf numFmtId="0" fontId="11" fillId="0" borderId="15" xfId="0" applyFont="1" applyBorder="1" applyAlignment="1" applyProtection="1">
      <alignment horizontal="left" vertical="top"/>
      <protection locked="0"/>
    </xf>
    <xf numFmtId="0" fontId="11" fillId="0" borderId="16" xfId="0" applyFont="1" applyBorder="1" applyAlignment="1" applyProtection="1">
      <alignment horizontal="left" vertical="top"/>
      <protection locked="0"/>
    </xf>
    <xf numFmtId="0" fontId="11" fillId="0" borderId="4" xfId="0" applyFont="1" applyFill="1" applyBorder="1" applyAlignment="1" applyProtection="1">
      <alignment horizontal="left" vertical="top" wrapText="1" shrinkToFit="1"/>
      <protection locked="0"/>
    </xf>
    <xf numFmtId="0" fontId="11" fillId="0" borderId="4" xfId="0" applyFont="1" applyBorder="1" applyAlignment="1" applyProtection="1">
      <alignment horizontal="left" vertical="top" wrapText="1" shrinkToFit="1"/>
      <protection locked="0"/>
    </xf>
    <xf numFmtId="0" fontId="11" fillId="0" borderId="18" xfId="0" applyFont="1" applyBorder="1" applyAlignment="1" applyProtection="1">
      <alignment horizontal="left" vertical="top" wrapText="1" shrinkToFit="1"/>
      <protection locked="0"/>
    </xf>
    <xf numFmtId="0" fontId="11" fillId="0" borderId="8" xfId="0" applyFont="1" applyBorder="1" applyAlignment="1" applyProtection="1">
      <alignment horizontal="left" vertical="top" wrapText="1"/>
      <protection locked="0"/>
    </xf>
    <xf numFmtId="0" fontId="11" fillId="0" borderId="131" xfId="0" applyFont="1" applyBorder="1" applyAlignment="1" applyProtection="1">
      <alignment horizontal="left" vertical="top" wrapText="1"/>
      <protection locked="0"/>
    </xf>
    <xf numFmtId="0" fontId="11" fillId="0" borderId="132" xfId="0" applyFont="1" applyBorder="1" applyAlignment="1" applyProtection="1">
      <alignment horizontal="left" vertical="top" wrapText="1"/>
      <protection locked="0"/>
    </xf>
    <xf numFmtId="0" fontId="0" fillId="0" borderId="20" xfId="0" applyBorder="1" applyAlignment="1">
      <alignment/>
    </xf>
    <xf numFmtId="0" fontId="17" fillId="0" borderId="0" xfId="0" applyFont="1" applyAlignment="1">
      <alignment horizontal="center"/>
    </xf>
    <xf numFmtId="0" fontId="17" fillId="0" borderId="0" xfId="0" applyFont="1" applyAlignment="1">
      <alignment horizontal="center" wrapText="1"/>
    </xf>
    <xf numFmtId="0" fontId="11" fillId="0" borderId="10"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10" fillId="0" borderId="0" xfId="0" applyFont="1" applyAlignment="1">
      <alignment vertical="top" wrapText="1"/>
    </xf>
    <xf numFmtId="0" fontId="11" fillId="0" borderId="0" xfId="0" applyFont="1" applyAlignment="1">
      <alignment/>
    </xf>
    <xf numFmtId="0" fontId="0" fillId="0" borderId="15" xfId="0" applyBorder="1" applyAlignment="1">
      <alignment/>
    </xf>
    <xf numFmtId="0" fontId="0" fillId="0" borderId="15" xfId="0" applyBorder="1" applyAlignment="1" applyProtection="1">
      <alignment horizontal="left" vertical="top"/>
      <protection locked="0"/>
    </xf>
    <xf numFmtId="0" fontId="0" fillId="0" borderId="103" xfId="0" applyBorder="1" applyAlignment="1">
      <alignment vertical="top"/>
    </xf>
    <xf numFmtId="0" fontId="23" fillId="0" borderId="126" xfId="0" applyFont="1" applyBorder="1" applyAlignment="1">
      <alignment vertical="top"/>
    </xf>
    <xf numFmtId="0" fontId="11" fillId="0" borderId="0" xfId="0" applyFont="1" applyAlignment="1">
      <alignment vertical="top" wrapText="1"/>
    </xf>
    <xf numFmtId="0" fontId="11" fillId="0" borderId="0" xfId="0" applyFont="1" applyAlignment="1">
      <alignment wrapText="1"/>
    </xf>
    <xf numFmtId="0" fontId="11" fillId="0" borderId="61" xfId="0" applyFont="1" applyBorder="1" applyAlignment="1">
      <alignment vertical="top"/>
    </xf>
    <xf numFmtId="0" fontId="11" fillId="0" borderId="61" xfId="0" applyFont="1" applyBorder="1" applyAlignment="1">
      <alignment/>
    </xf>
    <xf numFmtId="0" fontId="14" fillId="0" borderId="135" xfId="0" applyFont="1" applyBorder="1" applyAlignment="1">
      <alignment vertical="top" wrapText="1"/>
    </xf>
    <xf numFmtId="0" fontId="11" fillId="0" borderId="26" xfId="0" applyFont="1" applyBorder="1" applyAlignment="1">
      <alignment wrapText="1"/>
    </xf>
    <xf numFmtId="0" fontId="11" fillId="0" borderId="93" xfId="0" applyFont="1" applyBorder="1" applyAlignment="1">
      <alignment wrapText="1"/>
    </xf>
    <xf numFmtId="0" fontId="14" fillId="0" borderId="7" xfId="0" applyFont="1" applyBorder="1" applyAlignment="1">
      <alignment vertical="top" wrapText="1"/>
    </xf>
    <xf numFmtId="0" fontId="11" fillId="0" borderId="11" xfId="0" applyFont="1" applyBorder="1" applyAlignment="1">
      <alignment vertical="top" wrapText="1"/>
    </xf>
    <xf numFmtId="0" fontId="7" fillId="0" borderId="11" xfId="0" applyFont="1" applyBorder="1" applyAlignment="1">
      <alignment/>
    </xf>
    <xf numFmtId="0" fontId="7" fillId="0" borderId="12" xfId="0" applyFont="1" applyBorder="1" applyAlignment="1">
      <alignment/>
    </xf>
    <xf numFmtId="0" fontId="14" fillId="0" borderId="51" xfId="0" applyFont="1" applyBorder="1" applyAlignment="1">
      <alignment vertical="top" wrapText="1"/>
    </xf>
    <xf numFmtId="0" fontId="20" fillId="0" borderId="42" xfId="0" applyFont="1" applyBorder="1" applyAlignment="1">
      <alignment wrapText="1"/>
    </xf>
    <xf numFmtId="0" fontId="20" fillId="0" borderId="86" xfId="0" applyFont="1" applyBorder="1" applyAlignment="1">
      <alignment wrapText="1"/>
    </xf>
    <xf numFmtId="0" fontId="14" fillId="0" borderId="26" xfId="0" applyFont="1" applyBorder="1" applyAlignment="1">
      <alignment wrapText="1"/>
    </xf>
    <xf numFmtId="0" fontId="14" fillId="0" borderId="93" xfId="0" applyFont="1" applyBorder="1" applyAlignment="1">
      <alignment wrapText="1"/>
    </xf>
    <xf numFmtId="0" fontId="11" fillId="0" borderId="44" xfId="0" applyFont="1" applyBorder="1" applyAlignment="1">
      <alignment wrapText="1"/>
    </xf>
    <xf numFmtId="0" fontId="0" fillId="0" borderId="45" xfId="0" applyFont="1" applyBorder="1" applyAlignment="1">
      <alignment wrapText="1"/>
    </xf>
    <xf numFmtId="0" fontId="0" fillId="0" borderId="125" xfId="0" applyFont="1" applyBorder="1" applyAlignment="1">
      <alignment wrapText="1"/>
    </xf>
    <xf numFmtId="0" fontId="11" fillId="0" borderId="41" xfId="0" applyFont="1" applyBorder="1" applyAlignment="1">
      <alignment wrapText="1"/>
    </xf>
    <xf numFmtId="0" fontId="0" fillId="0" borderId="0" xfId="0" applyAlignment="1">
      <alignment wrapText="1"/>
    </xf>
    <xf numFmtId="0" fontId="0" fillId="0" borderId="122" xfId="0" applyBorder="1" applyAlignment="1">
      <alignment wrapText="1"/>
    </xf>
    <xf numFmtId="0" fontId="14" fillId="0" borderId="41" xfId="0" applyFont="1" applyBorder="1" applyAlignment="1">
      <alignment wrapText="1"/>
    </xf>
    <xf numFmtId="0" fontId="0" fillId="0" borderId="0" xfId="0" applyFont="1" applyAlignment="1">
      <alignment wrapText="1"/>
    </xf>
    <xf numFmtId="0" fontId="0" fillId="0" borderId="122" xfId="0" applyFont="1" applyBorder="1" applyAlignment="1">
      <alignment wrapText="1"/>
    </xf>
    <xf numFmtId="0" fontId="11" fillId="0" borderId="51" xfId="0" applyFont="1" applyBorder="1" applyAlignment="1">
      <alignment wrapText="1"/>
    </xf>
    <xf numFmtId="0" fontId="0" fillId="0" borderId="86" xfId="0" applyBorder="1" applyAlignment="1">
      <alignment wrapText="1"/>
    </xf>
    <xf numFmtId="0" fontId="0" fillId="0" borderId="42" xfId="0" applyBorder="1" applyAlignment="1">
      <alignment/>
    </xf>
    <xf numFmtId="0" fontId="0" fillId="0" borderId="86" xfId="0" applyBorder="1" applyAlignment="1">
      <alignment/>
    </xf>
    <xf numFmtId="0" fontId="11" fillId="0" borderId="136" xfId="0" applyFont="1" applyBorder="1" applyAlignment="1">
      <alignment vertical="top" wrapText="1"/>
    </xf>
    <xf numFmtId="0" fontId="0" fillId="0" borderId="61" xfId="0" applyBorder="1" applyAlignment="1">
      <alignment/>
    </xf>
    <xf numFmtId="0" fontId="0" fillId="0" borderId="137" xfId="0" applyBorder="1" applyAlignment="1">
      <alignment/>
    </xf>
    <xf numFmtId="0" fontId="14" fillId="0" borderId="4"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14" fillId="0" borderId="88" xfId="0" applyFont="1" applyBorder="1" applyAlignment="1">
      <alignment vertical="top" wrapText="1"/>
    </xf>
    <xf numFmtId="0" fontId="20" fillId="0" borderId="26" xfId="0" applyFont="1" applyBorder="1" applyAlignment="1">
      <alignment wrapText="1"/>
    </xf>
    <xf numFmtId="0" fontId="20" fillId="0" borderId="93" xfId="0" applyFont="1" applyBorder="1" applyAlignment="1">
      <alignment wrapText="1"/>
    </xf>
    <xf numFmtId="0" fontId="11" fillId="0" borderId="4" xfId="0" applyFont="1" applyBorder="1" applyAlignment="1">
      <alignment horizontal="left" vertical="center" wrapText="1"/>
    </xf>
    <xf numFmtId="0" fontId="11" fillId="0" borderId="4"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1" fillId="0" borderId="4" xfId="0" applyFont="1" applyBorder="1" applyAlignment="1">
      <alignment horizontal="left" vertical="center"/>
    </xf>
    <xf numFmtId="0" fontId="11" fillId="0" borderId="4"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7" fillId="0" borderId="0" xfId="0" applyFont="1" applyBorder="1" applyAlignment="1">
      <alignment/>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0" fillId="0" borderId="26" xfId="0" applyBorder="1" applyAlignment="1">
      <alignment horizontal="left" vertical="center"/>
    </xf>
    <xf numFmtId="0" fontId="0" fillId="0" borderId="93" xfId="0" applyBorder="1" applyAlignment="1">
      <alignment horizontal="left" vertical="center"/>
    </xf>
    <xf numFmtId="0" fontId="14" fillId="0" borderId="4" xfId="0" applyFont="1" applyBorder="1" applyAlignment="1" applyProtection="1">
      <alignment vertical="top" wrapText="1"/>
      <protection locked="0"/>
    </xf>
    <xf numFmtId="0" fontId="14" fillId="0" borderId="4" xfId="0" applyFont="1" applyBorder="1" applyAlignment="1" applyProtection="1">
      <alignment wrapText="1"/>
      <protection locked="0"/>
    </xf>
    <xf numFmtId="0" fontId="14" fillId="0" borderId="18" xfId="0" applyFont="1" applyBorder="1" applyAlignment="1" applyProtection="1">
      <alignment wrapText="1"/>
      <protection locked="0"/>
    </xf>
    <xf numFmtId="0" fontId="20" fillId="0" borderId="10" xfId="24"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14" fillId="0" borderId="88"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0" borderId="93" xfId="0" applyFont="1" applyBorder="1" applyAlignment="1" applyProtection="1">
      <alignment horizontal="left" vertical="center" wrapText="1"/>
      <protection locked="0"/>
    </xf>
    <xf numFmtId="0" fontId="17" fillId="0" borderId="0" xfId="0" applyFont="1" applyAlignment="1">
      <alignment horizontal="center" vertical="center" wrapText="1"/>
    </xf>
    <xf numFmtId="0" fontId="14" fillId="0" borderId="0" xfId="0" applyFont="1" applyBorder="1" applyAlignment="1">
      <alignment vertical="top" wrapText="1"/>
    </xf>
    <xf numFmtId="0" fontId="20" fillId="0" borderId="0" xfId="0" applyFont="1" applyBorder="1" applyAlignment="1">
      <alignment wrapText="1"/>
    </xf>
    <xf numFmtId="0" fontId="14" fillId="0" borderId="15" xfId="0" applyFont="1" applyFill="1" applyBorder="1" applyAlignment="1" applyProtection="1">
      <alignment horizontal="left" vertical="center" wrapText="1" shrinkToFit="1"/>
      <protection locked="0"/>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4" xfId="0" applyFont="1" applyFill="1" applyBorder="1" applyAlignment="1" applyProtection="1">
      <alignment horizontal="left" vertical="center" wrapText="1" shrinkToFit="1"/>
      <protection locked="0"/>
    </xf>
    <xf numFmtId="0" fontId="14" fillId="0" borderId="4"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wrapText="1" shrinkToFit="1"/>
      <protection locked="0"/>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0" fillId="0" borderId="103" xfId="0" applyFont="1" applyBorder="1" applyAlignment="1">
      <alignment vertical="top" wrapText="1"/>
    </xf>
    <xf numFmtId="0" fontId="11" fillId="0" borderId="103" xfId="0" applyFont="1" applyBorder="1" applyAlignment="1">
      <alignment/>
    </xf>
    <xf numFmtId="0" fontId="24" fillId="0" borderId="4" xfId="24" applyFont="1" applyBorder="1" applyAlignment="1" applyProtection="1">
      <alignment horizontal="left" vertical="center"/>
      <protection locked="0"/>
    </xf>
    <xf numFmtId="0" fontId="14" fillId="0" borderId="10"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protection locked="0"/>
    </xf>
    <xf numFmtId="0" fontId="14" fillId="0" borderId="44" xfId="0" applyFont="1" applyBorder="1" applyAlignment="1">
      <alignment horizontal="left" vertical="center" wrapText="1"/>
    </xf>
    <xf numFmtId="0" fontId="0" fillId="0" borderId="45" xfId="0" applyBorder="1" applyAlignment="1">
      <alignment horizontal="left" vertical="center" wrapText="1"/>
    </xf>
    <xf numFmtId="0" fontId="0" fillId="0" borderId="125"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122" xfId="0" applyBorder="1" applyAlignment="1">
      <alignment horizontal="left" vertical="center" wrapText="1"/>
    </xf>
    <xf numFmtId="0" fontId="0" fillId="0" borderId="51" xfId="0" applyBorder="1" applyAlignment="1">
      <alignment horizontal="left" vertical="center" wrapText="1"/>
    </xf>
    <xf numFmtId="0" fontId="0" fillId="0" borderId="42" xfId="0" applyBorder="1" applyAlignment="1">
      <alignment horizontal="left" vertical="center" wrapText="1"/>
    </xf>
    <xf numFmtId="0" fontId="0" fillId="0" borderId="86" xfId="0" applyBorder="1" applyAlignment="1">
      <alignment horizontal="left" vertical="center" wrapText="1"/>
    </xf>
    <xf numFmtId="0" fontId="0" fillId="0" borderId="138" xfId="0" applyBorder="1" applyAlignment="1">
      <alignment horizontal="center" vertical="top"/>
    </xf>
    <xf numFmtId="0" fontId="0" fillId="0" borderId="55" xfId="0" applyBorder="1" applyAlignment="1">
      <alignment horizontal="center" vertical="top"/>
    </xf>
    <xf numFmtId="0" fontId="20" fillId="0" borderId="15" xfId="0" applyFont="1" applyBorder="1" applyAlignment="1" applyProtection="1">
      <alignment horizontal="left" vertical="center"/>
      <protection locked="0"/>
    </xf>
    <xf numFmtId="0" fontId="0" fillId="0" borderId="27" xfId="0" applyBorder="1" applyAlignment="1">
      <alignment/>
    </xf>
    <xf numFmtId="168" fontId="30" fillId="0" borderId="54" xfId="27" applyFont="1" applyFill="1" applyBorder="1" applyAlignment="1" applyProtection="1">
      <alignment horizontal="center" vertical="center" wrapText="1"/>
      <protection hidden="1"/>
    </xf>
    <xf numFmtId="0" fontId="0" fillId="0" borderId="139" xfId="0" applyBorder="1" applyAlignment="1">
      <alignment horizontal="center" vertical="center" wrapText="1"/>
    </xf>
    <xf numFmtId="168" fontId="29" fillId="0" borderId="50" xfId="27"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0" xfId="0" applyBorder="1" applyAlignment="1" applyProtection="1">
      <alignment/>
      <protection hidden="1"/>
    </xf>
    <xf numFmtId="168" fontId="31" fillId="0" borderId="2" xfId="27" applyFont="1" applyFill="1" applyBorder="1" applyAlignment="1" applyProtection="1">
      <alignment horizontal="center" vertical="center"/>
      <protection locked="0"/>
    </xf>
    <xf numFmtId="0" fontId="0" fillId="0" borderId="123" xfId="0" applyBorder="1" applyAlignment="1" applyProtection="1">
      <alignment horizontal="center" vertical="center"/>
      <protection locked="0"/>
    </xf>
    <xf numFmtId="49" fontId="31" fillId="0" borderId="2" xfId="27" applyNumberFormat="1" applyFont="1" applyFill="1" applyBorder="1" applyAlignment="1" applyProtection="1">
      <alignment horizontal="center" vertical="center"/>
      <protection locked="0"/>
    </xf>
    <xf numFmtId="49" fontId="0" fillId="0" borderId="103"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168" fontId="29" fillId="0" borderId="74" xfId="27" applyFont="1" applyFill="1"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168" fontId="29" fillId="0" borderId="141"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39" xfId="0" applyBorder="1" applyAlignment="1" applyProtection="1">
      <alignment horizontal="center" vertical="center" wrapText="1"/>
      <protection hidden="1"/>
    </xf>
    <xf numFmtId="168" fontId="30" fillId="0" borderId="142" xfId="27" applyFont="1" applyFill="1" applyBorder="1" applyAlignment="1" applyProtection="1">
      <alignment horizontal="center" vertical="center"/>
      <protection hidden="1"/>
    </xf>
    <xf numFmtId="0" fontId="0" fillId="0" borderId="43" xfId="0" applyBorder="1" applyAlignment="1" applyProtection="1">
      <alignment horizontal="center" vertical="center"/>
      <protection hidden="1"/>
    </xf>
    <xf numFmtId="168" fontId="29" fillId="0" borderId="4" xfId="27" applyFont="1" applyFill="1" applyBorder="1" applyAlignment="1" applyProtection="1">
      <alignment vertical="center"/>
      <protection locked="0"/>
    </xf>
    <xf numFmtId="0" fontId="0" fillId="0" borderId="4" xfId="0" applyBorder="1" applyAlignment="1" applyProtection="1">
      <alignment vertical="center"/>
      <protection locked="0"/>
    </xf>
    <xf numFmtId="168" fontId="29" fillId="0" borderId="143" xfId="27" applyFont="1" applyFill="1" applyBorder="1" applyAlignment="1" applyProtection="1">
      <alignment vertical="center"/>
      <protection locked="0"/>
    </xf>
    <xf numFmtId="0" fontId="0" fillId="0" borderId="143" xfId="0" applyBorder="1" applyAlignment="1" applyProtection="1">
      <alignment vertical="center"/>
      <protection locked="0"/>
    </xf>
    <xf numFmtId="168" fontId="29" fillId="0" borderId="88" xfId="27"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68" fontId="30" fillId="0" borderId="41" xfId="27" applyFont="1" applyFill="1" applyBorder="1" applyAlignment="1" applyProtection="1">
      <alignment/>
      <protection hidden="1" locked="0"/>
    </xf>
    <xf numFmtId="0" fontId="0" fillId="0" borderId="0" xfId="0" applyAlignment="1" applyProtection="1">
      <alignment/>
      <protection locked="0"/>
    </xf>
    <xf numFmtId="0" fontId="0" fillId="0" borderId="55" xfId="0" applyBorder="1" applyAlignment="1" applyProtection="1">
      <alignment/>
      <protection locked="0"/>
    </xf>
    <xf numFmtId="0" fontId="0" fillId="0" borderId="41" xfId="0" applyBorder="1" applyAlignment="1" applyProtection="1">
      <alignment/>
      <protection locked="0"/>
    </xf>
    <xf numFmtId="0" fontId="0" fillId="0" borderId="51" xfId="0" applyBorder="1" applyAlignment="1" applyProtection="1">
      <alignment/>
      <protection locked="0"/>
    </xf>
    <xf numFmtId="0" fontId="0" fillId="0" borderId="42" xfId="0" applyBorder="1" applyAlignment="1" applyProtection="1">
      <alignment/>
      <protection locked="0"/>
    </xf>
    <xf numFmtId="0" fontId="0" fillId="0" borderId="84" xfId="0" applyBorder="1" applyAlignment="1" applyProtection="1">
      <alignment/>
      <protection locked="0"/>
    </xf>
    <xf numFmtId="168" fontId="25" fillId="0" borderId="143" xfId="27" applyBorder="1" applyAlignment="1" applyProtection="1">
      <alignment vertical="center"/>
      <protection locked="0"/>
    </xf>
    <xf numFmtId="0" fontId="0" fillId="0" borderId="144" xfId="0" applyBorder="1" applyAlignment="1" applyProtection="1">
      <alignment vertical="center"/>
      <protection locked="0"/>
    </xf>
    <xf numFmtId="168" fontId="37" fillId="0" borderId="26" xfId="27" applyFont="1" applyFill="1" applyBorder="1" applyAlignment="1" applyProtection="1">
      <alignment horizontal="center" vertical="center"/>
      <protection locked="0"/>
    </xf>
    <xf numFmtId="0" fontId="34" fillId="0" borderId="26" xfId="0" applyFont="1" applyBorder="1" applyAlignment="1" applyProtection="1">
      <alignment horizontal="center" vertical="center"/>
      <protection locked="0"/>
    </xf>
    <xf numFmtId="0" fontId="34" fillId="0" borderId="27" xfId="0" applyFont="1" applyBorder="1" applyAlignment="1" applyProtection="1">
      <alignment horizontal="center" vertical="center"/>
      <protection locked="0"/>
    </xf>
    <xf numFmtId="49" fontId="1" fillId="2" borderId="145" xfId="28" applyNumberFormat="1" applyFont="1" applyFill="1" applyBorder="1" applyAlignment="1" applyProtection="1">
      <alignment horizontal="center" vertical="center"/>
      <protection locked="0"/>
    </xf>
    <xf numFmtId="49" fontId="0" fillId="0" borderId="146" xfId="0" applyNumberFormat="1" applyBorder="1" applyAlignment="1" applyProtection="1">
      <alignment horizontal="center" vertical="center"/>
      <protection locked="0"/>
    </xf>
    <xf numFmtId="49" fontId="0" fillId="0" borderId="147" xfId="0" applyNumberFormat="1" applyBorder="1" applyAlignment="1" applyProtection="1">
      <alignment horizontal="center" vertical="center"/>
      <protection locked="0"/>
    </xf>
    <xf numFmtId="168" fontId="31" fillId="2" borderId="148" xfId="27" applyFont="1" applyFill="1" applyBorder="1" applyAlignment="1" applyProtection="1">
      <alignment horizontal="left" vertical="center" wrapText="1" indent="1"/>
      <protection locked="0"/>
    </xf>
    <xf numFmtId="0" fontId="0" fillId="0" borderId="103" xfId="0" applyBorder="1" applyAlignment="1" applyProtection="1">
      <alignment horizontal="left" vertical="center" indent="1"/>
      <protection locked="0"/>
    </xf>
    <xf numFmtId="0" fontId="0" fillId="0" borderId="123" xfId="0" applyBorder="1" applyAlignment="1" applyProtection="1">
      <alignment horizontal="left" vertical="center" indent="1"/>
      <protection locked="0"/>
    </xf>
    <xf numFmtId="168" fontId="30" fillId="0" borderId="41"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0" fillId="0" borderId="71" xfId="0" applyBorder="1" applyAlignment="1" applyProtection="1">
      <alignment vertical="center"/>
      <protection locked="0"/>
    </xf>
    <xf numFmtId="0" fontId="0" fillId="0" borderId="28" xfId="0" applyBorder="1" applyAlignment="1" applyProtection="1">
      <alignment vertical="center"/>
      <protection locked="0"/>
    </xf>
    <xf numFmtId="0" fontId="0" fillId="0" borderId="149" xfId="0" applyBorder="1" applyAlignment="1" applyProtection="1">
      <alignment vertical="center"/>
      <protection locked="0"/>
    </xf>
    <xf numFmtId="168" fontId="25" fillId="0" borderId="4" xfId="27" applyBorder="1" applyAlignment="1" applyProtection="1">
      <alignment vertical="center"/>
      <protection locked="0"/>
    </xf>
    <xf numFmtId="0" fontId="0" fillId="0" borderId="117" xfId="0" applyBorder="1" applyAlignment="1" applyProtection="1">
      <alignment vertical="center"/>
      <protection locked="0"/>
    </xf>
    <xf numFmtId="168" fontId="29" fillId="0" borderId="142" xfId="27"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168" fontId="29" fillId="0" borderId="142" xfId="27" applyFont="1" applyFill="1" applyBorder="1" applyAlignment="1" applyProtection="1">
      <alignment vertical="center"/>
      <protection locked="0"/>
    </xf>
    <xf numFmtId="0" fontId="0" fillId="0" borderId="57" xfId="0" applyBorder="1" applyAlignment="1" applyProtection="1">
      <alignment vertical="center"/>
      <protection locked="0"/>
    </xf>
    <xf numFmtId="0" fontId="0" fillId="0" borderId="43" xfId="0" applyBorder="1" applyAlignment="1" applyProtection="1">
      <alignment vertical="center"/>
      <protection locked="0"/>
    </xf>
    <xf numFmtId="168" fontId="29"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68" fontId="30" fillId="0" borderId="141" xfId="27" applyFont="1" applyFill="1" applyBorder="1" applyAlignment="1" applyProtection="1">
      <alignment horizontal="center" vertical="center"/>
      <protection hidden="1"/>
    </xf>
    <xf numFmtId="0" fontId="0" fillId="0" borderId="150" xfId="0" applyBorder="1" applyAlignment="1" applyProtection="1">
      <alignment horizontal="center" vertical="center"/>
      <protection hidden="1"/>
    </xf>
    <xf numFmtId="14" fontId="29" fillId="0" borderId="141"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50" xfId="0" applyNumberFormat="1" applyBorder="1" applyAlignment="1" applyProtection="1">
      <alignment horizontal="center" vertical="center"/>
      <protection locked="0"/>
    </xf>
    <xf numFmtId="168" fontId="31" fillId="0" borderId="151" xfId="27" applyFont="1" applyFill="1" applyBorder="1" applyAlignment="1" applyProtection="1">
      <alignment horizontal="center" vertical="center"/>
      <protection hidden="1"/>
    </xf>
    <xf numFmtId="0" fontId="0" fillId="0" borderId="152" xfId="0" applyBorder="1" applyAlignment="1" applyProtection="1">
      <alignment horizontal="center" vertical="center"/>
      <protection hidden="1"/>
    </xf>
    <xf numFmtId="0" fontId="0" fillId="0" borderId="153" xfId="0" applyBorder="1" applyAlignment="1" applyProtection="1">
      <alignment horizontal="center" vertical="center"/>
      <protection hidden="1"/>
    </xf>
    <xf numFmtId="168" fontId="30" fillId="0" borderId="27" xfId="27" applyFont="1" applyFill="1" applyBorder="1" applyAlignment="1" applyProtection="1">
      <alignment horizontal="right" vertical="center"/>
      <protection hidden="1"/>
    </xf>
    <xf numFmtId="0" fontId="0" fillId="0" borderId="4" xfId="0" applyBorder="1" applyAlignment="1" applyProtection="1">
      <alignment horizontal="right" vertical="center"/>
      <protection hidden="1"/>
    </xf>
    <xf numFmtId="0" fontId="0" fillId="0" borderId="2" xfId="0" applyBorder="1" applyAlignment="1" applyProtection="1">
      <alignment horizontal="center" vertical="center" wrapText="1"/>
      <protection locked="0"/>
    </xf>
    <xf numFmtId="0" fontId="0" fillId="0" borderId="103" xfId="0"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168" fontId="31"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29" fillId="0" borderId="52" xfId="27" applyFont="1" applyFill="1" applyBorder="1" applyAlignment="1" applyProtection="1">
      <alignment horizontal="center" vertical="center"/>
      <protection locked="0"/>
    </xf>
    <xf numFmtId="0" fontId="0" fillId="0" borderId="52" xfId="0" applyBorder="1" applyAlignment="1" applyProtection="1">
      <alignment horizontal="center" vertical="center"/>
      <protection locked="0"/>
    </xf>
    <xf numFmtId="168" fontId="25" fillId="0" borderId="142" xfId="27" applyFont="1" applyBorder="1" applyAlignment="1" applyProtection="1">
      <alignment vertical="center"/>
      <protection locked="0"/>
    </xf>
    <xf numFmtId="0" fontId="0" fillId="0" borderId="154" xfId="0" applyBorder="1" applyAlignment="1" applyProtection="1">
      <alignment vertical="center"/>
      <protection locked="0"/>
    </xf>
    <xf numFmtId="0" fontId="27" fillId="0" borderId="42" xfId="0" applyFont="1" applyBorder="1" applyAlignment="1">
      <alignment horizontal="center"/>
    </xf>
    <xf numFmtId="0" fontId="0" fillId="0" borderId="42" xfId="0" applyBorder="1" applyAlignment="1">
      <alignment horizontal="center"/>
    </xf>
    <xf numFmtId="0" fontId="27" fillId="0" borderId="88"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8" fillId="0" borderId="88"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49" fontId="30" fillId="2" borderId="129" xfId="28" applyNumberFormat="1" applyFont="1" applyFill="1" applyBorder="1" applyAlignment="1" applyProtection="1">
      <alignment/>
      <protection locked="0"/>
    </xf>
    <xf numFmtId="49" fontId="9" fillId="0" borderId="130" xfId="0" applyNumberFormat="1" applyFont="1" applyBorder="1" applyAlignment="1" applyProtection="1">
      <alignment/>
      <protection locked="0"/>
    </xf>
    <xf numFmtId="168" fontId="44" fillId="2" borderId="45" xfId="28" applyFont="1" applyFill="1" applyBorder="1" applyAlignment="1" applyProtection="1">
      <alignment horizontal="left" vertical="center" wrapText="1" indent="1"/>
      <protection/>
    </xf>
    <xf numFmtId="0" fontId="1" fillId="0" borderId="45" xfId="0" applyFont="1" applyBorder="1" applyAlignment="1">
      <alignment horizontal="left" vertical="center" wrapText="1" indent="1"/>
    </xf>
    <xf numFmtId="0" fontId="26" fillId="0" borderId="0" xfId="0" applyFont="1" applyAlignment="1">
      <alignment horizontal="center" vertical="center"/>
    </xf>
    <xf numFmtId="0" fontId="43" fillId="0" borderId="88" xfId="0" applyFont="1" applyFill="1" applyBorder="1" applyAlignment="1" applyProtection="1">
      <alignment horizontal="center"/>
      <protection locked="0"/>
    </xf>
    <xf numFmtId="0" fontId="43" fillId="0" borderId="27" xfId="0" applyFont="1" applyFill="1" applyBorder="1" applyAlignment="1" applyProtection="1">
      <alignment horizontal="center"/>
      <protection locked="0"/>
    </xf>
    <xf numFmtId="0" fontId="27" fillId="0" borderId="42" xfId="0" applyFont="1" applyBorder="1" applyAlignment="1">
      <alignment horizontal="center" vertical="center"/>
    </xf>
    <xf numFmtId="0" fontId="41" fillId="0" borderId="88"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horizontal="center" vertical="center"/>
    </xf>
    <xf numFmtId="168" fontId="30" fillId="2" borderId="129" xfId="28" applyFont="1" applyFill="1" applyBorder="1" applyAlignment="1" applyProtection="1">
      <alignment shrinkToFit="1"/>
      <protection/>
    </xf>
    <xf numFmtId="0" fontId="9" fillId="0" borderId="130" xfId="0" applyFont="1" applyBorder="1" applyAlignment="1">
      <alignment shrinkToFit="1"/>
    </xf>
    <xf numFmtId="168" fontId="44" fillId="2" borderId="45" xfId="28" applyFont="1" applyFill="1" applyBorder="1" applyAlignment="1" applyProtection="1" quotePrefix="1">
      <alignment horizontal="left" vertical="center" indent="1"/>
      <protection/>
    </xf>
    <xf numFmtId="0" fontId="1" fillId="0" borderId="45" xfId="0" applyFont="1" applyBorder="1" applyAlignment="1">
      <alignment horizontal="left" vertical="center" indent="1"/>
    </xf>
  </cellXfs>
  <cellStyles count="22">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Algoritmus ICO" xfId="30"/>
    <cellStyle name="normální_Sešit2" xfId="31"/>
    <cellStyle name="Percent" xfId="32"/>
    <cellStyle name="Percent" xfId="33"/>
    <cellStyle name="Followed Hyperlink" xfId="34"/>
    <cellStyle name="Total"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77"/>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3"/>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y%202005\SPD200507\N&#225;vrh%20SPD200507\SPD200507_odsouhlasen&#253;_Holanov&#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dy_okresu"/>
      <sheetName val="List1"/>
      <sheetName val="Algoico"/>
      <sheetName val="Přehled"/>
      <sheetName val="Legenda "/>
      <sheetName val="dílčí program"/>
      <sheetName val="žádost"/>
      <sheetName val="pokyny"/>
      <sheetName val="80"/>
      <sheetName val="81"/>
      <sheetName val="82"/>
    </sheetNames>
    <sheetDataSet>
      <sheetData sheetId="0">
        <row r="4">
          <cell r="A4">
            <v>1</v>
          </cell>
          <cell r="B4">
            <v>8888</v>
          </cell>
          <cell r="G4">
            <v>58</v>
          </cell>
        </row>
        <row r="5">
          <cell r="A5">
            <v>2</v>
          </cell>
          <cell r="B5" t="str">
            <v>9999</v>
          </cell>
        </row>
        <row r="6">
          <cell r="A6">
            <v>3</v>
          </cell>
          <cell r="B6" t="str">
            <v>CZ0111</v>
          </cell>
        </row>
        <row r="7">
          <cell r="A7">
            <v>4</v>
          </cell>
          <cell r="B7" t="str">
            <v>CZ0112</v>
          </cell>
        </row>
        <row r="8">
          <cell r="A8">
            <v>5</v>
          </cell>
          <cell r="B8" t="str">
            <v>CZ0113</v>
          </cell>
        </row>
        <row r="9">
          <cell r="A9">
            <v>6</v>
          </cell>
          <cell r="B9" t="str">
            <v>CZ0114</v>
          </cell>
        </row>
        <row r="10">
          <cell r="A10">
            <v>7</v>
          </cell>
          <cell r="B10" t="str">
            <v>CZ0115</v>
          </cell>
        </row>
        <row r="11">
          <cell r="A11">
            <v>8</v>
          </cell>
          <cell r="B11" t="str">
            <v>CZ0116</v>
          </cell>
        </row>
        <row r="12">
          <cell r="A12">
            <v>9</v>
          </cell>
          <cell r="B12" t="str">
            <v>CZ0117</v>
          </cell>
        </row>
        <row r="13">
          <cell r="A13">
            <v>10</v>
          </cell>
          <cell r="B13" t="str">
            <v>CZ0118</v>
          </cell>
        </row>
        <row r="14">
          <cell r="A14">
            <v>11</v>
          </cell>
          <cell r="B14" t="str">
            <v>CZ0119</v>
          </cell>
        </row>
        <row r="15">
          <cell r="A15">
            <v>12</v>
          </cell>
          <cell r="B15" t="str">
            <v>CZ011A</v>
          </cell>
        </row>
        <row r="16">
          <cell r="A16">
            <v>13</v>
          </cell>
          <cell r="B16" t="str">
            <v>CZ011B</v>
          </cell>
        </row>
        <row r="17">
          <cell r="A17">
            <v>14</v>
          </cell>
          <cell r="B17" t="str">
            <v>CZ011C</v>
          </cell>
        </row>
        <row r="18">
          <cell r="A18">
            <v>15</v>
          </cell>
          <cell r="B18" t="str">
            <v>CZ011D</v>
          </cell>
        </row>
        <row r="19">
          <cell r="A19">
            <v>16</v>
          </cell>
          <cell r="B19" t="str">
            <v>CZ011E</v>
          </cell>
        </row>
        <row r="20">
          <cell r="A20">
            <v>17</v>
          </cell>
          <cell r="B20" t="str">
            <v>CZ011F</v>
          </cell>
        </row>
        <row r="21">
          <cell r="A21">
            <v>18</v>
          </cell>
          <cell r="B21" t="str">
            <v>CZ0211</v>
          </cell>
        </row>
        <row r="22">
          <cell r="A22">
            <v>19</v>
          </cell>
          <cell r="B22" t="str">
            <v>CZ0212</v>
          </cell>
        </row>
        <row r="23">
          <cell r="A23">
            <v>20</v>
          </cell>
          <cell r="B23" t="str">
            <v>CZ0213</v>
          </cell>
        </row>
        <row r="24">
          <cell r="A24">
            <v>21</v>
          </cell>
          <cell r="B24" t="str">
            <v>CZ0214</v>
          </cell>
        </row>
        <row r="25">
          <cell r="A25">
            <v>22</v>
          </cell>
          <cell r="B25" t="str">
            <v>CZ0215</v>
          </cell>
        </row>
        <row r="26">
          <cell r="A26">
            <v>23</v>
          </cell>
          <cell r="B26" t="str">
            <v>CZ0216</v>
          </cell>
        </row>
        <row r="27">
          <cell r="A27">
            <v>24</v>
          </cell>
          <cell r="B27" t="str">
            <v>CZ0217</v>
          </cell>
        </row>
        <row r="28">
          <cell r="A28">
            <v>25</v>
          </cell>
          <cell r="B28" t="str">
            <v>CZ0218</v>
          </cell>
        </row>
        <row r="29">
          <cell r="A29">
            <v>26</v>
          </cell>
          <cell r="B29" t="str">
            <v>CZ0219</v>
          </cell>
        </row>
        <row r="30">
          <cell r="A30">
            <v>27</v>
          </cell>
          <cell r="B30" t="str">
            <v>CZ021A</v>
          </cell>
        </row>
        <row r="31">
          <cell r="A31">
            <v>28</v>
          </cell>
          <cell r="B31" t="str">
            <v>CZ021B</v>
          </cell>
        </row>
        <row r="32">
          <cell r="A32">
            <v>29</v>
          </cell>
          <cell r="B32" t="str">
            <v>CZ021C</v>
          </cell>
        </row>
        <row r="33">
          <cell r="A33">
            <v>30</v>
          </cell>
          <cell r="B33" t="str">
            <v>CZ0311</v>
          </cell>
        </row>
        <row r="34">
          <cell r="A34">
            <v>31</v>
          </cell>
          <cell r="B34" t="str">
            <v>CZ0312</v>
          </cell>
        </row>
        <row r="35">
          <cell r="A35">
            <v>32</v>
          </cell>
          <cell r="B35" t="str">
            <v>CZ0313</v>
          </cell>
        </row>
        <row r="36">
          <cell r="A36">
            <v>33</v>
          </cell>
          <cell r="B36" t="str">
            <v>CZ0314</v>
          </cell>
        </row>
        <row r="37">
          <cell r="A37">
            <v>34</v>
          </cell>
          <cell r="B37" t="str">
            <v>CZ0315</v>
          </cell>
        </row>
        <row r="38">
          <cell r="A38">
            <v>35</v>
          </cell>
          <cell r="B38" t="str">
            <v>CZ0316</v>
          </cell>
        </row>
        <row r="39">
          <cell r="A39">
            <v>36</v>
          </cell>
          <cell r="B39" t="str">
            <v>CZ0317</v>
          </cell>
        </row>
        <row r="40">
          <cell r="A40">
            <v>37</v>
          </cell>
          <cell r="B40" t="str">
            <v>CZ0321</v>
          </cell>
        </row>
        <row r="41">
          <cell r="A41">
            <v>38</v>
          </cell>
          <cell r="B41" t="str">
            <v>CZ0322</v>
          </cell>
        </row>
        <row r="42">
          <cell r="A42">
            <v>39</v>
          </cell>
          <cell r="B42" t="str">
            <v>CZ0323</v>
          </cell>
        </row>
        <row r="43">
          <cell r="A43">
            <v>40</v>
          </cell>
          <cell r="B43" t="str">
            <v>CZ0324</v>
          </cell>
        </row>
        <row r="44">
          <cell r="A44">
            <v>41</v>
          </cell>
          <cell r="B44" t="str">
            <v>CZ0325</v>
          </cell>
        </row>
        <row r="45">
          <cell r="A45">
            <v>42</v>
          </cell>
          <cell r="B45" t="str">
            <v>CZ0326</v>
          </cell>
        </row>
        <row r="46">
          <cell r="A46">
            <v>43</v>
          </cell>
          <cell r="B46" t="str">
            <v>CZ0327</v>
          </cell>
        </row>
        <row r="47">
          <cell r="A47">
            <v>44</v>
          </cell>
          <cell r="B47" t="str">
            <v>CZ0411</v>
          </cell>
        </row>
        <row r="48">
          <cell r="A48">
            <v>45</v>
          </cell>
          <cell r="B48" t="str">
            <v>CZ0412</v>
          </cell>
        </row>
        <row r="49">
          <cell r="A49">
            <v>46</v>
          </cell>
          <cell r="B49" t="str">
            <v>CZ0413</v>
          </cell>
        </row>
        <row r="50">
          <cell r="A50">
            <v>47</v>
          </cell>
          <cell r="B50" t="str">
            <v>CZ0421</v>
          </cell>
        </row>
        <row r="51">
          <cell r="A51">
            <v>48</v>
          </cell>
          <cell r="B51" t="str">
            <v>CZ0422</v>
          </cell>
        </row>
        <row r="52">
          <cell r="A52">
            <v>49</v>
          </cell>
          <cell r="B52" t="str">
            <v>CZ0423</v>
          </cell>
        </row>
        <row r="53">
          <cell r="A53">
            <v>50</v>
          </cell>
          <cell r="B53" t="str">
            <v>CZ0424</v>
          </cell>
        </row>
        <row r="54">
          <cell r="A54">
            <v>51</v>
          </cell>
          <cell r="B54" t="str">
            <v>CZ0425</v>
          </cell>
        </row>
        <row r="55">
          <cell r="A55">
            <v>52</v>
          </cell>
          <cell r="B55" t="str">
            <v>CZ0426</v>
          </cell>
        </row>
        <row r="56">
          <cell r="A56">
            <v>53</v>
          </cell>
          <cell r="B56" t="str">
            <v>CZ0427</v>
          </cell>
        </row>
        <row r="57">
          <cell r="A57">
            <v>54</v>
          </cell>
          <cell r="B57" t="str">
            <v>CZ0511</v>
          </cell>
        </row>
        <row r="58">
          <cell r="A58">
            <v>55</v>
          </cell>
          <cell r="B58" t="str">
            <v>CZ0512</v>
          </cell>
        </row>
        <row r="59">
          <cell r="A59">
            <v>56</v>
          </cell>
          <cell r="B59" t="str">
            <v>CZ0513</v>
          </cell>
        </row>
        <row r="60">
          <cell r="A60">
            <v>57</v>
          </cell>
          <cell r="B60" t="str">
            <v>CZ0514</v>
          </cell>
        </row>
        <row r="61">
          <cell r="A61">
            <v>58</v>
          </cell>
          <cell r="B61" t="str">
            <v>CZ0521</v>
          </cell>
        </row>
        <row r="62">
          <cell r="A62">
            <v>59</v>
          </cell>
          <cell r="B62" t="str">
            <v>CZ0522</v>
          </cell>
        </row>
        <row r="63">
          <cell r="A63">
            <v>60</v>
          </cell>
          <cell r="B63" t="str">
            <v>CZ0523</v>
          </cell>
        </row>
        <row r="64">
          <cell r="A64">
            <v>61</v>
          </cell>
          <cell r="B64" t="str">
            <v>CZ0524</v>
          </cell>
        </row>
        <row r="65">
          <cell r="A65">
            <v>62</v>
          </cell>
          <cell r="B65" t="str">
            <v>CZ0525</v>
          </cell>
        </row>
        <row r="66">
          <cell r="A66">
            <v>63</v>
          </cell>
          <cell r="B66" t="str">
            <v>CZ0531</v>
          </cell>
        </row>
        <row r="67">
          <cell r="A67">
            <v>64</v>
          </cell>
          <cell r="B67" t="str">
            <v>CZ0532</v>
          </cell>
        </row>
        <row r="68">
          <cell r="A68">
            <v>65</v>
          </cell>
          <cell r="B68" t="str">
            <v>CZ0533</v>
          </cell>
        </row>
        <row r="69">
          <cell r="A69">
            <v>66</v>
          </cell>
          <cell r="B69" t="str">
            <v>CZ0534</v>
          </cell>
        </row>
        <row r="70">
          <cell r="A70">
            <v>67</v>
          </cell>
          <cell r="B70" t="str">
            <v>CZ061</v>
          </cell>
        </row>
        <row r="71">
          <cell r="A71">
            <v>68</v>
          </cell>
          <cell r="B71" t="str">
            <v>CZ0611</v>
          </cell>
        </row>
        <row r="72">
          <cell r="A72">
            <v>69</v>
          </cell>
          <cell r="B72" t="str">
            <v>CZ0612</v>
          </cell>
        </row>
        <row r="73">
          <cell r="A73">
            <v>70</v>
          </cell>
          <cell r="B73" t="str">
            <v>CZ0613</v>
          </cell>
        </row>
        <row r="74">
          <cell r="A74">
            <v>71</v>
          </cell>
          <cell r="B74" t="str">
            <v>CZ0614</v>
          </cell>
        </row>
        <row r="75">
          <cell r="A75">
            <v>72</v>
          </cell>
          <cell r="B75" t="str">
            <v>CZ0615</v>
          </cell>
        </row>
        <row r="76">
          <cell r="A76">
            <v>73</v>
          </cell>
          <cell r="B76" t="str">
            <v>CZ062</v>
          </cell>
        </row>
        <row r="77">
          <cell r="A77">
            <v>74</v>
          </cell>
          <cell r="B77" t="str">
            <v>CZ0621</v>
          </cell>
        </row>
        <row r="78">
          <cell r="A78">
            <v>75</v>
          </cell>
          <cell r="B78" t="str">
            <v>CZ0622</v>
          </cell>
        </row>
        <row r="79">
          <cell r="A79">
            <v>76</v>
          </cell>
          <cell r="B79" t="str">
            <v>CZ0623</v>
          </cell>
        </row>
        <row r="80">
          <cell r="A80">
            <v>77</v>
          </cell>
          <cell r="B80" t="str">
            <v>CZ0624</v>
          </cell>
        </row>
        <row r="81">
          <cell r="A81">
            <v>78</v>
          </cell>
          <cell r="B81" t="str">
            <v>CZ0625</v>
          </cell>
        </row>
        <row r="82">
          <cell r="A82">
            <v>79</v>
          </cell>
          <cell r="B82" t="str">
            <v>CZ0626</v>
          </cell>
        </row>
        <row r="83">
          <cell r="A83">
            <v>80</v>
          </cell>
          <cell r="B83" t="str">
            <v>CZ0627</v>
          </cell>
        </row>
        <row r="84">
          <cell r="A84">
            <v>81</v>
          </cell>
          <cell r="B84" t="str">
            <v>CZ071</v>
          </cell>
        </row>
        <row r="85">
          <cell r="A85">
            <v>82</v>
          </cell>
          <cell r="B85" t="str">
            <v>CZ0711</v>
          </cell>
        </row>
        <row r="86">
          <cell r="A86">
            <v>83</v>
          </cell>
          <cell r="B86" t="str">
            <v>CZ0712</v>
          </cell>
        </row>
        <row r="87">
          <cell r="A87">
            <v>84</v>
          </cell>
          <cell r="B87" t="str">
            <v>CZ0713</v>
          </cell>
        </row>
        <row r="88">
          <cell r="A88">
            <v>85</v>
          </cell>
          <cell r="B88" t="str">
            <v>CZ0714</v>
          </cell>
        </row>
        <row r="89">
          <cell r="A89">
            <v>86</v>
          </cell>
          <cell r="B89" t="str">
            <v>CZ0715</v>
          </cell>
        </row>
        <row r="90">
          <cell r="A90">
            <v>87</v>
          </cell>
          <cell r="B90" t="str">
            <v>CZ072</v>
          </cell>
        </row>
        <row r="91">
          <cell r="A91">
            <v>88</v>
          </cell>
          <cell r="B91" t="str">
            <v>CZ0721</v>
          </cell>
        </row>
        <row r="92">
          <cell r="A92">
            <v>89</v>
          </cell>
          <cell r="B92" t="str">
            <v>CZ0722</v>
          </cell>
        </row>
        <row r="93">
          <cell r="A93">
            <v>90</v>
          </cell>
          <cell r="B93" t="str">
            <v>CZ0723</v>
          </cell>
        </row>
        <row r="94">
          <cell r="A94">
            <v>91</v>
          </cell>
          <cell r="B94" t="str">
            <v>CZ0724</v>
          </cell>
        </row>
        <row r="95">
          <cell r="A95">
            <v>92</v>
          </cell>
          <cell r="B95" t="str">
            <v>CZ081</v>
          </cell>
        </row>
        <row r="96">
          <cell r="A96">
            <v>93</v>
          </cell>
          <cell r="B96" t="str">
            <v>CZ0811</v>
          </cell>
        </row>
        <row r="97">
          <cell r="A97">
            <v>94</v>
          </cell>
          <cell r="B97" t="str">
            <v>CZ0812</v>
          </cell>
        </row>
        <row r="98">
          <cell r="A98">
            <v>95</v>
          </cell>
          <cell r="B98" t="str">
            <v>CZ0813</v>
          </cell>
        </row>
        <row r="99">
          <cell r="A99">
            <v>96</v>
          </cell>
          <cell r="B99" t="str">
            <v>CZ0814</v>
          </cell>
        </row>
        <row r="100">
          <cell r="A100">
            <v>97</v>
          </cell>
          <cell r="B100" t="str">
            <v>CZ0815</v>
          </cell>
        </row>
        <row r="101">
          <cell r="A101">
            <v>98</v>
          </cell>
          <cell r="B101" t="str">
            <v>CZ0816</v>
          </cell>
        </row>
        <row r="102">
          <cell r="A102">
            <v>99</v>
          </cell>
        </row>
        <row r="103">
          <cell r="A103">
            <v>100</v>
          </cell>
        </row>
        <row r="104">
          <cell r="A104">
            <v>101</v>
          </cell>
        </row>
        <row r="105">
          <cell r="A105">
            <v>102</v>
          </cell>
        </row>
        <row r="106">
          <cell r="A106">
            <v>103</v>
          </cell>
        </row>
        <row r="107">
          <cell r="A107">
            <v>104</v>
          </cell>
        </row>
        <row r="108">
          <cell r="A108">
            <v>105</v>
          </cell>
        </row>
        <row r="109">
          <cell r="A109">
            <v>106</v>
          </cell>
        </row>
        <row r="110">
          <cell r="A110">
            <v>107</v>
          </cell>
        </row>
      </sheetData>
      <sheetData sheetId="1">
        <row r="1">
          <cell r="A1">
            <v>9</v>
          </cell>
          <cell r="B1">
            <v>9</v>
          </cell>
          <cell r="C1">
            <v>9</v>
          </cell>
        </row>
      </sheetData>
      <sheetData sheetId="2">
        <row r="25">
          <cell r="F25" t="e">
            <v>#VALUE!</v>
          </cell>
        </row>
        <row r="28">
          <cell r="F28"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92"/>
  <sheetViews>
    <sheetView tabSelected="1" workbookViewId="0" topLeftCell="A70">
      <selection activeCell="C83" sqref="C83:F83"/>
    </sheetView>
  </sheetViews>
  <sheetFormatPr defaultColWidth="9.00390625" defaultRowHeight="12.75"/>
  <cols>
    <col min="1" max="1" width="1.875" style="0" customWidth="1"/>
    <col min="2" max="2" width="5.625" style="2" customWidth="1"/>
    <col min="3" max="3" width="21.625" style="3" customWidth="1"/>
    <col min="4" max="4" width="34.75390625" style="4" customWidth="1"/>
    <col min="5" max="5" width="11.375" style="4" customWidth="1"/>
    <col min="6" max="6" width="11.125" style="4" customWidth="1"/>
  </cols>
  <sheetData>
    <row r="2" spans="2:6" s="1" customFormat="1" ht="15.75" customHeight="1">
      <c r="B2" s="718" t="s">
        <v>447</v>
      </c>
      <c r="C2" s="719"/>
      <c r="D2" s="719"/>
      <c r="E2" s="719"/>
      <c r="F2" s="719"/>
    </row>
    <row r="3" ht="7.5" customHeight="1" thickBot="1"/>
    <row r="4" spans="2:6" ht="16.5" thickBot="1">
      <c r="B4" s="5" t="s">
        <v>8</v>
      </c>
      <c r="C4" s="712" t="s">
        <v>438</v>
      </c>
      <c r="D4" s="676"/>
      <c r="E4" s="676"/>
      <c r="F4" s="677"/>
    </row>
    <row r="5" spans="2:6" ht="15.75" customHeight="1">
      <c r="B5" s="6" t="s">
        <v>9</v>
      </c>
      <c r="C5" s="713" t="s">
        <v>112</v>
      </c>
      <c r="D5" s="714"/>
      <c r="E5" s="7" t="s">
        <v>10</v>
      </c>
      <c r="F5" s="613">
        <v>39541</v>
      </c>
    </row>
    <row r="6" spans="2:6" ht="36" customHeight="1">
      <c r="B6" s="6" t="s">
        <v>11</v>
      </c>
      <c r="C6" s="8" t="s">
        <v>12</v>
      </c>
      <c r="D6" s="715" t="s">
        <v>444</v>
      </c>
      <c r="E6" s="716"/>
      <c r="F6" s="717"/>
    </row>
    <row r="7" spans="2:6" ht="48" customHeight="1">
      <c r="B7" s="6" t="s">
        <v>13</v>
      </c>
      <c r="C7" s="8" t="s">
        <v>14</v>
      </c>
      <c r="D7" s="694" t="s">
        <v>426</v>
      </c>
      <c r="E7" s="708"/>
      <c r="F7" s="709"/>
    </row>
    <row r="8" spans="2:6" ht="61.5" customHeight="1">
      <c r="B8" s="6" t="s">
        <v>15</v>
      </c>
      <c r="C8" s="8" t="s">
        <v>16</v>
      </c>
      <c r="D8" s="694" t="s">
        <v>103</v>
      </c>
      <c r="E8" s="708"/>
      <c r="F8" s="709"/>
    </row>
    <row r="9" spans="2:6" ht="70.5" customHeight="1">
      <c r="B9" s="6" t="s">
        <v>17</v>
      </c>
      <c r="C9" s="8" t="s">
        <v>18</v>
      </c>
      <c r="D9" s="694" t="s">
        <v>6</v>
      </c>
      <c r="E9" s="708"/>
      <c r="F9" s="709"/>
    </row>
    <row r="10" spans="2:6" ht="158.25" customHeight="1">
      <c r="B10" s="637" t="s">
        <v>19</v>
      </c>
      <c r="C10" s="734" t="s">
        <v>20</v>
      </c>
      <c r="D10" s="694" t="s">
        <v>0</v>
      </c>
      <c r="E10" s="710"/>
      <c r="F10" s="711"/>
    </row>
    <row r="11" spans="2:6" ht="111" customHeight="1">
      <c r="B11" s="736"/>
      <c r="C11" s="735"/>
      <c r="D11" s="694" t="s">
        <v>1</v>
      </c>
      <c r="E11" s="614"/>
      <c r="F11" s="615"/>
    </row>
    <row r="12" spans="2:6" ht="29.25" customHeight="1">
      <c r="B12" s="6" t="s">
        <v>21</v>
      </c>
      <c r="C12" s="8" t="s">
        <v>22</v>
      </c>
      <c r="D12" s="694" t="s">
        <v>23</v>
      </c>
      <c r="E12" s="708"/>
      <c r="F12" s="709"/>
    </row>
    <row r="13" spans="2:6" ht="67.5" customHeight="1" thickBot="1">
      <c r="B13" s="13" t="s">
        <v>24</v>
      </c>
      <c r="C13" s="31" t="s">
        <v>418</v>
      </c>
      <c r="D13" s="739" t="s">
        <v>443</v>
      </c>
      <c r="E13" s="740"/>
      <c r="F13" s="741"/>
    </row>
    <row r="14" spans="2:6" ht="24" customHeight="1">
      <c r="B14" s="737"/>
      <c r="C14" s="738"/>
      <c r="D14" s="738"/>
      <c r="E14" s="738"/>
      <c r="F14" s="738"/>
    </row>
    <row r="15" spans="2:6" ht="24" customHeight="1" thickBot="1">
      <c r="B15" s="32"/>
      <c r="C15" s="30"/>
      <c r="D15" s="30"/>
      <c r="E15" s="30"/>
      <c r="F15" s="30"/>
    </row>
    <row r="16" spans="2:6" ht="16.5" thickBot="1">
      <c r="B16" s="5" t="s">
        <v>25</v>
      </c>
      <c r="C16" s="697" t="s">
        <v>26</v>
      </c>
      <c r="D16" s="698"/>
      <c r="E16" s="698"/>
      <c r="F16" s="699"/>
    </row>
    <row r="17" spans="2:6" ht="78" customHeight="1">
      <c r="B17" s="9" t="s">
        <v>27</v>
      </c>
      <c r="C17" s="10" t="s">
        <v>28</v>
      </c>
      <c r="D17" s="700" t="s">
        <v>439</v>
      </c>
      <c r="E17" s="701"/>
      <c r="F17" s="702"/>
    </row>
    <row r="18" spans="2:6" ht="30" customHeight="1">
      <c r="B18" s="637" t="s">
        <v>29</v>
      </c>
      <c r="C18" s="694" t="s">
        <v>436</v>
      </c>
      <c r="D18" s="706"/>
      <c r="E18" s="706"/>
      <c r="F18" s="707"/>
    </row>
    <row r="19" spans="2:6" ht="48.75" customHeight="1">
      <c r="B19" s="642"/>
      <c r="C19" s="685" t="s">
        <v>30</v>
      </c>
      <c r="D19" s="686"/>
      <c r="E19" s="686"/>
      <c r="F19" s="687"/>
    </row>
    <row r="20" spans="2:6" ht="15.75">
      <c r="B20" s="642"/>
      <c r="C20" s="682" t="s">
        <v>31</v>
      </c>
      <c r="D20" s="683"/>
      <c r="E20" s="683"/>
      <c r="F20" s="684"/>
    </row>
    <row r="21" spans="2:6" ht="44.25" customHeight="1">
      <c r="B21" s="642"/>
      <c r="C21" s="685" t="s">
        <v>32</v>
      </c>
      <c r="D21" s="686"/>
      <c r="E21" s="686"/>
      <c r="F21" s="687"/>
    </row>
    <row r="22" spans="2:6" ht="47.25" customHeight="1">
      <c r="B22" s="642"/>
      <c r="C22" s="685" t="s">
        <v>33</v>
      </c>
      <c r="D22" s="686"/>
      <c r="E22" s="686"/>
      <c r="F22" s="687"/>
    </row>
    <row r="23" spans="2:6" ht="45.75" customHeight="1">
      <c r="B23" s="638"/>
      <c r="C23" s="685" t="s">
        <v>34</v>
      </c>
      <c r="D23" s="686"/>
      <c r="E23" s="686"/>
      <c r="F23" s="687"/>
    </row>
    <row r="24" spans="2:6" ht="15.75" customHeight="1" thickBot="1">
      <c r="B24" s="11" t="s">
        <v>35</v>
      </c>
      <c r="C24" s="12" t="s">
        <v>36</v>
      </c>
      <c r="D24" s="703" t="s">
        <v>37</v>
      </c>
      <c r="E24" s="704"/>
      <c r="F24" s="705"/>
    </row>
    <row r="25" spans="2:6" ht="5.25" customHeight="1" thickBot="1">
      <c r="B25" s="664"/>
      <c r="C25" s="665"/>
      <c r="D25" s="665"/>
      <c r="E25" s="665"/>
      <c r="F25" s="665"/>
    </row>
    <row r="26" spans="2:6" ht="16.5" thickBot="1">
      <c r="B26" s="5" t="s">
        <v>38</v>
      </c>
      <c r="C26" s="672" t="s">
        <v>39</v>
      </c>
      <c r="D26" s="673"/>
      <c r="E26" s="673"/>
      <c r="F26" s="674"/>
    </row>
    <row r="27" spans="2:6" ht="15.75">
      <c r="B27" s="641" t="s">
        <v>40</v>
      </c>
      <c r="C27" s="649" t="s">
        <v>104</v>
      </c>
      <c r="D27" s="650"/>
      <c r="E27" s="650"/>
      <c r="F27" s="651"/>
    </row>
    <row r="28" spans="2:6" ht="30.75" customHeight="1">
      <c r="B28" s="688"/>
      <c r="C28" s="652" t="s">
        <v>2</v>
      </c>
      <c r="D28" s="653"/>
      <c r="E28" s="653"/>
      <c r="F28" s="654"/>
    </row>
    <row r="29" spans="2:6" ht="30.75" customHeight="1">
      <c r="B29" s="688"/>
      <c r="C29" s="652" t="s">
        <v>440</v>
      </c>
      <c r="D29" s="653"/>
      <c r="E29" s="653"/>
      <c r="F29" s="654"/>
    </row>
    <row r="30" spans="2:6" ht="52.5" customHeight="1">
      <c r="B30" s="688"/>
      <c r="C30" s="694" t="s">
        <v>441</v>
      </c>
      <c r="D30" s="695"/>
      <c r="E30" s="695"/>
      <c r="F30" s="696"/>
    </row>
    <row r="31" spans="2:6" ht="15.75">
      <c r="B31" s="681" t="s">
        <v>48</v>
      </c>
      <c r="C31" s="633" t="s">
        <v>41</v>
      </c>
      <c r="D31" s="634"/>
      <c r="E31" s="634"/>
      <c r="F31" s="631"/>
    </row>
    <row r="32" spans="2:6" ht="13.5">
      <c r="B32" s="642"/>
      <c r="C32" s="636" t="s">
        <v>42</v>
      </c>
      <c r="D32" s="635"/>
      <c r="E32" s="635"/>
      <c r="F32" s="632"/>
    </row>
    <row r="33" spans="2:6" ht="13.5">
      <c r="B33" s="642"/>
      <c r="C33" s="636" t="s">
        <v>43</v>
      </c>
      <c r="D33" s="635"/>
      <c r="E33" s="635"/>
      <c r="F33" s="632"/>
    </row>
    <row r="34" spans="2:6" ht="13.5">
      <c r="B34" s="642"/>
      <c r="C34" s="636" t="s">
        <v>421</v>
      </c>
      <c r="D34" s="653"/>
      <c r="E34" s="653"/>
      <c r="F34" s="654"/>
    </row>
    <row r="35" spans="2:6" ht="13.5">
      <c r="B35" s="642"/>
      <c r="C35" s="636" t="s">
        <v>44</v>
      </c>
      <c r="D35" s="635"/>
      <c r="E35" s="635"/>
      <c r="F35" s="632"/>
    </row>
    <row r="36" spans="2:6" ht="13.5">
      <c r="B36" s="642"/>
      <c r="C36" s="636" t="s">
        <v>45</v>
      </c>
      <c r="D36" s="635"/>
      <c r="E36" s="635"/>
      <c r="F36" s="632"/>
    </row>
    <row r="37" spans="2:6" ht="32.25" customHeight="1">
      <c r="B37" s="642"/>
      <c r="C37" s="636" t="s">
        <v>46</v>
      </c>
      <c r="D37" s="635"/>
      <c r="E37" s="635"/>
      <c r="F37" s="632"/>
    </row>
    <row r="38" spans="2:6" ht="13.5">
      <c r="B38" s="638"/>
      <c r="C38" s="636" t="s">
        <v>47</v>
      </c>
      <c r="D38" s="635"/>
      <c r="E38" s="635"/>
      <c r="F38" s="632"/>
    </row>
    <row r="39" spans="2:6" ht="15.75">
      <c r="B39" s="637" t="s">
        <v>50</v>
      </c>
      <c r="C39" s="627" t="s">
        <v>49</v>
      </c>
      <c r="D39" s="640"/>
      <c r="E39" s="628" t="s">
        <v>102</v>
      </c>
      <c r="F39" s="629"/>
    </row>
    <row r="40" spans="2:6" ht="15.75">
      <c r="B40" s="638"/>
      <c r="C40" s="627" t="s">
        <v>109</v>
      </c>
      <c r="D40" s="640"/>
      <c r="E40" s="628" t="s">
        <v>437</v>
      </c>
      <c r="F40" s="629"/>
    </row>
    <row r="41" spans="2:6" ht="129.75" customHeight="1" thickBot="1">
      <c r="B41" s="13" t="s">
        <v>100</v>
      </c>
      <c r="C41" s="14" t="s">
        <v>51</v>
      </c>
      <c r="D41" s="655" t="s">
        <v>101</v>
      </c>
      <c r="E41" s="656"/>
      <c r="F41" s="657"/>
    </row>
    <row r="42" spans="2:6" ht="4.5" customHeight="1" thickBot="1">
      <c r="B42" s="664"/>
      <c r="C42" s="665"/>
      <c r="D42" s="665"/>
      <c r="E42" s="665"/>
      <c r="F42" s="665"/>
    </row>
    <row r="43" spans="2:6" ht="16.5" thickBot="1">
      <c r="B43" s="5" t="s">
        <v>52</v>
      </c>
      <c r="C43" s="658" t="s">
        <v>53</v>
      </c>
      <c r="D43" s="676"/>
      <c r="E43" s="676"/>
      <c r="F43" s="677"/>
    </row>
    <row r="44" spans="2:6" ht="31.5" customHeight="1">
      <c r="B44" s="641" t="s">
        <v>54</v>
      </c>
      <c r="C44" s="643" t="s">
        <v>55</v>
      </c>
      <c r="D44" s="644"/>
      <c r="E44" s="644"/>
      <c r="F44" s="645"/>
    </row>
    <row r="45" spans="2:6" ht="15.75">
      <c r="B45" s="642"/>
      <c r="C45" s="15" t="s">
        <v>56</v>
      </c>
      <c r="D45" s="16"/>
      <c r="E45" s="17" t="s">
        <v>57</v>
      </c>
      <c r="F45" s="18"/>
    </row>
    <row r="46" spans="2:6" ht="15.75">
      <c r="B46" s="642"/>
      <c r="C46" s="646" t="s">
        <v>58</v>
      </c>
      <c r="D46" s="647"/>
      <c r="E46" s="19">
        <v>0</v>
      </c>
      <c r="F46" s="20"/>
    </row>
    <row r="47" spans="2:6" ht="15.75">
      <c r="B47" s="642"/>
      <c r="C47" s="646" t="s">
        <v>59</v>
      </c>
      <c r="D47" s="647"/>
      <c r="E47" s="19">
        <v>1</v>
      </c>
      <c r="F47" s="20"/>
    </row>
    <row r="48" spans="2:6" ht="15.75">
      <c r="B48" s="642"/>
      <c r="C48" s="646" t="s">
        <v>60</v>
      </c>
      <c r="D48" s="647"/>
      <c r="E48" s="19">
        <v>2</v>
      </c>
      <c r="F48" s="20"/>
    </row>
    <row r="49" spans="2:6" ht="15.75">
      <c r="B49" s="642"/>
      <c r="C49" s="646" t="s">
        <v>61</v>
      </c>
      <c r="D49" s="647"/>
      <c r="E49" s="19">
        <v>3</v>
      </c>
      <c r="F49" s="20"/>
    </row>
    <row r="50" spans="2:6" ht="15.75">
      <c r="B50" s="642"/>
      <c r="C50" s="646" t="s">
        <v>62</v>
      </c>
      <c r="D50" s="647"/>
      <c r="E50" s="19">
        <v>4</v>
      </c>
      <c r="F50" s="20"/>
    </row>
    <row r="51" spans="2:6" ht="15.75">
      <c r="B51" s="638"/>
      <c r="C51" s="639" t="s">
        <v>63</v>
      </c>
      <c r="D51" s="640"/>
      <c r="E51" s="21">
        <v>5</v>
      </c>
      <c r="F51" s="22"/>
    </row>
    <row r="52" spans="2:6" ht="93.75" customHeight="1">
      <c r="B52" s="23" t="s">
        <v>64</v>
      </c>
      <c r="C52" s="678" t="s">
        <v>98</v>
      </c>
      <c r="D52" s="679"/>
      <c r="E52" s="679"/>
      <c r="F52" s="680"/>
    </row>
    <row r="53" spans="2:6" ht="15.75">
      <c r="B53" s="637" t="s">
        <v>65</v>
      </c>
      <c r="C53" s="692" t="s">
        <v>97</v>
      </c>
      <c r="D53" s="693"/>
      <c r="E53" s="693"/>
      <c r="F53" s="24" t="s">
        <v>66</v>
      </c>
    </row>
    <row r="54" spans="2:6" ht="15.75">
      <c r="B54" s="642"/>
      <c r="C54" s="667" t="s">
        <v>67</v>
      </c>
      <c r="D54" s="675"/>
      <c r="E54" s="675"/>
      <c r="F54" s="33">
        <v>4</v>
      </c>
    </row>
    <row r="55" spans="2:6" ht="15.75">
      <c r="B55" s="642"/>
      <c r="C55" s="667" t="s">
        <v>68</v>
      </c>
      <c r="D55" s="755"/>
      <c r="E55" s="755"/>
      <c r="F55" s="33">
        <v>2</v>
      </c>
    </row>
    <row r="56" spans="2:6" ht="15.75">
      <c r="B56" s="638"/>
      <c r="C56" s="667" t="s">
        <v>69</v>
      </c>
      <c r="D56" s="675"/>
      <c r="E56" s="675"/>
      <c r="F56" s="33">
        <v>3</v>
      </c>
    </row>
    <row r="57" spans="2:6" ht="15.75">
      <c r="B57" s="637" t="s">
        <v>70</v>
      </c>
      <c r="C57" s="729" t="s">
        <v>71</v>
      </c>
      <c r="D57" s="675"/>
      <c r="E57" s="675"/>
      <c r="F57" s="24" t="s">
        <v>66</v>
      </c>
    </row>
    <row r="58" spans="2:6" ht="15.75">
      <c r="B58" s="688"/>
      <c r="C58" s="667" t="s">
        <v>3</v>
      </c>
      <c r="D58" s="668"/>
      <c r="E58" s="668"/>
      <c r="F58" s="24">
        <v>2</v>
      </c>
    </row>
    <row r="59" spans="2:6" ht="16.5" thickBot="1">
      <c r="B59" s="648"/>
      <c r="C59" s="730" t="s">
        <v>105</v>
      </c>
      <c r="D59" s="731"/>
      <c r="E59" s="731"/>
      <c r="F59" s="34">
        <v>4</v>
      </c>
    </row>
    <row r="60" spans="2:6" ht="11.25" customHeight="1" thickBot="1">
      <c r="B60" s="664"/>
      <c r="C60" s="665"/>
      <c r="D60" s="665"/>
      <c r="E60" s="665"/>
      <c r="F60" s="665"/>
    </row>
    <row r="61" spans="2:6" ht="16.5" customHeight="1" thickBot="1">
      <c r="B61" s="5" t="s">
        <v>72</v>
      </c>
      <c r="C61" s="726" t="s">
        <v>73</v>
      </c>
      <c r="D61" s="727"/>
      <c r="E61" s="727"/>
      <c r="F61" s="728"/>
    </row>
    <row r="62" spans="2:6" ht="32.25" customHeight="1">
      <c r="B62" s="641" t="s">
        <v>74</v>
      </c>
      <c r="C62" s="669" t="s">
        <v>75</v>
      </c>
      <c r="D62" s="670"/>
      <c r="E62" s="670"/>
      <c r="F62" s="671"/>
    </row>
    <row r="63" spans="2:6" ht="36" customHeight="1">
      <c r="B63" s="638"/>
      <c r="C63" s="619" t="s">
        <v>419</v>
      </c>
      <c r="D63" s="616"/>
      <c r="E63" s="616"/>
      <c r="F63" s="617"/>
    </row>
    <row r="64" spans="2:6" ht="15.75">
      <c r="B64" s="637" t="s">
        <v>76</v>
      </c>
      <c r="C64" s="689" t="s">
        <v>77</v>
      </c>
      <c r="D64" s="690"/>
      <c r="E64" s="690"/>
      <c r="F64" s="691"/>
    </row>
    <row r="65" spans="2:6" ht="63" customHeight="1">
      <c r="B65" s="688"/>
      <c r="C65" s="619" t="s">
        <v>7</v>
      </c>
      <c r="D65" s="614"/>
      <c r="E65" s="614"/>
      <c r="F65" s="615"/>
    </row>
    <row r="66" spans="2:6" ht="31.5" customHeight="1">
      <c r="B66" s="688"/>
      <c r="C66" s="619" t="s">
        <v>111</v>
      </c>
      <c r="D66" s="614"/>
      <c r="E66" s="614"/>
      <c r="F66" s="615"/>
    </row>
    <row r="67" spans="2:6" ht="18.75" customHeight="1">
      <c r="B67" s="688"/>
      <c r="C67" s="619" t="s">
        <v>110</v>
      </c>
      <c r="D67" s="616"/>
      <c r="E67" s="616"/>
      <c r="F67" s="617"/>
    </row>
    <row r="68" spans="2:6" ht="47.25" customHeight="1">
      <c r="B68" s="688"/>
      <c r="C68" s="652" t="s">
        <v>106</v>
      </c>
      <c r="D68" s="653"/>
      <c r="E68" s="653"/>
      <c r="F68" s="654"/>
    </row>
    <row r="69" spans="2:6" ht="18" customHeight="1">
      <c r="B69" s="688"/>
      <c r="C69" s="652" t="s">
        <v>107</v>
      </c>
      <c r="D69" s="653"/>
      <c r="E69" s="653"/>
      <c r="F69" s="654"/>
    </row>
    <row r="70" spans="2:6" ht="32.25" customHeight="1">
      <c r="B70" s="688"/>
      <c r="C70" s="652" t="s">
        <v>422</v>
      </c>
      <c r="D70" s="653"/>
      <c r="E70" s="653"/>
      <c r="F70" s="654"/>
    </row>
    <row r="71" spans="2:6" ht="18" customHeight="1">
      <c r="B71" s="688"/>
      <c r="C71" s="652" t="s">
        <v>4</v>
      </c>
      <c r="D71" s="653"/>
      <c r="E71" s="653"/>
      <c r="F71" s="654"/>
    </row>
    <row r="72" spans="2:6" ht="16.5" customHeight="1" thickBot="1">
      <c r="B72" s="688"/>
      <c r="C72" s="619" t="s">
        <v>5</v>
      </c>
      <c r="D72" s="616"/>
      <c r="E72" s="616"/>
      <c r="F72" s="617"/>
    </row>
    <row r="73" spans="2:6" ht="3.75" customHeight="1" thickBot="1">
      <c r="B73" s="664"/>
      <c r="C73" s="665"/>
      <c r="D73" s="665"/>
      <c r="E73" s="665"/>
      <c r="F73" s="665"/>
    </row>
    <row r="74" spans="2:6" ht="16.5" thickBot="1">
      <c r="B74" s="5" t="s">
        <v>78</v>
      </c>
      <c r="C74" s="658" t="s">
        <v>79</v>
      </c>
      <c r="D74" s="659"/>
      <c r="E74" s="659"/>
      <c r="F74" s="660"/>
    </row>
    <row r="75" spans="2:6" ht="15.75" customHeight="1">
      <c r="B75" s="25" t="s">
        <v>80</v>
      </c>
      <c r="C75" s="732" t="s">
        <v>81</v>
      </c>
      <c r="D75" s="733"/>
      <c r="E75" s="742">
        <v>39584</v>
      </c>
      <c r="F75" s="743"/>
    </row>
    <row r="76" spans="2:6" ht="15.75">
      <c r="B76" s="666" t="s">
        <v>82</v>
      </c>
      <c r="C76" s="661" t="s">
        <v>83</v>
      </c>
      <c r="D76" s="662"/>
      <c r="E76" s="662"/>
      <c r="F76" s="663"/>
    </row>
    <row r="77" spans="2:6" ht="15.75" customHeight="1">
      <c r="B77" s="642"/>
      <c r="C77" s="626" t="s">
        <v>84</v>
      </c>
      <c r="D77" s="620"/>
      <c r="E77" s="620"/>
      <c r="F77" s="621"/>
    </row>
    <row r="78" spans="2:6" ht="15.75" customHeight="1">
      <c r="B78" s="642"/>
      <c r="C78" s="630" t="s">
        <v>85</v>
      </c>
      <c r="D78" s="624"/>
      <c r="E78" s="624"/>
      <c r="F78" s="625"/>
    </row>
    <row r="79" spans="2:6" ht="15.75" customHeight="1">
      <c r="B79" s="642"/>
      <c r="C79" s="630" t="s">
        <v>86</v>
      </c>
      <c r="D79" s="624"/>
      <c r="E79" s="624"/>
      <c r="F79" s="625"/>
    </row>
    <row r="80" spans="2:6" ht="15.75" customHeight="1">
      <c r="B80" s="642"/>
      <c r="C80" s="630" t="s">
        <v>87</v>
      </c>
      <c r="D80" s="624"/>
      <c r="E80" s="624"/>
      <c r="F80" s="625"/>
    </row>
    <row r="81" spans="2:6" ht="15.75" customHeight="1">
      <c r="B81" s="642"/>
      <c r="C81" s="630" t="s">
        <v>417</v>
      </c>
      <c r="D81" s="624"/>
      <c r="E81" s="624"/>
      <c r="F81" s="625"/>
    </row>
    <row r="82" spans="2:6" ht="15.75">
      <c r="B82" s="642"/>
      <c r="C82" s="630" t="s">
        <v>448</v>
      </c>
      <c r="D82" s="624"/>
      <c r="E82" s="624"/>
      <c r="F82" s="625"/>
    </row>
    <row r="83" spans="2:6" ht="15.75" customHeight="1">
      <c r="B83" s="642"/>
      <c r="C83" s="630" t="s">
        <v>449</v>
      </c>
      <c r="D83" s="624"/>
      <c r="E83" s="624"/>
      <c r="F83" s="625"/>
    </row>
    <row r="84" spans="2:6" ht="15.75">
      <c r="B84" s="638"/>
      <c r="C84" s="723" t="s">
        <v>88</v>
      </c>
      <c r="D84" s="724"/>
      <c r="E84" s="724"/>
      <c r="F84" s="725"/>
    </row>
    <row r="85" spans="2:6" ht="15.75">
      <c r="B85" s="637" t="s">
        <v>89</v>
      </c>
      <c r="C85" s="622" t="s">
        <v>90</v>
      </c>
      <c r="D85" s="623"/>
      <c r="E85" s="623"/>
      <c r="F85" s="618"/>
    </row>
    <row r="86" spans="2:6" ht="34.5" customHeight="1" thickBot="1">
      <c r="B86" s="648"/>
      <c r="C86" s="720" t="s">
        <v>91</v>
      </c>
      <c r="D86" s="721"/>
      <c r="E86" s="721"/>
      <c r="F86" s="722"/>
    </row>
    <row r="87" spans="2:6" ht="6.75" customHeight="1" thickBot="1">
      <c r="B87" s="26"/>
      <c r="C87" s="27"/>
      <c r="D87" s="27"/>
      <c r="E87" s="27"/>
      <c r="F87" s="27"/>
    </row>
    <row r="88" spans="2:6" ht="16.5" customHeight="1" thickBot="1">
      <c r="B88" s="5" t="s">
        <v>92</v>
      </c>
      <c r="C88" s="726" t="s">
        <v>93</v>
      </c>
      <c r="D88" s="727"/>
      <c r="E88" s="727"/>
      <c r="F88" s="728"/>
    </row>
    <row r="89" spans="2:8" ht="105" customHeight="1" thickBot="1">
      <c r="B89" s="29" t="s">
        <v>94</v>
      </c>
      <c r="C89" s="744" t="s">
        <v>99</v>
      </c>
      <c r="D89" s="753"/>
      <c r="E89" s="753"/>
      <c r="F89" s="754"/>
      <c r="G89" s="28"/>
      <c r="H89" s="28"/>
    </row>
    <row r="90" spans="2:8" ht="51" customHeight="1" thickBot="1">
      <c r="B90" s="29"/>
      <c r="C90" s="744" t="s">
        <v>420</v>
      </c>
      <c r="D90" s="745"/>
      <c r="E90" s="745"/>
      <c r="F90" s="746"/>
      <c r="G90" s="28"/>
      <c r="H90" s="28"/>
    </row>
    <row r="91" spans="2:6" ht="15.75">
      <c r="B91" s="641" t="s">
        <v>95</v>
      </c>
      <c r="C91" s="747" t="s">
        <v>96</v>
      </c>
      <c r="D91" s="748"/>
      <c r="E91" s="748"/>
      <c r="F91" s="749"/>
    </row>
    <row r="92" spans="2:6" ht="16.5" thickBot="1">
      <c r="B92" s="648"/>
      <c r="C92" s="750" t="s">
        <v>108</v>
      </c>
      <c r="D92" s="751"/>
      <c r="E92" s="751"/>
      <c r="F92" s="752"/>
    </row>
    <row r="93" ht="9" customHeight="1"/>
  </sheetData>
  <sheetProtection/>
  <mergeCells count="104">
    <mergeCell ref="C29:F29"/>
    <mergeCell ref="C71:F71"/>
    <mergeCell ref="C90:F90"/>
    <mergeCell ref="B91:B92"/>
    <mergeCell ref="C91:F91"/>
    <mergeCell ref="C92:F92"/>
    <mergeCell ref="B62:B63"/>
    <mergeCell ref="C88:F88"/>
    <mergeCell ref="C89:F89"/>
    <mergeCell ref="C55:E55"/>
    <mergeCell ref="C75:D75"/>
    <mergeCell ref="D11:F11"/>
    <mergeCell ref="C10:C11"/>
    <mergeCell ref="B10:B11"/>
    <mergeCell ref="B14:F14"/>
    <mergeCell ref="D12:F12"/>
    <mergeCell ref="D13:F13"/>
    <mergeCell ref="E75:F75"/>
    <mergeCell ref="C72:F72"/>
    <mergeCell ref="C70:F70"/>
    <mergeCell ref="C86:F86"/>
    <mergeCell ref="C83:F83"/>
    <mergeCell ref="C84:F84"/>
    <mergeCell ref="B57:B59"/>
    <mergeCell ref="B60:F60"/>
    <mergeCell ref="C61:F61"/>
    <mergeCell ref="C57:E57"/>
    <mergeCell ref="C59:E59"/>
    <mergeCell ref="C63:F63"/>
    <mergeCell ref="C68:F68"/>
    <mergeCell ref="C4:F4"/>
    <mergeCell ref="C5:D5"/>
    <mergeCell ref="D6:F6"/>
    <mergeCell ref="B2:F2"/>
    <mergeCell ref="D7:F7"/>
    <mergeCell ref="D8:F8"/>
    <mergeCell ref="D9:F9"/>
    <mergeCell ref="D10:F10"/>
    <mergeCell ref="B27:B30"/>
    <mergeCell ref="C30:F30"/>
    <mergeCell ref="C16:F16"/>
    <mergeCell ref="D17:F17"/>
    <mergeCell ref="C19:F19"/>
    <mergeCell ref="C21:F21"/>
    <mergeCell ref="D24:F24"/>
    <mergeCell ref="B25:F25"/>
    <mergeCell ref="B18:B23"/>
    <mergeCell ref="C18:F18"/>
    <mergeCell ref="C37:F37"/>
    <mergeCell ref="C38:F38"/>
    <mergeCell ref="C36:F36"/>
    <mergeCell ref="C34:F34"/>
    <mergeCell ref="C35:F35"/>
    <mergeCell ref="C20:F20"/>
    <mergeCell ref="C23:F23"/>
    <mergeCell ref="C22:F22"/>
    <mergeCell ref="B64:B72"/>
    <mergeCell ref="C64:F64"/>
    <mergeCell ref="C39:D39"/>
    <mergeCell ref="E39:F39"/>
    <mergeCell ref="B53:B56"/>
    <mergeCell ref="C53:E53"/>
    <mergeCell ref="C54:E54"/>
    <mergeCell ref="C69:F69"/>
    <mergeCell ref="C58:E58"/>
    <mergeCell ref="C62:F62"/>
    <mergeCell ref="C26:F26"/>
    <mergeCell ref="C33:F33"/>
    <mergeCell ref="C56:E56"/>
    <mergeCell ref="B42:F42"/>
    <mergeCell ref="C43:F43"/>
    <mergeCell ref="C52:F52"/>
    <mergeCell ref="B31:B38"/>
    <mergeCell ref="C82:F82"/>
    <mergeCell ref="C85:F85"/>
    <mergeCell ref="C65:F65"/>
    <mergeCell ref="C66:F66"/>
    <mergeCell ref="C67:F67"/>
    <mergeCell ref="C74:F74"/>
    <mergeCell ref="C76:F76"/>
    <mergeCell ref="B73:F73"/>
    <mergeCell ref="B76:B84"/>
    <mergeCell ref="C78:F78"/>
    <mergeCell ref="C79:F79"/>
    <mergeCell ref="C77:F77"/>
    <mergeCell ref="C80:F80"/>
    <mergeCell ref="C81:F81"/>
    <mergeCell ref="B85:B86"/>
    <mergeCell ref="C27:F27"/>
    <mergeCell ref="C28:F28"/>
    <mergeCell ref="D41:F41"/>
    <mergeCell ref="C32:F32"/>
    <mergeCell ref="C31:F31"/>
    <mergeCell ref="C49:D49"/>
    <mergeCell ref="C50:D50"/>
    <mergeCell ref="C40:D40"/>
    <mergeCell ref="E40:F40"/>
    <mergeCell ref="B39:B40"/>
    <mergeCell ref="C51:D51"/>
    <mergeCell ref="B44:B51"/>
    <mergeCell ref="C44:F44"/>
    <mergeCell ref="C46:D46"/>
    <mergeCell ref="C47:D47"/>
    <mergeCell ref="C48:D48"/>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112"/>
  <sheetViews>
    <sheetView workbookViewId="0" topLeftCell="A1">
      <selection activeCell="D8" sqref="D8:M8"/>
    </sheetView>
  </sheetViews>
  <sheetFormatPr defaultColWidth="9.00390625" defaultRowHeight="12.75"/>
  <cols>
    <col min="1" max="1" width="1.37890625" style="0" customWidth="1"/>
    <col min="2" max="2" width="4.875" style="2" customWidth="1"/>
    <col min="3" max="3" width="21.625" style="51" customWidth="1"/>
    <col min="4" max="4" width="6.625" style="4" customWidth="1"/>
    <col min="5" max="6" width="5.75390625" style="4" customWidth="1"/>
    <col min="7" max="7" width="4.375" style="4" customWidth="1"/>
    <col min="8" max="8" width="5.75390625" style="4" customWidth="1"/>
    <col min="9" max="9" width="3.125" style="4" customWidth="1"/>
    <col min="10" max="10" width="5.75390625" style="4" customWidth="1"/>
    <col min="11" max="11" width="8.25390625" style="4" customWidth="1"/>
    <col min="12" max="13" width="5.75390625" style="4" customWidth="1"/>
  </cols>
  <sheetData>
    <row r="1" spans="2:13" ht="9" customHeight="1">
      <c r="B1" s="784"/>
      <c r="C1" s="785"/>
      <c r="D1" s="785"/>
      <c r="E1" s="785"/>
      <c r="F1" s="785"/>
      <c r="G1" s="785"/>
      <c r="H1" s="785"/>
      <c r="I1" s="785"/>
      <c r="J1" s="785"/>
      <c r="K1" s="785"/>
      <c r="L1" s="785"/>
      <c r="M1" s="785"/>
    </row>
    <row r="2" spans="2:13" ht="15.75" customHeight="1">
      <c r="B2" s="785"/>
      <c r="C2" s="785"/>
      <c r="D2" s="860" t="s">
        <v>113</v>
      </c>
      <c r="E2" s="860"/>
      <c r="F2" s="860"/>
      <c r="G2" s="860"/>
      <c r="H2" s="860"/>
      <c r="I2" s="860"/>
      <c r="J2" s="860"/>
      <c r="K2" s="860"/>
      <c r="L2" s="860"/>
      <c r="M2" s="860"/>
    </row>
    <row r="3" spans="2:13" ht="15.75" customHeight="1">
      <c r="B3" s="785"/>
      <c r="C3" s="785"/>
      <c r="D3" s="860" t="s">
        <v>114</v>
      </c>
      <c r="E3" s="860"/>
      <c r="F3" s="860"/>
      <c r="G3" s="860"/>
      <c r="H3" s="860"/>
      <c r="I3" s="860"/>
      <c r="J3" s="860"/>
      <c r="K3" s="860"/>
      <c r="L3" s="860"/>
      <c r="M3" s="860"/>
    </row>
    <row r="4" spans="2:13" ht="15.75" customHeight="1">
      <c r="B4" s="785"/>
      <c r="C4" s="785"/>
      <c r="D4" s="861" t="s">
        <v>115</v>
      </c>
      <c r="E4" s="861"/>
      <c r="F4" s="861"/>
      <c r="G4" s="861"/>
      <c r="H4" s="861"/>
      <c r="I4" s="861"/>
      <c r="J4" s="861"/>
      <c r="K4" s="861"/>
      <c r="L4" s="861"/>
      <c r="M4" s="861"/>
    </row>
    <row r="5" spans="2:13" ht="13.5" customHeight="1" thickBot="1">
      <c r="B5" s="859"/>
      <c r="C5" s="859"/>
      <c r="D5" s="859"/>
      <c r="E5" s="859"/>
      <c r="F5" s="859"/>
      <c r="G5" s="859"/>
      <c r="H5" s="859"/>
      <c r="I5" s="859"/>
      <c r="J5" s="859"/>
      <c r="K5" s="859"/>
      <c r="L5" s="859"/>
      <c r="M5" s="859"/>
    </row>
    <row r="6" spans="2:13" ht="20.25" thickBot="1">
      <c r="B6" s="42" t="s">
        <v>8</v>
      </c>
      <c r="C6" s="811" t="s">
        <v>116</v>
      </c>
      <c r="D6" s="812"/>
      <c r="E6" s="812"/>
      <c r="F6" s="812"/>
      <c r="G6" s="812"/>
      <c r="H6" s="812"/>
      <c r="I6" s="812"/>
      <c r="J6" s="848"/>
      <c r="K6" s="848"/>
      <c r="L6" s="848"/>
      <c r="M6" s="849"/>
    </row>
    <row r="7" spans="2:13" ht="31.5">
      <c r="B7" s="43" t="s">
        <v>9</v>
      </c>
      <c r="C7" s="38" t="s">
        <v>117</v>
      </c>
      <c r="D7" s="850" t="s">
        <v>444</v>
      </c>
      <c r="E7" s="850"/>
      <c r="F7" s="850"/>
      <c r="G7" s="850"/>
      <c r="H7" s="850"/>
      <c r="I7" s="850"/>
      <c r="J7" s="851"/>
      <c r="K7" s="851"/>
      <c r="L7" s="851"/>
      <c r="M7" s="852"/>
    </row>
    <row r="8" spans="2:13" ht="31.5">
      <c r="B8" s="44" t="s">
        <v>11</v>
      </c>
      <c r="C8" s="39" t="s">
        <v>118</v>
      </c>
      <c r="D8" s="853" t="s">
        <v>442</v>
      </c>
      <c r="E8" s="853"/>
      <c r="F8" s="853"/>
      <c r="G8" s="853"/>
      <c r="H8" s="853"/>
      <c r="I8" s="853"/>
      <c r="J8" s="854"/>
      <c r="K8" s="854"/>
      <c r="L8" s="854"/>
      <c r="M8" s="855"/>
    </row>
    <row r="9" spans="2:13" ht="32.25" thickBot="1">
      <c r="B9" s="45" t="s">
        <v>13</v>
      </c>
      <c r="C9" s="46" t="s">
        <v>178</v>
      </c>
      <c r="D9" s="856"/>
      <c r="E9" s="857"/>
      <c r="F9" s="857"/>
      <c r="G9" s="857"/>
      <c r="H9" s="857"/>
      <c r="I9" s="857"/>
      <c r="J9" s="857"/>
      <c r="K9" s="857"/>
      <c r="L9" s="857"/>
      <c r="M9" s="858"/>
    </row>
    <row r="10" spans="2:13" ht="5.25" customHeight="1" thickBot="1">
      <c r="B10" s="844"/>
      <c r="C10" s="845"/>
      <c r="D10" s="846"/>
      <c r="E10" s="846"/>
      <c r="F10" s="847"/>
      <c r="G10" s="847"/>
      <c r="H10" s="847"/>
      <c r="I10" s="847"/>
      <c r="J10" s="847"/>
      <c r="K10" s="847"/>
      <c r="L10" s="847"/>
      <c r="M10" s="847"/>
    </row>
    <row r="11" spans="2:13" ht="20.25" thickBot="1">
      <c r="B11" s="42" t="s">
        <v>25</v>
      </c>
      <c r="C11" s="811" t="s">
        <v>119</v>
      </c>
      <c r="D11" s="812"/>
      <c r="E11" s="812"/>
      <c r="F11" s="812"/>
      <c r="G11" s="812"/>
      <c r="H11" s="812"/>
      <c r="I11" s="812"/>
      <c r="J11" s="848"/>
      <c r="K11" s="848"/>
      <c r="L11" s="848"/>
      <c r="M11" s="849"/>
    </row>
    <row r="12" spans="2:13" ht="31.5">
      <c r="B12" s="25" t="s">
        <v>27</v>
      </c>
      <c r="C12" s="36" t="s">
        <v>120</v>
      </c>
      <c r="D12" s="814"/>
      <c r="E12" s="814"/>
      <c r="F12" s="814"/>
      <c r="G12" s="814"/>
      <c r="H12" s="814"/>
      <c r="I12" s="814"/>
      <c r="J12" s="814"/>
      <c r="K12" s="814"/>
      <c r="L12" s="814"/>
      <c r="M12" s="815"/>
    </row>
    <row r="13" spans="2:13" ht="31.5">
      <c r="B13" s="6" t="s">
        <v>29</v>
      </c>
      <c r="C13" s="8" t="s">
        <v>121</v>
      </c>
      <c r="D13" s="796"/>
      <c r="E13" s="796"/>
      <c r="F13" s="796"/>
      <c r="G13" s="796"/>
      <c r="H13" s="796"/>
      <c r="I13" s="796"/>
      <c r="J13" s="796"/>
      <c r="K13" s="796"/>
      <c r="L13" s="796"/>
      <c r="M13" s="810"/>
    </row>
    <row r="14" spans="2:13" ht="15.75">
      <c r="B14" s="637" t="s">
        <v>35</v>
      </c>
      <c r="C14" s="734" t="s">
        <v>122</v>
      </c>
      <c r="D14" s="47" t="s">
        <v>123</v>
      </c>
      <c r="E14" s="796"/>
      <c r="F14" s="796"/>
      <c r="G14" s="796"/>
      <c r="H14" s="797"/>
      <c r="I14" s="797"/>
      <c r="J14" s="797"/>
      <c r="K14" s="47" t="s">
        <v>124</v>
      </c>
      <c r="L14" s="796"/>
      <c r="M14" s="810"/>
    </row>
    <row r="15" spans="2:13" ht="15.75">
      <c r="B15" s="688"/>
      <c r="C15" s="837"/>
      <c r="D15" s="47" t="s">
        <v>125</v>
      </c>
      <c r="E15" s="796"/>
      <c r="F15" s="796"/>
      <c r="G15" s="796"/>
      <c r="H15" s="797"/>
      <c r="I15" s="797"/>
      <c r="J15" s="797"/>
      <c r="K15" s="47" t="s">
        <v>126</v>
      </c>
      <c r="L15" s="796"/>
      <c r="M15" s="810"/>
    </row>
    <row r="16" spans="2:13" ht="15.75">
      <c r="B16" s="688"/>
      <c r="C16" s="837"/>
      <c r="D16" s="47" t="s">
        <v>127</v>
      </c>
      <c r="E16" s="805"/>
      <c r="F16" s="806"/>
      <c r="G16" s="838"/>
      <c r="H16" s="838"/>
      <c r="I16" s="839"/>
      <c r="J16" s="47" t="s">
        <v>128</v>
      </c>
      <c r="K16" s="805"/>
      <c r="L16" s="806"/>
      <c r="M16" s="809"/>
    </row>
    <row r="17" spans="2:13" ht="15.75">
      <c r="B17" s="736"/>
      <c r="C17" s="735"/>
      <c r="D17" s="47" t="s">
        <v>129</v>
      </c>
      <c r="E17" s="840"/>
      <c r="F17" s="841"/>
      <c r="G17" s="841"/>
      <c r="H17" s="841"/>
      <c r="I17" s="841"/>
      <c r="J17" s="842"/>
      <c r="K17" s="842"/>
      <c r="L17" s="842"/>
      <c r="M17" s="843"/>
    </row>
    <row r="18" spans="2:13" ht="15.75">
      <c r="B18" s="6" t="s">
        <v>130</v>
      </c>
      <c r="C18" s="8" t="s">
        <v>131</v>
      </c>
      <c r="D18" s="796"/>
      <c r="E18" s="796"/>
      <c r="F18" s="796"/>
      <c r="G18" s="796"/>
      <c r="H18" s="796"/>
      <c r="I18" s="796"/>
      <c r="J18" s="796"/>
      <c r="K18" s="797"/>
      <c r="L18" s="797"/>
      <c r="M18" s="836"/>
    </row>
    <row r="19" spans="2:13" ht="34.5" customHeight="1">
      <c r="B19" s="6" t="s">
        <v>132</v>
      </c>
      <c r="C19" s="8" t="s">
        <v>179</v>
      </c>
      <c r="D19" s="802"/>
      <c r="E19" s="802"/>
      <c r="F19" s="802"/>
      <c r="G19" s="802"/>
      <c r="H19" s="802"/>
      <c r="I19" s="802"/>
      <c r="J19" s="802"/>
      <c r="K19" s="797"/>
      <c r="L19" s="797"/>
      <c r="M19" s="836"/>
    </row>
    <row r="20" spans="2:13" ht="31.5" customHeight="1">
      <c r="B20" s="6" t="s">
        <v>133</v>
      </c>
      <c r="C20" s="8" t="s">
        <v>180</v>
      </c>
      <c r="D20" s="802"/>
      <c r="E20" s="802"/>
      <c r="F20" s="802"/>
      <c r="G20" s="802"/>
      <c r="H20" s="802"/>
      <c r="I20" s="802"/>
      <c r="J20" s="802"/>
      <c r="K20" s="831"/>
      <c r="L20" s="831"/>
      <c r="M20" s="832"/>
    </row>
    <row r="21" spans="2:13" ht="30.75" customHeight="1">
      <c r="B21" s="6" t="s">
        <v>134</v>
      </c>
      <c r="C21" s="8" t="s">
        <v>135</v>
      </c>
      <c r="D21" s="802"/>
      <c r="E21" s="802"/>
      <c r="F21" s="802"/>
      <c r="G21" s="802"/>
      <c r="H21" s="802"/>
      <c r="I21" s="802"/>
      <c r="J21" s="802"/>
      <c r="K21" s="831"/>
      <c r="L21" s="831"/>
      <c r="M21" s="832"/>
    </row>
    <row r="22" spans="2:13" ht="38.25" customHeight="1">
      <c r="B22" s="48" t="s">
        <v>136</v>
      </c>
      <c r="C22" s="8" t="s">
        <v>181</v>
      </c>
      <c r="D22" s="802"/>
      <c r="E22" s="802"/>
      <c r="F22" s="802"/>
      <c r="G22" s="802"/>
      <c r="H22" s="802"/>
      <c r="I22" s="802"/>
      <c r="J22" s="802"/>
      <c r="K22" s="831"/>
      <c r="L22" s="831"/>
      <c r="M22" s="832"/>
    </row>
    <row r="23" spans="2:13" ht="15.75" customHeight="1">
      <c r="B23" s="6" t="s">
        <v>137</v>
      </c>
      <c r="C23" s="8" t="s">
        <v>138</v>
      </c>
      <c r="D23" s="833" t="s">
        <v>139</v>
      </c>
      <c r="E23" s="833"/>
      <c r="F23" s="833" t="s">
        <v>140</v>
      </c>
      <c r="G23" s="833"/>
      <c r="H23" s="834" t="s">
        <v>141</v>
      </c>
      <c r="I23" s="834"/>
      <c r="J23" s="833" t="s">
        <v>142</v>
      </c>
      <c r="K23" s="833"/>
      <c r="L23" s="833" t="s">
        <v>143</v>
      </c>
      <c r="M23" s="835"/>
    </row>
    <row r="24" spans="2:13" ht="15.75" customHeight="1">
      <c r="B24" s="637" t="s">
        <v>144</v>
      </c>
      <c r="C24" s="793" t="s">
        <v>145</v>
      </c>
      <c r="D24" s="816"/>
      <c r="E24" s="816"/>
      <c r="F24" s="816"/>
      <c r="G24" s="816"/>
      <c r="H24" s="816"/>
      <c r="I24" s="816"/>
      <c r="J24" s="816"/>
      <c r="K24" s="816"/>
      <c r="L24" s="816"/>
      <c r="M24" s="817"/>
    </row>
    <row r="25" spans="2:13" ht="15.75" customHeight="1">
      <c r="B25" s="688"/>
      <c r="C25" s="818" t="s">
        <v>146</v>
      </c>
      <c r="D25" s="819"/>
      <c r="E25" s="819"/>
      <c r="F25" s="819"/>
      <c r="G25" s="819"/>
      <c r="H25" s="819"/>
      <c r="I25" s="819"/>
      <c r="J25" s="819"/>
      <c r="K25" s="819"/>
      <c r="L25" s="819"/>
      <c r="M25" s="820"/>
    </row>
    <row r="26" spans="2:13" ht="15.75" customHeight="1">
      <c r="B26" s="688"/>
      <c r="C26" s="821"/>
      <c r="D26" s="822"/>
      <c r="E26" s="822"/>
      <c r="F26" s="822"/>
      <c r="G26" s="822"/>
      <c r="H26" s="822"/>
      <c r="I26" s="822"/>
      <c r="J26" s="822"/>
      <c r="K26" s="822"/>
      <c r="L26" s="822"/>
      <c r="M26" s="823"/>
    </row>
    <row r="27" spans="2:13" ht="15.75" customHeight="1">
      <c r="B27" s="688"/>
      <c r="C27" s="821"/>
      <c r="D27" s="822"/>
      <c r="E27" s="822"/>
      <c r="F27" s="822"/>
      <c r="G27" s="822"/>
      <c r="H27" s="822"/>
      <c r="I27" s="822"/>
      <c r="J27" s="822"/>
      <c r="K27" s="822"/>
      <c r="L27" s="822"/>
      <c r="M27" s="823"/>
    </row>
    <row r="28" spans="2:13" ht="15.75" customHeight="1">
      <c r="B28" s="688"/>
      <c r="C28" s="821"/>
      <c r="D28" s="822"/>
      <c r="E28" s="822"/>
      <c r="F28" s="822"/>
      <c r="G28" s="822"/>
      <c r="H28" s="822"/>
      <c r="I28" s="822"/>
      <c r="J28" s="822"/>
      <c r="K28" s="822"/>
      <c r="L28" s="822"/>
      <c r="M28" s="823"/>
    </row>
    <row r="29" spans="2:13" ht="15.75" customHeight="1">
      <c r="B29" s="688"/>
      <c r="C29" s="821"/>
      <c r="D29" s="822"/>
      <c r="E29" s="822"/>
      <c r="F29" s="822"/>
      <c r="G29" s="822"/>
      <c r="H29" s="822"/>
      <c r="I29" s="822"/>
      <c r="J29" s="822"/>
      <c r="K29" s="822"/>
      <c r="L29" s="822"/>
      <c r="M29" s="823"/>
    </row>
    <row r="30" spans="2:13" ht="15.75" customHeight="1">
      <c r="B30" s="688"/>
      <c r="C30" s="821"/>
      <c r="D30" s="822"/>
      <c r="E30" s="822"/>
      <c r="F30" s="822"/>
      <c r="G30" s="822"/>
      <c r="H30" s="822"/>
      <c r="I30" s="822"/>
      <c r="J30" s="822"/>
      <c r="K30" s="822"/>
      <c r="L30" s="822"/>
      <c r="M30" s="823"/>
    </row>
    <row r="31" spans="2:13" ht="15.75" customHeight="1">
      <c r="B31" s="688"/>
      <c r="C31" s="821"/>
      <c r="D31" s="822"/>
      <c r="E31" s="822"/>
      <c r="F31" s="822"/>
      <c r="G31" s="822"/>
      <c r="H31" s="822"/>
      <c r="I31" s="822"/>
      <c r="J31" s="822"/>
      <c r="K31" s="822"/>
      <c r="L31" s="822"/>
      <c r="M31" s="823"/>
    </row>
    <row r="32" spans="2:13" ht="15.75" customHeight="1">
      <c r="B32" s="688"/>
      <c r="C32" s="821"/>
      <c r="D32" s="822"/>
      <c r="E32" s="822"/>
      <c r="F32" s="822"/>
      <c r="G32" s="822"/>
      <c r="H32" s="822"/>
      <c r="I32" s="822"/>
      <c r="J32" s="822"/>
      <c r="K32" s="822"/>
      <c r="L32" s="822"/>
      <c r="M32" s="823"/>
    </row>
    <row r="33" spans="2:13" ht="15.75" customHeight="1">
      <c r="B33" s="688"/>
      <c r="C33" s="821"/>
      <c r="D33" s="822"/>
      <c r="E33" s="822"/>
      <c r="F33" s="822"/>
      <c r="G33" s="822"/>
      <c r="H33" s="822"/>
      <c r="I33" s="822"/>
      <c r="J33" s="822"/>
      <c r="K33" s="822"/>
      <c r="L33" s="822"/>
      <c r="M33" s="823"/>
    </row>
    <row r="34" spans="2:13" ht="15.75" customHeight="1">
      <c r="B34" s="688"/>
      <c r="C34" s="821"/>
      <c r="D34" s="822"/>
      <c r="E34" s="822"/>
      <c r="F34" s="822"/>
      <c r="G34" s="822"/>
      <c r="H34" s="822"/>
      <c r="I34" s="822"/>
      <c r="J34" s="822"/>
      <c r="K34" s="822"/>
      <c r="L34" s="822"/>
      <c r="M34" s="823"/>
    </row>
    <row r="35" spans="2:13" ht="31.5" customHeight="1" hidden="1">
      <c r="B35" s="688"/>
      <c r="C35" s="824"/>
      <c r="D35" s="825"/>
      <c r="E35" s="825"/>
      <c r="F35" s="825"/>
      <c r="G35" s="825"/>
      <c r="H35" s="825"/>
      <c r="I35" s="825"/>
      <c r="J35" s="825"/>
      <c r="K35" s="825"/>
      <c r="L35" s="825"/>
      <c r="M35" s="826"/>
    </row>
    <row r="36" spans="2:13" ht="16.5" thickBot="1">
      <c r="B36" s="648"/>
      <c r="C36" s="827" t="s">
        <v>147</v>
      </c>
      <c r="D36" s="763"/>
      <c r="E36" s="828"/>
      <c r="F36" s="829"/>
      <c r="G36" s="829"/>
      <c r="H36" s="829"/>
      <c r="I36" s="829"/>
      <c r="J36" s="829"/>
      <c r="K36" s="829"/>
      <c r="L36" s="829"/>
      <c r="M36" s="830"/>
    </row>
    <row r="37" spans="2:13" ht="5.25" customHeight="1" thickBot="1">
      <c r="B37" s="765"/>
      <c r="C37" s="766"/>
      <c r="D37" s="766"/>
      <c r="E37" s="766"/>
      <c r="F37" s="766"/>
      <c r="G37" s="766"/>
      <c r="H37" s="766"/>
      <c r="I37" s="766"/>
      <c r="J37" s="766"/>
      <c r="K37" s="766"/>
      <c r="L37" s="766"/>
      <c r="M37" s="766"/>
    </row>
    <row r="38" spans="2:13" ht="20.25" thickBot="1">
      <c r="B38" s="42" t="s">
        <v>38</v>
      </c>
      <c r="C38" s="811" t="s">
        <v>148</v>
      </c>
      <c r="D38" s="812"/>
      <c r="E38" s="812"/>
      <c r="F38" s="812"/>
      <c r="G38" s="812"/>
      <c r="H38" s="812"/>
      <c r="I38" s="812"/>
      <c r="J38" s="812"/>
      <c r="K38" s="812"/>
      <c r="L38" s="812"/>
      <c r="M38" s="813"/>
    </row>
    <row r="39" spans="2:13" ht="48" customHeight="1">
      <c r="B39" s="50" t="s">
        <v>40</v>
      </c>
      <c r="C39" s="36" t="s">
        <v>149</v>
      </c>
      <c r="D39" s="814"/>
      <c r="E39" s="814"/>
      <c r="F39" s="814"/>
      <c r="G39" s="814"/>
      <c r="H39" s="814"/>
      <c r="I39" s="814"/>
      <c r="J39" s="814"/>
      <c r="K39" s="814"/>
      <c r="L39" s="814"/>
      <c r="M39" s="815"/>
    </row>
    <row r="40" spans="2:13" ht="87.75" customHeight="1">
      <c r="B40" s="6" t="s">
        <v>48</v>
      </c>
      <c r="C40" s="8" t="s">
        <v>150</v>
      </c>
      <c r="D40" s="802"/>
      <c r="E40" s="802"/>
      <c r="F40" s="802"/>
      <c r="G40" s="802"/>
      <c r="H40" s="802"/>
      <c r="I40" s="802"/>
      <c r="J40" s="802"/>
      <c r="K40" s="802"/>
      <c r="L40" s="802"/>
      <c r="M40" s="803"/>
    </row>
    <row r="41" spans="2:13" ht="195.75" customHeight="1">
      <c r="B41" s="6" t="s">
        <v>50</v>
      </c>
      <c r="C41" s="8" t="s">
        <v>151</v>
      </c>
      <c r="D41" s="802" t="s">
        <v>425</v>
      </c>
      <c r="E41" s="802"/>
      <c r="F41" s="802"/>
      <c r="G41" s="802"/>
      <c r="H41" s="802"/>
      <c r="I41" s="802"/>
      <c r="J41" s="802"/>
      <c r="K41" s="802"/>
      <c r="L41" s="802"/>
      <c r="M41" s="803"/>
    </row>
    <row r="42" spans="2:13" ht="73.5" customHeight="1">
      <c r="B42" s="6" t="s">
        <v>152</v>
      </c>
      <c r="C42" s="8" t="s">
        <v>153</v>
      </c>
      <c r="D42" s="802"/>
      <c r="E42" s="802"/>
      <c r="F42" s="802"/>
      <c r="G42" s="802"/>
      <c r="H42" s="802"/>
      <c r="I42" s="802"/>
      <c r="J42" s="802"/>
      <c r="K42" s="802"/>
      <c r="L42" s="802"/>
      <c r="M42" s="803"/>
    </row>
    <row r="43" spans="2:13" ht="15.75">
      <c r="B43" s="789" t="s">
        <v>154</v>
      </c>
      <c r="C43" s="793" t="s">
        <v>155</v>
      </c>
      <c r="D43" s="683" t="s">
        <v>156</v>
      </c>
      <c r="E43" s="683"/>
      <c r="F43" s="683"/>
      <c r="G43" s="796"/>
      <c r="H43" s="796"/>
      <c r="I43" s="796"/>
      <c r="J43" s="796"/>
      <c r="K43" s="796"/>
      <c r="L43" s="796"/>
      <c r="M43" s="810"/>
    </row>
    <row r="44" spans="2:13" ht="31.5" customHeight="1">
      <c r="B44" s="789"/>
      <c r="C44" s="804"/>
      <c r="D44" s="760" t="s">
        <v>157</v>
      </c>
      <c r="E44" s="760"/>
      <c r="F44" s="760"/>
      <c r="G44" s="802"/>
      <c r="H44" s="802"/>
      <c r="I44" s="802"/>
      <c r="J44" s="802"/>
      <c r="K44" s="802"/>
      <c r="L44" s="802"/>
      <c r="M44" s="803"/>
    </row>
    <row r="45" spans="2:13" ht="15.75">
      <c r="B45" s="789"/>
      <c r="C45" s="804"/>
      <c r="D45" s="47" t="s">
        <v>158</v>
      </c>
      <c r="E45" s="805"/>
      <c r="F45" s="806"/>
      <c r="G45" s="807"/>
      <c r="H45" s="47" t="s">
        <v>129</v>
      </c>
      <c r="I45" s="808"/>
      <c r="J45" s="806"/>
      <c r="K45" s="806"/>
      <c r="L45" s="806"/>
      <c r="M45" s="809"/>
    </row>
    <row r="46" spans="2:13" ht="48" customHeight="1" thickBot="1">
      <c r="B46" s="13" t="s">
        <v>100</v>
      </c>
      <c r="C46" s="31" t="s">
        <v>182</v>
      </c>
      <c r="D46" s="862"/>
      <c r="E46" s="862"/>
      <c r="F46" s="862"/>
      <c r="G46" s="862"/>
      <c r="H46" s="862"/>
      <c r="I46" s="862"/>
      <c r="J46" s="862"/>
      <c r="K46" s="862"/>
      <c r="L46" s="862"/>
      <c r="M46" s="863"/>
    </row>
    <row r="47" spans="2:13" ht="5.25" customHeight="1" thickBot="1">
      <c r="B47" s="784"/>
      <c r="C47" s="864"/>
      <c r="D47" s="865"/>
      <c r="E47" s="865"/>
      <c r="F47" s="865"/>
      <c r="G47" s="865"/>
      <c r="H47" s="865"/>
      <c r="I47" s="865"/>
      <c r="J47" s="865"/>
      <c r="K47" s="865"/>
      <c r="L47" s="865"/>
      <c r="M47" s="865"/>
    </row>
    <row r="48" spans="2:13" ht="20.25" customHeight="1" thickBot="1">
      <c r="B48" s="42" t="s">
        <v>52</v>
      </c>
      <c r="C48" s="811" t="s">
        <v>159</v>
      </c>
      <c r="D48" s="812"/>
      <c r="E48" s="812"/>
      <c r="F48" s="812"/>
      <c r="G48" s="812"/>
      <c r="H48" s="812"/>
      <c r="I48" s="812"/>
      <c r="J48" s="812"/>
      <c r="K48" s="812"/>
      <c r="L48" s="812"/>
      <c r="M48" s="813"/>
    </row>
    <row r="49" spans="2:13" ht="15.75" customHeight="1">
      <c r="B49" s="25" t="s">
        <v>54</v>
      </c>
      <c r="C49" s="735" t="s">
        <v>160</v>
      </c>
      <c r="D49" s="866"/>
      <c r="E49" s="866"/>
      <c r="F49" s="866"/>
      <c r="G49" s="866"/>
      <c r="H49" s="866"/>
      <c r="I49" s="866"/>
      <c r="J49" s="851"/>
      <c r="K49" s="851"/>
      <c r="L49" s="867"/>
      <c r="M49" s="53" t="s">
        <v>161</v>
      </c>
    </row>
    <row r="50" spans="2:13" ht="15.75" customHeight="1">
      <c r="B50" s="6"/>
      <c r="C50" s="793" t="s">
        <v>162</v>
      </c>
      <c r="D50" s="794"/>
      <c r="E50" s="794"/>
      <c r="F50" s="794"/>
      <c r="G50" s="794"/>
      <c r="H50" s="794"/>
      <c r="I50" s="794"/>
      <c r="J50" s="796"/>
      <c r="K50" s="796"/>
      <c r="L50" s="797"/>
      <c r="M50" s="33" t="s">
        <v>161</v>
      </c>
    </row>
    <row r="51" spans="2:13" ht="15.75" customHeight="1">
      <c r="B51" s="6" t="s">
        <v>64</v>
      </c>
      <c r="C51" s="793" t="s">
        <v>163</v>
      </c>
      <c r="D51" s="794"/>
      <c r="E51" s="794"/>
      <c r="F51" s="794"/>
      <c r="G51" s="794"/>
      <c r="H51" s="794"/>
      <c r="I51" s="794"/>
      <c r="J51" s="796"/>
      <c r="K51" s="796"/>
      <c r="L51" s="797"/>
      <c r="M51" s="33" t="s">
        <v>161</v>
      </c>
    </row>
    <row r="52" spans="2:13" ht="15.75" customHeight="1">
      <c r="B52" s="789"/>
      <c r="C52" s="790" t="s">
        <v>164</v>
      </c>
      <c r="D52" s="614"/>
      <c r="E52" s="614"/>
      <c r="F52" s="614"/>
      <c r="G52" s="614"/>
      <c r="H52" s="614"/>
      <c r="I52" s="791"/>
      <c r="J52" s="792"/>
      <c r="K52" s="614"/>
      <c r="L52" s="791"/>
      <c r="M52" s="33" t="s">
        <v>161</v>
      </c>
    </row>
    <row r="53" spans="2:13" ht="15.75" customHeight="1">
      <c r="B53" s="789"/>
      <c r="C53" s="790" t="s">
        <v>165</v>
      </c>
      <c r="D53" s="798"/>
      <c r="E53" s="798"/>
      <c r="F53" s="798"/>
      <c r="G53" s="798"/>
      <c r="H53" s="798"/>
      <c r="I53" s="798"/>
      <c r="J53" s="799"/>
      <c r="K53" s="800"/>
      <c r="L53" s="801"/>
      <c r="M53" s="33" t="s">
        <v>161</v>
      </c>
    </row>
    <row r="54" spans="2:13" ht="15.75">
      <c r="B54" s="789"/>
      <c r="C54" s="793" t="s">
        <v>166</v>
      </c>
      <c r="D54" s="794"/>
      <c r="E54" s="794"/>
      <c r="F54" s="794"/>
      <c r="G54" s="794"/>
      <c r="H54" s="794"/>
      <c r="I54" s="794"/>
      <c r="J54" s="795"/>
      <c r="K54" s="795"/>
      <c r="L54" s="795"/>
      <c r="M54" s="33" t="s">
        <v>161</v>
      </c>
    </row>
    <row r="55" spans="2:13" ht="33.75" customHeight="1" thickBot="1">
      <c r="B55" s="13" t="s">
        <v>65</v>
      </c>
      <c r="C55" s="779" t="s">
        <v>167</v>
      </c>
      <c r="D55" s="751"/>
      <c r="E55" s="751"/>
      <c r="F55" s="751"/>
      <c r="G55" s="751"/>
      <c r="H55" s="751"/>
      <c r="I55" s="780"/>
      <c r="J55" s="781"/>
      <c r="K55" s="782"/>
      <c r="L55" s="783"/>
      <c r="M55" s="54" t="s">
        <v>168</v>
      </c>
    </row>
    <row r="56" spans="2:13" ht="26.25" customHeight="1" thickBot="1">
      <c r="B56" s="784"/>
      <c r="C56" s="785"/>
      <c r="D56" s="785"/>
      <c r="E56" s="785"/>
      <c r="F56" s="785"/>
      <c r="G56" s="785"/>
      <c r="H56" s="785"/>
      <c r="I56" s="785"/>
      <c r="J56" s="785"/>
      <c r="K56" s="785"/>
      <c r="L56" s="785"/>
      <c r="M56" s="785"/>
    </row>
    <row r="57" spans="2:13" ht="20.25" customHeight="1" thickBot="1">
      <c r="B57" s="42" t="s">
        <v>72</v>
      </c>
      <c r="C57" s="786" t="s">
        <v>77</v>
      </c>
      <c r="D57" s="787"/>
      <c r="E57" s="787"/>
      <c r="F57" s="787"/>
      <c r="G57" s="787"/>
      <c r="H57" s="787"/>
      <c r="I57" s="787"/>
      <c r="J57" s="787"/>
      <c r="K57" s="787"/>
      <c r="L57" s="787"/>
      <c r="M57" s="788"/>
    </row>
    <row r="58" spans="2:13" s="55" customFormat="1" ht="63.75" customHeight="1">
      <c r="B58" s="775"/>
      <c r="C58" s="776" t="s">
        <v>7</v>
      </c>
      <c r="D58" s="777"/>
      <c r="E58" s="777"/>
      <c r="F58" s="777"/>
      <c r="G58" s="777"/>
      <c r="H58" s="777"/>
      <c r="I58" s="777"/>
      <c r="J58" s="777"/>
      <c r="K58" s="777"/>
      <c r="L58" s="777"/>
      <c r="M58" s="778"/>
    </row>
    <row r="59" spans="2:13" ht="31.5" customHeight="1">
      <c r="B59" s="642"/>
      <c r="C59" s="760" t="s">
        <v>169</v>
      </c>
      <c r="D59" s="761"/>
      <c r="E59" s="761"/>
      <c r="F59" s="761"/>
      <c r="G59" s="761"/>
      <c r="H59" s="761"/>
      <c r="I59" s="761"/>
      <c r="J59" s="761"/>
      <c r="K59" s="761"/>
      <c r="L59" s="761"/>
      <c r="M59" s="762"/>
    </row>
    <row r="60" spans="2:13" ht="48" customHeight="1">
      <c r="B60" s="642"/>
      <c r="C60" s="760" t="s">
        <v>170</v>
      </c>
      <c r="D60" s="761"/>
      <c r="E60" s="761"/>
      <c r="F60" s="761"/>
      <c r="G60" s="761"/>
      <c r="H60" s="761"/>
      <c r="I60" s="761"/>
      <c r="J60" s="761"/>
      <c r="K60" s="761"/>
      <c r="L60" s="761"/>
      <c r="M60" s="762"/>
    </row>
    <row r="61" spans="2:13" ht="48" customHeight="1">
      <c r="B61" s="642"/>
      <c r="C61" s="652" t="s">
        <v>106</v>
      </c>
      <c r="D61" s="614"/>
      <c r="E61" s="614"/>
      <c r="F61" s="614"/>
      <c r="G61" s="614"/>
      <c r="H61" s="614"/>
      <c r="I61" s="614"/>
      <c r="J61" s="614"/>
      <c r="K61" s="614"/>
      <c r="L61" s="614"/>
      <c r="M61" s="615"/>
    </row>
    <row r="62" spans="2:13" ht="18" customHeight="1">
      <c r="B62" s="642"/>
      <c r="C62" s="652" t="s">
        <v>171</v>
      </c>
      <c r="D62" s="614"/>
      <c r="E62" s="614"/>
      <c r="F62" s="614"/>
      <c r="G62" s="614"/>
      <c r="H62" s="614"/>
      <c r="I62" s="614"/>
      <c r="J62" s="614"/>
      <c r="K62" s="614"/>
      <c r="L62" s="614"/>
      <c r="M62" s="615"/>
    </row>
    <row r="63" spans="2:13" ht="33.75" customHeight="1">
      <c r="B63" s="642"/>
      <c r="C63" s="652" t="s">
        <v>424</v>
      </c>
      <c r="D63" s="614"/>
      <c r="E63" s="614"/>
      <c r="F63" s="614"/>
      <c r="G63" s="614"/>
      <c r="H63" s="614"/>
      <c r="I63" s="614"/>
      <c r="J63" s="614"/>
      <c r="K63" s="614"/>
      <c r="L63" s="614"/>
      <c r="M63" s="615"/>
    </row>
    <row r="64" spans="2:13" ht="33.75" customHeight="1">
      <c r="B64" s="642"/>
      <c r="C64" s="652" t="s">
        <v>427</v>
      </c>
      <c r="D64" s="614"/>
      <c r="E64" s="614"/>
      <c r="F64" s="614"/>
      <c r="G64" s="614"/>
      <c r="H64" s="614"/>
      <c r="I64" s="614"/>
      <c r="J64" s="614"/>
      <c r="K64" s="614"/>
      <c r="L64" s="614"/>
      <c r="M64" s="615"/>
    </row>
    <row r="65" spans="2:13" ht="15.75" customHeight="1" thickBot="1">
      <c r="B65" s="642"/>
      <c r="C65" s="760" t="s">
        <v>208</v>
      </c>
      <c r="D65" s="761"/>
      <c r="E65" s="761"/>
      <c r="F65" s="761"/>
      <c r="G65" s="761"/>
      <c r="H65" s="761"/>
      <c r="I65" s="761"/>
      <c r="J65" s="761"/>
      <c r="K65" s="761"/>
      <c r="L65" s="761"/>
      <c r="M65" s="762"/>
    </row>
    <row r="66" spans="2:13" ht="4.5" customHeight="1" thickBot="1">
      <c r="B66" s="868"/>
      <c r="C66" s="665"/>
      <c r="D66" s="665"/>
      <c r="E66" s="665"/>
      <c r="F66" s="665"/>
      <c r="G66" s="665"/>
      <c r="H66" s="665"/>
      <c r="I66" s="665"/>
      <c r="J66" s="665"/>
      <c r="K66" s="665"/>
      <c r="L66" s="665"/>
      <c r="M66" s="665"/>
    </row>
    <row r="67" spans="2:13" ht="20.25" customHeight="1" thickBot="1">
      <c r="B67" s="42" t="s">
        <v>78</v>
      </c>
      <c r="C67" s="786" t="s">
        <v>172</v>
      </c>
      <c r="D67" s="787"/>
      <c r="E67" s="787"/>
      <c r="F67" s="787"/>
      <c r="G67" s="787"/>
      <c r="H67" s="787"/>
      <c r="I67" s="787"/>
      <c r="J67" s="787"/>
      <c r="K67" s="787"/>
      <c r="L67" s="787"/>
      <c r="M67" s="788"/>
    </row>
    <row r="68" spans="2:13" ht="15.75" customHeight="1">
      <c r="B68" s="775"/>
      <c r="C68" s="713" t="s">
        <v>173</v>
      </c>
      <c r="D68" s="650"/>
      <c r="E68" s="650"/>
      <c r="F68" s="650"/>
      <c r="G68" s="650"/>
      <c r="H68" s="650"/>
      <c r="I68" s="650"/>
      <c r="J68" s="650"/>
      <c r="K68" s="650"/>
      <c r="L68" s="650"/>
      <c r="M68" s="651"/>
    </row>
    <row r="69" spans="2:13" ht="33.75" customHeight="1">
      <c r="B69" s="869"/>
      <c r="C69" s="619" t="s">
        <v>428</v>
      </c>
      <c r="D69" s="614"/>
      <c r="E69" s="614"/>
      <c r="F69" s="614"/>
      <c r="G69" s="614"/>
      <c r="H69" s="614"/>
      <c r="I69" s="614"/>
      <c r="J69" s="614"/>
      <c r="K69" s="614"/>
      <c r="L69" s="614"/>
      <c r="M69" s="615"/>
    </row>
    <row r="70" spans="2:13" ht="31.5" customHeight="1">
      <c r="B70" s="869"/>
      <c r="C70" s="652" t="s">
        <v>429</v>
      </c>
      <c r="D70" s="614"/>
      <c r="E70" s="614"/>
      <c r="F70" s="614"/>
      <c r="G70" s="614"/>
      <c r="H70" s="614"/>
      <c r="I70" s="614"/>
      <c r="J70" s="614"/>
      <c r="K70" s="614"/>
      <c r="L70" s="614"/>
      <c r="M70" s="615"/>
    </row>
    <row r="71" spans="2:13" ht="15.75" customHeight="1">
      <c r="B71" s="642"/>
      <c r="C71" s="760" t="s">
        <v>430</v>
      </c>
      <c r="D71" s="761"/>
      <c r="E71" s="761"/>
      <c r="F71" s="761"/>
      <c r="G71" s="761"/>
      <c r="H71" s="761"/>
      <c r="I71" s="761"/>
      <c r="J71" s="761"/>
      <c r="K71" s="761"/>
      <c r="L71" s="761"/>
      <c r="M71" s="762"/>
    </row>
    <row r="72" spans="2:13" ht="31.5" customHeight="1">
      <c r="B72" s="642"/>
      <c r="C72" s="760" t="s">
        <v>431</v>
      </c>
      <c r="D72" s="761"/>
      <c r="E72" s="761"/>
      <c r="F72" s="761"/>
      <c r="G72" s="761"/>
      <c r="H72" s="761"/>
      <c r="I72" s="761"/>
      <c r="J72" s="761"/>
      <c r="K72" s="761"/>
      <c r="L72" s="761"/>
      <c r="M72" s="762"/>
    </row>
    <row r="73" spans="2:13" ht="15.75" customHeight="1">
      <c r="B73" s="642"/>
      <c r="C73" s="760" t="s">
        <v>432</v>
      </c>
      <c r="D73" s="761"/>
      <c r="E73" s="761"/>
      <c r="F73" s="761"/>
      <c r="G73" s="761"/>
      <c r="H73" s="761"/>
      <c r="I73" s="761"/>
      <c r="J73" s="761"/>
      <c r="K73" s="761"/>
      <c r="L73" s="761"/>
      <c r="M73" s="762"/>
    </row>
    <row r="74" spans="2:13" ht="15.75" customHeight="1">
      <c r="B74" s="642"/>
      <c r="C74" s="760" t="s">
        <v>433</v>
      </c>
      <c r="D74" s="761"/>
      <c r="E74" s="761"/>
      <c r="F74" s="761"/>
      <c r="G74" s="761"/>
      <c r="H74" s="761"/>
      <c r="I74" s="761"/>
      <c r="J74" s="761"/>
      <c r="K74" s="761"/>
      <c r="L74" s="761"/>
      <c r="M74" s="762"/>
    </row>
    <row r="75" spans="2:13" ht="31.5" customHeight="1" thickBot="1">
      <c r="B75" s="648"/>
      <c r="C75" s="730" t="s">
        <v>434</v>
      </c>
      <c r="D75" s="763"/>
      <c r="E75" s="763"/>
      <c r="F75" s="763"/>
      <c r="G75" s="763"/>
      <c r="H75" s="763"/>
      <c r="I75" s="763"/>
      <c r="J75" s="763"/>
      <c r="K75" s="763"/>
      <c r="L75" s="763"/>
      <c r="M75" s="764"/>
    </row>
    <row r="76" spans="2:13" ht="16.5" thickBot="1">
      <c r="B76" s="765"/>
      <c r="C76" s="766"/>
      <c r="D76" s="766"/>
      <c r="E76" s="766"/>
      <c r="F76" s="766"/>
      <c r="G76" s="766"/>
      <c r="H76" s="766"/>
      <c r="I76" s="766"/>
      <c r="J76" s="766"/>
      <c r="K76" s="766"/>
      <c r="L76" s="766"/>
      <c r="M76" s="766"/>
    </row>
    <row r="77" spans="2:13" ht="45" customHeight="1">
      <c r="B77" s="56" t="s">
        <v>174</v>
      </c>
      <c r="C77" s="768"/>
      <c r="D77" s="769"/>
      <c r="E77" s="769"/>
      <c r="F77" s="770"/>
      <c r="G77" s="771" t="s">
        <v>175</v>
      </c>
      <c r="H77" s="771"/>
      <c r="I77" s="772"/>
      <c r="J77" s="773"/>
      <c r="K77" s="773"/>
      <c r="L77" s="773"/>
      <c r="M77" s="774"/>
    </row>
    <row r="78" spans="2:13" ht="45" customHeight="1" thickBot="1">
      <c r="B78" s="57" t="s">
        <v>176</v>
      </c>
      <c r="C78" s="58"/>
      <c r="D78" s="767"/>
      <c r="E78" s="767"/>
      <c r="F78" s="767"/>
      <c r="G78" s="756" t="s">
        <v>177</v>
      </c>
      <c r="H78" s="756"/>
      <c r="I78" s="757"/>
      <c r="J78" s="758"/>
      <c r="K78" s="758"/>
      <c r="L78" s="758"/>
      <c r="M78" s="759"/>
    </row>
    <row r="79" spans="4:13" ht="15.75" customHeight="1">
      <c r="D79" s="41"/>
      <c r="E79" s="52"/>
      <c r="F79" s="52"/>
      <c r="G79" s="52"/>
      <c r="H79" s="52"/>
      <c r="I79" s="52"/>
      <c r="J79" s="59"/>
      <c r="K79" s="59"/>
      <c r="L79" s="59"/>
      <c r="M79" s="59"/>
    </row>
    <row r="80" spans="4:13" ht="15.75" customHeight="1">
      <c r="D80" s="41"/>
      <c r="E80" s="52"/>
      <c r="F80" s="52"/>
      <c r="G80" s="52"/>
      <c r="H80" s="52"/>
      <c r="I80" s="52"/>
      <c r="J80" s="59"/>
      <c r="K80" s="59"/>
      <c r="L80" s="59"/>
      <c r="M80" s="59"/>
    </row>
    <row r="81" spans="4:13" ht="15.75">
      <c r="D81" s="41"/>
      <c r="E81" s="52"/>
      <c r="F81" s="52"/>
      <c r="G81" s="52"/>
      <c r="H81" s="52"/>
      <c r="I81" s="52"/>
      <c r="J81" s="52"/>
      <c r="K81" s="52"/>
      <c r="L81" s="52"/>
      <c r="M81" s="52"/>
    </row>
    <row r="82" spans="4:13" ht="15.75">
      <c r="D82" s="41"/>
      <c r="E82" s="60"/>
      <c r="F82" s="60"/>
      <c r="G82" s="60"/>
      <c r="H82" s="60"/>
      <c r="I82" s="60"/>
      <c r="J82" s="61"/>
      <c r="K82" s="61"/>
      <c r="L82" s="61"/>
      <c r="M82" s="61"/>
    </row>
    <row r="83" spans="4:13" ht="15.75">
      <c r="D83" s="52"/>
      <c r="E83" s="59"/>
      <c r="F83" s="59"/>
      <c r="G83" s="59"/>
      <c r="H83" s="59"/>
      <c r="I83" s="59"/>
      <c r="J83" s="52"/>
      <c r="K83" s="52"/>
      <c r="L83" s="52"/>
      <c r="M83" s="52"/>
    </row>
    <row r="84" spans="4:13" ht="15.75">
      <c r="D84" s="41"/>
      <c r="E84" s="59"/>
      <c r="F84" s="59"/>
      <c r="G84" s="59"/>
      <c r="H84" s="59"/>
      <c r="I84" s="59"/>
      <c r="J84" s="52"/>
      <c r="K84" s="52"/>
      <c r="L84" s="52"/>
      <c r="M84" s="52"/>
    </row>
    <row r="85" spans="4:13" ht="15.75">
      <c r="D85" s="41"/>
      <c r="E85" s="59"/>
      <c r="F85" s="59"/>
      <c r="G85" s="59"/>
      <c r="H85" s="59"/>
      <c r="I85" s="59"/>
      <c r="J85" s="52"/>
      <c r="K85" s="52"/>
      <c r="L85" s="52"/>
      <c r="M85" s="52"/>
    </row>
    <row r="86" spans="4:13" ht="15.75">
      <c r="D86" s="41"/>
      <c r="E86" s="59"/>
      <c r="F86" s="59"/>
      <c r="G86" s="59"/>
      <c r="H86" s="59"/>
      <c r="I86" s="59"/>
      <c r="J86" s="52"/>
      <c r="K86" s="52"/>
      <c r="L86" s="52"/>
      <c r="M86" s="52"/>
    </row>
    <row r="87" spans="4:13" ht="15.75">
      <c r="D87" s="41"/>
      <c r="E87" s="41"/>
      <c r="F87" s="52"/>
      <c r="G87" s="52"/>
      <c r="H87" s="52"/>
      <c r="I87" s="52"/>
      <c r="J87" s="52"/>
      <c r="K87" s="52"/>
      <c r="L87" s="52"/>
      <c r="M87" s="62"/>
    </row>
    <row r="88" spans="3:13" ht="15.75" customHeight="1">
      <c r="C88" s="41"/>
      <c r="D88" s="41"/>
      <c r="E88" s="41"/>
      <c r="F88" s="41"/>
      <c r="G88" s="41"/>
      <c r="H88" s="41"/>
      <c r="I88" s="41"/>
      <c r="J88" s="41"/>
      <c r="K88" s="41"/>
      <c r="L88" s="41"/>
      <c r="M88" s="41"/>
    </row>
    <row r="89" spans="4:13" ht="15.75" customHeight="1">
      <c r="D89" s="41"/>
      <c r="E89" s="63"/>
      <c r="F89" s="63"/>
      <c r="G89" s="63"/>
      <c r="H89" s="63"/>
      <c r="I89" s="63"/>
      <c r="J89" s="63"/>
      <c r="K89" s="64"/>
      <c r="L89" s="64"/>
      <c r="M89" s="65"/>
    </row>
    <row r="90" spans="4:13" ht="15.75" customHeight="1">
      <c r="D90" s="52"/>
      <c r="E90" s="59"/>
      <c r="F90" s="59"/>
      <c r="G90" s="59"/>
      <c r="H90" s="59"/>
      <c r="I90" s="59"/>
      <c r="J90" s="59"/>
      <c r="K90" s="64"/>
      <c r="L90" s="64"/>
      <c r="M90" s="65"/>
    </row>
    <row r="91" spans="4:13" ht="15.75" customHeight="1">
      <c r="D91" s="52"/>
      <c r="E91" s="52"/>
      <c r="F91" s="52"/>
      <c r="G91" s="52"/>
      <c r="H91" s="52"/>
      <c r="I91" s="52"/>
      <c r="J91" s="52"/>
      <c r="K91" s="52"/>
      <c r="L91" s="52"/>
      <c r="M91" s="52"/>
    </row>
    <row r="92" spans="4:13" ht="15.75" customHeight="1">
      <c r="D92" s="52"/>
      <c r="E92" s="52"/>
      <c r="F92" s="52"/>
      <c r="G92" s="52"/>
      <c r="H92" s="52"/>
      <c r="I92" s="52"/>
      <c r="J92" s="52"/>
      <c r="K92" s="52"/>
      <c r="L92" s="52"/>
      <c r="M92" s="52"/>
    </row>
    <row r="93" spans="4:13" ht="15.75" customHeight="1">
      <c r="D93" s="52"/>
      <c r="E93" s="52"/>
      <c r="F93" s="52"/>
      <c r="G93" s="52"/>
      <c r="H93" s="52"/>
      <c r="I93" s="52"/>
      <c r="J93" s="52"/>
      <c r="K93" s="52"/>
      <c r="L93" s="52"/>
      <c r="M93" s="52"/>
    </row>
    <row r="94" spans="4:13" ht="15.75" customHeight="1">
      <c r="D94" s="52"/>
      <c r="E94" s="52"/>
      <c r="F94" s="52"/>
      <c r="G94" s="52"/>
      <c r="H94" s="52"/>
      <c r="I94" s="52"/>
      <c r="J94" s="52"/>
      <c r="K94" s="52"/>
      <c r="L94" s="52"/>
      <c r="M94" s="52"/>
    </row>
    <row r="95" spans="2:13" ht="15.75" customHeight="1">
      <c r="B95" s="66"/>
      <c r="C95" s="67"/>
      <c r="D95" s="68"/>
      <c r="E95" s="68"/>
      <c r="F95" s="68"/>
      <c r="G95" s="68"/>
      <c r="H95" s="68"/>
      <c r="I95" s="68"/>
      <c r="J95" s="68"/>
      <c r="K95" s="68"/>
      <c r="L95" s="68"/>
      <c r="M95" s="68"/>
    </row>
    <row r="96" spans="2:13" ht="15.75" customHeight="1">
      <c r="B96" s="40"/>
      <c r="D96" s="52"/>
      <c r="E96" s="52"/>
      <c r="F96" s="52"/>
      <c r="G96" s="52"/>
      <c r="H96" s="52"/>
      <c r="I96" s="52"/>
      <c r="J96" s="52"/>
      <c r="K96" s="52"/>
      <c r="L96" s="52"/>
      <c r="M96" s="52"/>
    </row>
    <row r="97" spans="2:13" ht="15.75" customHeight="1">
      <c r="B97" s="40"/>
      <c r="D97" s="52"/>
      <c r="E97" s="52"/>
      <c r="F97" s="52"/>
      <c r="G97" s="52"/>
      <c r="H97" s="52"/>
      <c r="I97" s="52"/>
      <c r="J97" s="52"/>
      <c r="K97" s="52"/>
      <c r="L97" s="52"/>
      <c r="M97" s="52"/>
    </row>
    <row r="98" spans="2:13" ht="15.75" customHeight="1">
      <c r="B98" s="40"/>
      <c r="D98" s="52"/>
      <c r="E98" s="52"/>
      <c r="F98" s="52"/>
      <c r="G98" s="52"/>
      <c r="H98" s="52"/>
      <c r="I98" s="52"/>
      <c r="J98" s="52"/>
      <c r="K98" s="52"/>
      <c r="L98" s="52"/>
      <c r="M98" s="52"/>
    </row>
    <row r="99" spans="2:13" ht="15.75" customHeight="1">
      <c r="B99" s="40"/>
      <c r="D99" s="52"/>
      <c r="E99" s="52"/>
      <c r="F99" s="52"/>
      <c r="G99" s="52"/>
      <c r="H99" s="52"/>
      <c r="I99" s="52"/>
      <c r="J99" s="52"/>
      <c r="K99" s="52"/>
      <c r="L99" s="52"/>
      <c r="M99" s="52"/>
    </row>
    <row r="100" spans="2:13" ht="15.75" customHeight="1">
      <c r="B100" s="40"/>
      <c r="D100" s="52"/>
      <c r="E100" s="52"/>
      <c r="F100" s="52"/>
      <c r="G100" s="52"/>
      <c r="H100" s="52"/>
      <c r="I100" s="52"/>
      <c r="J100" s="52"/>
      <c r="K100" s="52"/>
      <c r="L100" s="52"/>
      <c r="M100" s="52"/>
    </row>
    <row r="101" spans="2:13" ht="15.75" customHeight="1">
      <c r="B101" s="40"/>
      <c r="D101" s="52"/>
      <c r="E101" s="52"/>
      <c r="F101" s="52"/>
      <c r="G101" s="52"/>
      <c r="H101" s="52"/>
      <c r="I101" s="52"/>
      <c r="J101" s="52"/>
      <c r="K101" s="52"/>
      <c r="L101" s="52"/>
      <c r="M101" s="52"/>
    </row>
    <row r="102" spans="2:13" ht="15.75" customHeight="1">
      <c r="B102" s="40"/>
      <c r="D102" s="52"/>
      <c r="E102" s="52"/>
      <c r="F102" s="52"/>
      <c r="G102" s="52"/>
      <c r="H102" s="52"/>
      <c r="I102" s="52"/>
      <c r="J102" s="52"/>
      <c r="K102" s="52"/>
      <c r="L102" s="52"/>
      <c r="M102" s="52"/>
    </row>
    <row r="103" spans="2:13" ht="15.75" customHeight="1">
      <c r="B103" s="40"/>
      <c r="D103" s="52"/>
      <c r="E103" s="52"/>
      <c r="F103" s="52"/>
      <c r="G103" s="52"/>
      <c r="H103" s="52"/>
      <c r="I103" s="52"/>
      <c r="J103" s="52"/>
      <c r="K103" s="52"/>
      <c r="L103" s="52"/>
      <c r="M103" s="52"/>
    </row>
    <row r="104" spans="2:13" ht="15.75" customHeight="1">
      <c r="B104" s="40"/>
      <c r="D104" s="52"/>
      <c r="E104" s="52"/>
      <c r="F104" s="52"/>
      <c r="G104" s="52"/>
      <c r="H104" s="52"/>
      <c r="I104" s="52"/>
      <c r="J104" s="52"/>
      <c r="K104" s="52"/>
      <c r="L104" s="52"/>
      <c r="M104" s="52"/>
    </row>
    <row r="105" spans="4:13" ht="15.75" customHeight="1">
      <c r="D105" s="52"/>
      <c r="E105" s="52"/>
      <c r="F105" s="52"/>
      <c r="G105" s="52"/>
      <c r="H105" s="52"/>
      <c r="I105" s="52"/>
      <c r="J105" s="52"/>
      <c r="K105" s="52"/>
      <c r="L105" s="52"/>
      <c r="M105" s="52"/>
    </row>
    <row r="106" spans="4:13" ht="15.75" customHeight="1">
      <c r="D106" s="52"/>
      <c r="E106" s="52"/>
      <c r="F106" s="52"/>
      <c r="G106" s="52"/>
      <c r="H106" s="52"/>
      <c r="I106" s="52"/>
      <c r="J106" s="52"/>
      <c r="K106" s="52"/>
      <c r="L106" s="52"/>
      <c r="M106" s="52"/>
    </row>
    <row r="107" spans="4:13" ht="15.75" customHeight="1">
      <c r="D107" s="52"/>
      <c r="E107" s="52"/>
      <c r="F107" s="52"/>
      <c r="G107" s="52"/>
      <c r="H107" s="52"/>
      <c r="I107" s="52"/>
      <c r="J107" s="52"/>
      <c r="K107" s="52"/>
      <c r="L107" s="52"/>
      <c r="M107" s="52"/>
    </row>
    <row r="108" spans="4:13" ht="15.75" customHeight="1">
      <c r="D108" s="52"/>
      <c r="E108" s="52"/>
      <c r="F108" s="52"/>
      <c r="G108" s="52"/>
      <c r="H108" s="52"/>
      <c r="I108" s="52"/>
      <c r="J108" s="52"/>
      <c r="K108" s="52"/>
      <c r="L108" s="52"/>
      <c r="M108" s="52"/>
    </row>
    <row r="109" spans="4:13" ht="15.75" customHeight="1">
      <c r="D109" s="52"/>
      <c r="E109" s="52"/>
      <c r="F109" s="52"/>
      <c r="G109" s="52"/>
      <c r="H109" s="52"/>
      <c r="I109" s="52"/>
      <c r="J109" s="52"/>
      <c r="K109" s="52"/>
      <c r="L109" s="52"/>
      <c r="M109" s="52"/>
    </row>
    <row r="110" spans="4:13" ht="15.75" customHeight="1">
      <c r="D110" s="52"/>
      <c r="E110" s="52"/>
      <c r="F110" s="52"/>
      <c r="G110" s="52"/>
      <c r="H110" s="52"/>
      <c r="I110" s="52"/>
      <c r="J110" s="52"/>
      <c r="K110" s="52"/>
      <c r="L110" s="52"/>
      <c r="M110" s="52"/>
    </row>
    <row r="111" spans="4:13" ht="15.75" customHeight="1">
      <c r="D111" s="52"/>
      <c r="E111" s="52"/>
      <c r="F111" s="52"/>
      <c r="G111" s="52"/>
      <c r="H111" s="52"/>
      <c r="I111" s="52"/>
      <c r="J111" s="52"/>
      <c r="K111" s="52"/>
      <c r="L111" s="52"/>
      <c r="M111" s="52"/>
    </row>
    <row r="112" spans="4:13" ht="15.75" customHeight="1">
      <c r="D112" s="52"/>
      <c r="E112" s="52"/>
      <c r="F112" s="52"/>
      <c r="G112" s="52"/>
      <c r="H112" s="52"/>
      <c r="I112" s="52"/>
      <c r="J112" s="52"/>
      <c r="K112" s="52"/>
      <c r="L112" s="52"/>
      <c r="M112" s="52"/>
    </row>
  </sheetData>
  <sheetProtection/>
  <mergeCells count="99">
    <mergeCell ref="B66:M66"/>
    <mergeCell ref="C67:M67"/>
    <mergeCell ref="B68:B75"/>
    <mergeCell ref="C68:M68"/>
    <mergeCell ref="C71:M71"/>
    <mergeCell ref="C72:M72"/>
    <mergeCell ref="C73:M73"/>
    <mergeCell ref="C70:M70"/>
    <mergeCell ref="C69:M69"/>
    <mergeCell ref="D46:M46"/>
    <mergeCell ref="B47:M47"/>
    <mergeCell ref="C48:M48"/>
    <mergeCell ref="C49:I49"/>
    <mergeCell ref="J49:L49"/>
    <mergeCell ref="B1:C5"/>
    <mergeCell ref="D1:M1"/>
    <mergeCell ref="D2:M2"/>
    <mergeCell ref="D3:M3"/>
    <mergeCell ref="D4:M4"/>
    <mergeCell ref="D5:M5"/>
    <mergeCell ref="C6:M6"/>
    <mergeCell ref="D7:M7"/>
    <mergeCell ref="D8:M8"/>
    <mergeCell ref="D9:M9"/>
    <mergeCell ref="B10:M10"/>
    <mergeCell ref="C11:M11"/>
    <mergeCell ref="D12:M12"/>
    <mergeCell ref="D13:M13"/>
    <mergeCell ref="B14:B17"/>
    <mergeCell ref="C14:C17"/>
    <mergeCell ref="E14:J14"/>
    <mergeCell ref="L14:M14"/>
    <mergeCell ref="E15:J15"/>
    <mergeCell ref="L15:M15"/>
    <mergeCell ref="E16:I16"/>
    <mergeCell ref="K16:M16"/>
    <mergeCell ref="E17:M17"/>
    <mergeCell ref="D18:M18"/>
    <mergeCell ref="D19:M19"/>
    <mergeCell ref="D20:M20"/>
    <mergeCell ref="D21:M21"/>
    <mergeCell ref="D22:M22"/>
    <mergeCell ref="D23:E23"/>
    <mergeCell ref="F23:G23"/>
    <mergeCell ref="H23:I23"/>
    <mergeCell ref="J23:K23"/>
    <mergeCell ref="L23:M23"/>
    <mergeCell ref="B24:B36"/>
    <mergeCell ref="C24:M24"/>
    <mergeCell ref="C25:M35"/>
    <mergeCell ref="C36:D36"/>
    <mergeCell ref="E36:M36"/>
    <mergeCell ref="B37:M37"/>
    <mergeCell ref="C38:M38"/>
    <mergeCell ref="D39:M39"/>
    <mergeCell ref="D40:M40"/>
    <mergeCell ref="D41:M41"/>
    <mergeCell ref="D42:M42"/>
    <mergeCell ref="D43:F43"/>
    <mergeCell ref="G43:M43"/>
    <mergeCell ref="D44:F44"/>
    <mergeCell ref="G44:M44"/>
    <mergeCell ref="B43:B45"/>
    <mergeCell ref="C43:C45"/>
    <mergeCell ref="E45:G45"/>
    <mergeCell ref="I45:M45"/>
    <mergeCell ref="C50:I50"/>
    <mergeCell ref="J50:L50"/>
    <mergeCell ref="C53:I53"/>
    <mergeCell ref="J53:L53"/>
    <mergeCell ref="C51:I51"/>
    <mergeCell ref="J51:L51"/>
    <mergeCell ref="B52:B54"/>
    <mergeCell ref="C52:I52"/>
    <mergeCell ref="J52:L52"/>
    <mergeCell ref="C54:I54"/>
    <mergeCell ref="J54:L54"/>
    <mergeCell ref="C55:I55"/>
    <mergeCell ref="J55:L55"/>
    <mergeCell ref="B56:M56"/>
    <mergeCell ref="C57:M57"/>
    <mergeCell ref="B58:B65"/>
    <mergeCell ref="C58:M58"/>
    <mergeCell ref="C59:M59"/>
    <mergeCell ref="C60:M60"/>
    <mergeCell ref="C65:M65"/>
    <mergeCell ref="C61:M61"/>
    <mergeCell ref="C62:M62"/>
    <mergeCell ref="C63:M63"/>
    <mergeCell ref="C64:M64"/>
    <mergeCell ref="G78:H78"/>
    <mergeCell ref="I78:M78"/>
    <mergeCell ref="C74:M74"/>
    <mergeCell ref="C75:M75"/>
    <mergeCell ref="B76:M76"/>
    <mergeCell ref="D78:F78"/>
    <mergeCell ref="C77:F77"/>
    <mergeCell ref="G77:H77"/>
    <mergeCell ref="I77:M77"/>
  </mergeCells>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M97"/>
  <sheetViews>
    <sheetView workbookViewId="0" topLeftCell="B1">
      <selection activeCell="C51" sqref="C51:I51"/>
    </sheetView>
  </sheetViews>
  <sheetFormatPr defaultColWidth="9.00390625" defaultRowHeight="12.75"/>
  <cols>
    <col min="1" max="1" width="0.37109375" style="0" hidden="1" customWidth="1"/>
    <col min="2" max="2" width="4.875" style="2" customWidth="1"/>
    <col min="3" max="3" width="21.625" style="51" customWidth="1"/>
    <col min="4" max="4" width="6.625" style="76" customWidth="1"/>
    <col min="5" max="6" width="5.75390625" style="76" customWidth="1"/>
    <col min="7" max="7" width="4.375" style="76" customWidth="1"/>
    <col min="8" max="8" width="5.75390625" style="76" customWidth="1"/>
    <col min="9" max="9" width="3.125" style="76" customWidth="1"/>
    <col min="10" max="10" width="5.75390625" style="76" customWidth="1"/>
    <col min="11" max="11" width="8.25390625" style="76" customWidth="1"/>
    <col min="12" max="12" width="5.75390625" style="76" customWidth="1"/>
    <col min="13" max="13" width="9.375" style="76" customWidth="1"/>
  </cols>
  <sheetData>
    <row r="1" spans="2:13" ht="9" customHeight="1">
      <c r="B1" s="784"/>
      <c r="C1" s="785"/>
      <c r="D1" s="785"/>
      <c r="E1" s="785"/>
      <c r="F1" s="785"/>
      <c r="G1" s="785"/>
      <c r="H1" s="785"/>
      <c r="I1" s="785"/>
      <c r="J1" s="785"/>
      <c r="K1" s="785"/>
      <c r="L1" s="785"/>
      <c r="M1" s="785"/>
    </row>
    <row r="2" spans="2:13" ht="15.75" customHeight="1">
      <c r="B2" s="935" t="s">
        <v>183</v>
      </c>
      <c r="C2" s="785"/>
      <c r="D2" s="785"/>
      <c r="E2" s="785"/>
      <c r="F2" s="785"/>
      <c r="G2" s="785"/>
      <c r="H2" s="785"/>
      <c r="I2" s="785"/>
      <c r="J2" s="785"/>
      <c r="K2" s="785"/>
      <c r="L2" s="785"/>
      <c r="M2" s="785"/>
    </row>
    <row r="3" spans="2:13" ht="15.75" customHeight="1">
      <c r="B3" s="785"/>
      <c r="C3" s="785"/>
      <c r="D3" s="785"/>
      <c r="E3" s="785"/>
      <c r="F3" s="785"/>
      <c r="G3" s="785"/>
      <c r="H3" s="785"/>
      <c r="I3" s="785"/>
      <c r="J3" s="785"/>
      <c r="K3" s="785"/>
      <c r="L3" s="785"/>
      <c r="M3" s="785"/>
    </row>
    <row r="4" spans="2:13" ht="15.75" customHeight="1">
      <c r="B4" s="785"/>
      <c r="C4" s="785"/>
      <c r="D4" s="785"/>
      <c r="E4" s="785"/>
      <c r="F4" s="785"/>
      <c r="G4" s="785"/>
      <c r="H4" s="785"/>
      <c r="I4" s="785"/>
      <c r="J4" s="785"/>
      <c r="K4" s="785"/>
      <c r="L4" s="785"/>
      <c r="M4" s="785"/>
    </row>
    <row r="5" spans="2:13" ht="31.5" customHeight="1">
      <c r="B5" s="936" t="s">
        <v>184</v>
      </c>
      <c r="C5" s="937"/>
      <c r="D5" s="937"/>
      <c r="E5" s="937"/>
      <c r="F5" s="937"/>
      <c r="G5" s="937"/>
      <c r="H5" s="937"/>
      <c r="I5" s="937"/>
      <c r="J5" s="937"/>
      <c r="K5" s="937"/>
      <c r="L5" s="937"/>
      <c r="M5" s="937"/>
    </row>
    <row r="6" spans="2:13" ht="13.5" customHeight="1" thickBot="1">
      <c r="B6" s="765"/>
      <c r="C6" s="766"/>
      <c r="D6" s="766"/>
      <c r="E6" s="766"/>
      <c r="F6" s="766"/>
      <c r="G6" s="766"/>
      <c r="H6" s="766"/>
      <c r="I6" s="766"/>
      <c r="J6" s="766"/>
      <c r="K6" s="766"/>
      <c r="L6" s="766"/>
      <c r="M6" s="766"/>
    </row>
    <row r="7" spans="2:13" ht="20.25" thickBot="1">
      <c r="B7" s="42" t="s">
        <v>8</v>
      </c>
      <c r="C7" s="811" t="s">
        <v>116</v>
      </c>
      <c r="D7" s="812"/>
      <c r="E7" s="812"/>
      <c r="F7" s="812"/>
      <c r="G7" s="812"/>
      <c r="H7" s="812"/>
      <c r="I7" s="812"/>
      <c r="J7" s="848"/>
      <c r="K7" s="848"/>
      <c r="L7" s="848"/>
      <c r="M7" s="849"/>
    </row>
    <row r="8" spans="2:13" ht="31.5">
      <c r="B8" s="25" t="s">
        <v>9</v>
      </c>
      <c r="C8" s="36" t="s">
        <v>117</v>
      </c>
      <c r="D8" s="938" t="s">
        <v>444</v>
      </c>
      <c r="E8" s="938"/>
      <c r="F8" s="938"/>
      <c r="G8" s="938"/>
      <c r="H8" s="938"/>
      <c r="I8" s="938"/>
      <c r="J8" s="939"/>
      <c r="K8" s="939"/>
      <c r="L8" s="939"/>
      <c r="M8" s="940"/>
    </row>
    <row r="9" spans="2:13" ht="31.5">
      <c r="B9" s="6" t="s">
        <v>11</v>
      </c>
      <c r="C9" s="8" t="s">
        <v>118</v>
      </c>
      <c r="D9" s="941" t="s">
        <v>442</v>
      </c>
      <c r="E9" s="941"/>
      <c r="F9" s="941"/>
      <c r="G9" s="941"/>
      <c r="H9" s="941"/>
      <c r="I9" s="941"/>
      <c r="J9" s="942"/>
      <c r="K9" s="942"/>
      <c r="L9" s="942"/>
      <c r="M9" s="943"/>
    </row>
    <row r="10" spans="2:13" ht="32.25" thickBot="1">
      <c r="B10" s="37" t="s">
        <v>13</v>
      </c>
      <c r="C10" s="35" t="s">
        <v>178</v>
      </c>
      <c r="D10" s="944" t="s">
        <v>185</v>
      </c>
      <c r="E10" s="944"/>
      <c r="F10" s="944"/>
      <c r="G10" s="944"/>
      <c r="H10" s="944"/>
      <c r="I10" s="944"/>
      <c r="J10" s="944"/>
      <c r="K10" s="944"/>
      <c r="L10" s="944"/>
      <c r="M10" s="945"/>
    </row>
    <row r="11" spans="2:13" ht="5.25" customHeight="1" thickBot="1">
      <c r="B11" s="664"/>
      <c r="C11" s="946"/>
      <c r="D11" s="947"/>
      <c r="E11" s="947"/>
      <c r="F11" s="665"/>
      <c r="G11" s="665"/>
      <c r="H11" s="665"/>
      <c r="I11" s="665"/>
      <c r="J11" s="665"/>
      <c r="K11" s="665"/>
      <c r="L11" s="665"/>
      <c r="M11" s="665"/>
    </row>
    <row r="12" spans="2:13" ht="20.25" thickBot="1">
      <c r="B12" s="42" t="s">
        <v>25</v>
      </c>
      <c r="C12" s="811" t="s">
        <v>119</v>
      </c>
      <c r="D12" s="812"/>
      <c r="E12" s="812"/>
      <c r="F12" s="812"/>
      <c r="G12" s="812"/>
      <c r="H12" s="812"/>
      <c r="I12" s="812"/>
      <c r="J12" s="848"/>
      <c r="K12" s="848"/>
      <c r="L12" s="848"/>
      <c r="M12" s="849"/>
    </row>
    <row r="13" spans="2:13" ht="31.5">
      <c r="B13" s="25" t="s">
        <v>27</v>
      </c>
      <c r="C13" s="36" t="s">
        <v>120</v>
      </c>
      <c r="D13" s="917" t="s">
        <v>186</v>
      </c>
      <c r="E13" s="917"/>
      <c r="F13" s="917"/>
      <c r="G13" s="917"/>
      <c r="H13" s="917"/>
      <c r="I13" s="917"/>
      <c r="J13" s="917"/>
      <c r="K13" s="917"/>
      <c r="L13" s="917"/>
      <c r="M13" s="918"/>
    </row>
    <row r="14" spans="2:13" ht="31.5">
      <c r="B14" s="6" t="s">
        <v>29</v>
      </c>
      <c r="C14" s="8" t="s">
        <v>121</v>
      </c>
      <c r="D14" s="902" t="s">
        <v>187</v>
      </c>
      <c r="E14" s="902"/>
      <c r="F14" s="902"/>
      <c r="G14" s="902"/>
      <c r="H14" s="902"/>
      <c r="I14" s="902"/>
      <c r="J14" s="902"/>
      <c r="K14" s="902"/>
      <c r="L14" s="902"/>
      <c r="M14" s="951"/>
    </row>
    <row r="15" spans="2:13" ht="15.75" customHeight="1">
      <c r="B15" s="637" t="s">
        <v>35</v>
      </c>
      <c r="C15" s="734" t="s">
        <v>122</v>
      </c>
      <c r="D15" s="952" t="s">
        <v>188</v>
      </c>
      <c r="E15" s="953"/>
      <c r="F15" s="953"/>
      <c r="G15" s="953"/>
      <c r="H15" s="953"/>
      <c r="I15" s="953"/>
      <c r="J15" s="953"/>
      <c r="K15" s="953"/>
      <c r="L15" s="953"/>
      <c r="M15" s="954"/>
    </row>
    <row r="16" spans="2:13" ht="15.75" customHeight="1">
      <c r="B16" s="688"/>
      <c r="C16" s="837"/>
      <c r="D16" s="955"/>
      <c r="E16" s="956"/>
      <c r="F16" s="956"/>
      <c r="G16" s="956"/>
      <c r="H16" s="956"/>
      <c r="I16" s="956"/>
      <c r="J16" s="956"/>
      <c r="K16" s="956"/>
      <c r="L16" s="956"/>
      <c r="M16" s="957"/>
    </row>
    <row r="17" spans="2:13" ht="15.75" customHeight="1">
      <c r="B17" s="688"/>
      <c r="C17" s="837"/>
      <c r="D17" s="955"/>
      <c r="E17" s="956"/>
      <c r="F17" s="956"/>
      <c r="G17" s="956"/>
      <c r="H17" s="956"/>
      <c r="I17" s="956"/>
      <c r="J17" s="956"/>
      <c r="K17" s="956"/>
      <c r="L17" s="956"/>
      <c r="M17" s="957"/>
    </row>
    <row r="18" spans="2:13" ht="15.75" customHeight="1">
      <c r="B18" s="736"/>
      <c r="C18" s="735"/>
      <c r="D18" s="958"/>
      <c r="E18" s="959"/>
      <c r="F18" s="959"/>
      <c r="G18" s="959"/>
      <c r="H18" s="959"/>
      <c r="I18" s="959"/>
      <c r="J18" s="959"/>
      <c r="K18" s="959"/>
      <c r="L18" s="959"/>
      <c r="M18" s="960"/>
    </row>
    <row r="19" spans="2:13" ht="31.5" customHeight="1">
      <c r="B19" s="6" t="s">
        <v>130</v>
      </c>
      <c r="C19" s="8" t="s">
        <v>131</v>
      </c>
      <c r="D19" s="931" t="s">
        <v>189</v>
      </c>
      <c r="E19" s="932"/>
      <c r="F19" s="932"/>
      <c r="G19" s="932"/>
      <c r="H19" s="932"/>
      <c r="I19" s="932"/>
      <c r="J19" s="932"/>
      <c r="K19" s="933"/>
      <c r="L19" s="933"/>
      <c r="M19" s="934"/>
    </row>
    <row r="20" spans="2:13" ht="42.75" customHeight="1">
      <c r="B20" s="6" t="s">
        <v>132</v>
      </c>
      <c r="C20" s="8" t="s">
        <v>179</v>
      </c>
      <c r="D20" s="931" t="s">
        <v>190</v>
      </c>
      <c r="E20" s="932"/>
      <c r="F20" s="932"/>
      <c r="G20" s="932"/>
      <c r="H20" s="932"/>
      <c r="I20" s="932"/>
      <c r="J20" s="932"/>
      <c r="K20" s="933"/>
      <c r="L20" s="933"/>
      <c r="M20" s="934"/>
    </row>
    <row r="21" spans="2:13" ht="37.5" customHeight="1">
      <c r="B21" s="6" t="s">
        <v>133</v>
      </c>
      <c r="C21" s="8" t="s">
        <v>180</v>
      </c>
      <c r="D21" s="911" t="s">
        <v>191</v>
      </c>
      <c r="E21" s="911"/>
      <c r="F21" s="911"/>
      <c r="G21" s="911"/>
      <c r="H21" s="911"/>
      <c r="I21" s="911"/>
      <c r="J21" s="911"/>
      <c r="K21" s="919"/>
      <c r="L21" s="919"/>
      <c r="M21" s="920"/>
    </row>
    <row r="22" spans="2:13" ht="30.75" customHeight="1">
      <c r="B22" s="6" t="s">
        <v>134</v>
      </c>
      <c r="C22" s="8" t="s">
        <v>135</v>
      </c>
      <c r="D22" s="911" t="s">
        <v>192</v>
      </c>
      <c r="E22" s="911"/>
      <c r="F22" s="911"/>
      <c r="G22" s="911"/>
      <c r="H22" s="911"/>
      <c r="I22" s="911"/>
      <c r="J22" s="911"/>
      <c r="K22" s="919"/>
      <c r="L22" s="919"/>
      <c r="M22" s="920"/>
    </row>
    <row r="23" spans="2:13" ht="42" customHeight="1">
      <c r="B23" s="48" t="s">
        <v>136</v>
      </c>
      <c r="C23" s="8" t="s">
        <v>181</v>
      </c>
      <c r="D23" s="911" t="s">
        <v>193</v>
      </c>
      <c r="E23" s="911"/>
      <c r="F23" s="911"/>
      <c r="G23" s="911"/>
      <c r="H23" s="911"/>
      <c r="I23" s="911"/>
      <c r="J23" s="911"/>
      <c r="K23" s="919"/>
      <c r="L23" s="919"/>
      <c r="M23" s="920"/>
    </row>
    <row r="24" spans="2:13" ht="15.75" customHeight="1">
      <c r="B24" s="6" t="s">
        <v>137</v>
      </c>
      <c r="C24" s="8" t="s">
        <v>138</v>
      </c>
      <c r="D24" s="921" t="s">
        <v>194</v>
      </c>
      <c r="E24" s="922"/>
      <c r="F24" s="923"/>
      <c r="G24" s="923"/>
      <c r="H24" s="923"/>
      <c r="I24" s="923"/>
      <c r="J24" s="923"/>
      <c r="K24" s="923"/>
      <c r="L24" s="923"/>
      <c r="M24" s="924"/>
    </row>
    <row r="25" spans="2:13" ht="15.75" customHeight="1">
      <c r="B25" s="637" t="s">
        <v>144</v>
      </c>
      <c r="C25" s="793" t="s">
        <v>145</v>
      </c>
      <c r="D25" s="816"/>
      <c r="E25" s="816"/>
      <c r="F25" s="816"/>
      <c r="G25" s="816"/>
      <c r="H25" s="816"/>
      <c r="I25" s="816"/>
      <c r="J25" s="816"/>
      <c r="K25" s="816"/>
      <c r="L25" s="816"/>
      <c r="M25" s="817"/>
    </row>
    <row r="26" spans="2:13" ht="15.75" customHeight="1">
      <c r="B26" s="688"/>
      <c r="C26" s="925" t="s">
        <v>195</v>
      </c>
      <c r="D26" s="926"/>
      <c r="E26" s="926"/>
      <c r="F26" s="926"/>
      <c r="G26" s="926"/>
      <c r="H26" s="926"/>
      <c r="I26" s="926"/>
      <c r="J26" s="926"/>
      <c r="K26" s="926"/>
      <c r="L26" s="926"/>
      <c r="M26" s="927"/>
    </row>
    <row r="27" spans="2:13" ht="15.75" customHeight="1">
      <c r="B27" s="688"/>
      <c r="C27" s="925"/>
      <c r="D27" s="926"/>
      <c r="E27" s="926"/>
      <c r="F27" s="926"/>
      <c r="G27" s="926"/>
      <c r="H27" s="926"/>
      <c r="I27" s="926"/>
      <c r="J27" s="926"/>
      <c r="K27" s="926"/>
      <c r="L27" s="926"/>
      <c r="M27" s="927"/>
    </row>
    <row r="28" spans="2:13" ht="15.75" customHeight="1">
      <c r="B28" s="688"/>
      <c r="C28" s="925"/>
      <c r="D28" s="926"/>
      <c r="E28" s="926"/>
      <c r="F28" s="926"/>
      <c r="G28" s="926"/>
      <c r="H28" s="926"/>
      <c r="I28" s="926"/>
      <c r="J28" s="926"/>
      <c r="K28" s="926"/>
      <c r="L28" s="926"/>
      <c r="M28" s="927"/>
    </row>
    <row r="29" spans="2:13" ht="15.75" customHeight="1">
      <c r="B29" s="688"/>
      <c r="C29" s="925"/>
      <c r="D29" s="926"/>
      <c r="E29" s="926"/>
      <c r="F29" s="926"/>
      <c r="G29" s="926"/>
      <c r="H29" s="926"/>
      <c r="I29" s="926"/>
      <c r="J29" s="926"/>
      <c r="K29" s="926"/>
      <c r="L29" s="926"/>
      <c r="M29" s="927"/>
    </row>
    <row r="30" spans="2:13" ht="15.75" customHeight="1">
      <c r="B30" s="688"/>
      <c r="C30" s="925"/>
      <c r="D30" s="926"/>
      <c r="E30" s="926"/>
      <c r="F30" s="926"/>
      <c r="G30" s="926"/>
      <c r="H30" s="926"/>
      <c r="I30" s="926"/>
      <c r="J30" s="926"/>
      <c r="K30" s="926"/>
      <c r="L30" s="926"/>
      <c r="M30" s="927"/>
    </row>
    <row r="31" spans="2:13" ht="15.75" customHeight="1">
      <c r="B31" s="688"/>
      <c r="C31" s="925"/>
      <c r="D31" s="926"/>
      <c r="E31" s="926"/>
      <c r="F31" s="926"/>
      <c r="G31" s="926"/>
      <c r="H31" s="926"/>
      <c r="I31" s="926"/>
      <c r="J31" s="926"/>
      <c r="K31" s="926"/>
      <c r="L31" s="926"/>
      <c r="M31" s="927"/>
    </row>
    <row r="32" spans="2:13" ht="15.75" customHeight="1" hidden="1">
      <c r="B32" s="688"/>
      <c r="C32" s="925"/>
      <c r="D32" s="926"/>
      <c r="E32" s="926"/>
      <c r="F32" s="926"/>
      <c r="G32" s="926"/>
      <c r="H32" s="926"/>
      <c r="I32" s="926"/>
      <c r="J32" s="926"/>
      <c r="K32" s="926"/>
      <c r="L32" s="926"/>
      <c r="M32" s="927"/>
    </row>
    <row r="33" spans="2:13" ht="15.75" customHeight="1" hidden="1">
      <c r="B33" s="688"/>
      <c r="C33" s="925"/>
      <c r="D33" s="926"/>
      <c r="E33" s="926"/>
      <c r="F33" s="926"/>
      <c r="G33" s="926"/>
      <c r="H33" s="926"/>
      <c r="I33" s="926"/>
      <c r="J33" s="926"/>
      <c r="K33" s="926"/>
      <c r="L33" s="926"/>
      <c r="M33" s="927"/>
    </row>
    <row r="34" spans="2:13" ht="15.75" customHeight="1">
      <c r="B34" s="688"/>
      <c r="C34" s="925"/>
      <c r="D34" s="926"/>
      <c r="E34" s="926"/>
      <c r="F34" s="926"/>
      <c r="G34" s="926"/>
      <c r="H34" s="926"/>
      <c r="I34" s="926"/>
      <c r="J34" s="926"/>
      <c r="K34" s="926"/>
      <c r="L34" s="926"/>
      <c r="M34" s="927"/>
    </row>
    <row r="35" spans="2:13" ht="15.75" customHeight="1" thickBot="1">
      <c r="B35" s="648"/>
      <c r="C35" s="827" t="s">
        <v>147</v>
      </c>
      <c r="D35" s="763"/>
      <c r="E35" s="928" t="s">
        <v>196</v>
      </c>
      <c r="F35" s="929"/>
      <c r="G35" s="929"/>
      <c r="H35" s="929"/>
      <c r="I35" s="929"/>
      <c r="J35" s="929"/>
      <c r="K35" s="929"/>
      <c r="L35" s="929"/>
      <c r="M35" s="930"/>
    </row>
    <row r="36" spans="2:13" ht="16.5" thickBot="1">
      <c r="B36" s="765"/>
      <c r="C36" s="916"/>
      <c r="D36" s="916"/>
      <c r="E36" s="916"/>
      <c r="F36" s="916"/>
      <c r="G36" s="916"/>
      <c r="H36" s="916"/>
      <c r="I36" s="916"/>
      <c r="J36" s="916"/>
      <c r="K36" s="916"/>
      <c r="L36" s="916"/>
      <c r="M36" s="916"/>
    </row>
    <row r="37" spans="2:13" ht="20.25" thickBot="1">
      <c r="B37" s="42" t="s">
        <v>38</v>
      </c>
      <c r="C37" s="811" t="s">
        <v>148</v>
      </c>
      <c r="D37" s="812"/>
      <c r="E37" s="812"/>
      <c r="F37" s="812"/>
      <c r="G37" s="812"/>
      <c r="H37" s="812"/>
      <c r="I37" s="812"/>
      <c r="J37" s="812"/>
      <c r="K37" s="812"/>
      <c r="L37" s="812"/>
      <c r="M37" s="813"/>
    </row>
    <row r="38" spans="2:13" ht="48" customHeight="1">
      <c r="B38" s="50" t="s">
        <v>40</v>
      </c>
      <c r="C38" s="36" t="s">
        <v>149</v>
      </c>
      <c r="D38" s="917" t="s">
        <v>197</v>
      </c>
      <c r="E38" s="917"/>
      <c r="F38" s="917"/>
      <c r="G38" s="917"/>
      <c r="H38" s="917"/>
      <c r="I38" s="917"/>
      <c r="J38" s="917"/>
      <c r="K38" s="917"/>
      <c r="L38" s="917"/>
      <c r="M38" s="918"/>
    </row>
    <row r="39" spans="2:13" ht="87.75" customHeight="1">
      <c r="B39" s="6" t="s">
        <v>48</v>
      </c>
      <c r="C39" s="8" t="s">
        <v>150</v>
      </c>
      <c r="D39" s="911" t="s">
        <v>198</v>
      </c>
      <c r="E39" s="911"/>
      <c r="F39" s="911"/>
      <c r="G39" s="911"/>
      <c r="H39" s="911"/>
      <c r="I39" s="911"/>
      <c r="J39" s="911"/>
      <c r="K39" s="911"/>
      <c r="L39" s="911"/>
      <c r="M39" s="912"/>
    </row>
    <row r="40" spans="2:13" ht="195.75" customHeight="1">
      <c r="B40" s="6" t="s">
        <v>50</v>
      </c>
      <c r="C40" s="8" t="s">
        <v>199</v>
      </c>
      <c r="D40" s="911" t="s">
        <v>445</v>
      </c>
      <c r="E40" s="911"/>
      <c r="F40" s="911"/>
      <c r="G40" s="911"/>
      <c r="H40" s="911"/>
      <c r="I40" s="911"/>
      <c r="J40" s="911"/>
      <c r="K40" s="911"/>
      <c r="L40" s="911"/>
      <c r="M40" s="912"/>
    </row>
    <row r="41" spans="2:13" ht="73.5" customHeight="1">
      <c r="B41" s="6" t="s">
        <v>152</v>
      </c>
      <c r="C41" s="8" t="s">
        <v>153</v>
      </c>
      <c r="D41" s="911" t="s">
        <v>200</v>
      </c>
      <c r="E41" s="911"/>
      <c r="F41" s="911"/>
      <c r="G41" s="911"/>
      <c r="H41" s="911"/>
      <c r="I41" s="911"/>
      <c r="J41" s="911"/>
      <c r="K41" s="911"/>
      <c r="L41" s="911"/>
      <c r="M41" s="912"/>
    </row>
    <row r="42" spans="2:13" ht="15.75">
      <c r="B42" s="789" t="s">
        <v>154</v>
      </c>
      <c r="C42" s="793" t="s">
        <v>155</v>
      </c>
      <c r="D42" s="913" t="s">
        <v>156</v>
      </c>
      <c r="E42" s="913"/>
      <c r="F42" s="913"/>
      <c r="G42" s="914"/>
      <c r="H42" s="914"/>
      <c r="I42" s="914"/>
      <c r="J42" s="914"/>
      <c r="K42" s="914"/>
      <c r="L42" s="914"/>
      <c r="M42" s="915"/>
    </row>
    <row r="43" spans="2:13" ht="31.5" customHeight="1">
      <c r="B43" s="789"/>
      <c r="C43" s="804"/>
      <c r="D43" s="908" t="s">
        <v>157</v>
      </c>
      <c r="E43" s="908"/>
      <c r="F43" s="908"/>
      <c r="G43" s="909"/>
      <c r="H43" s="909"/>
      <c r="I43" s="909"/>
      <c r="J43" s="909"/>
      <c r="K43" s="909"/>
      <c r="L43" s="909"/>
      <c r="M43" s="910"/>
    </row>
    <row r="44" spans="2:13" ht="15.75">
      <c r="B44" s="789"/>
      <c r="C44" s="804"/>
      <c r="D44" s="69" t="s">
        <v>158</v>
      </c>
      <c r="E44" s="914"/>
      <c r="F44" s="914"/>
      <c r="G44" s="914"/>
      <c r="H44" s="69" t="s">
        <v>129</v>
      </c>
      <c r="I44" s="948"/>
      <c r="J44" s="914"/>
      <c r="K44" s="914"/>
      <c r="L44" s="914"/>
      <c r="M44" s="915"/>
    </row>
    <row r="45" spans="2:13" ht="48" customHeight="1" thickBot="1">
      <c r="B45" s="13" t="s">
        <v>100</v>
      </c>
      <c r="C45" s="31" t="s">
        <v>182</v>
      </c>
      <c r="D45" s="949" t="s">
        <v>201</v>
      </c>
      <c r="E45" s="949"/>
      <c r="F45" s="949"/>
      <c r="G45" s="949"/>
      <c r="H45" s="949"/>
      <c r="I45" s="949"/>
      <c r="J45" s="949"/>
      <c r="K45" s="949"/>
      <c r="L45" s="949"/>
      <c r="M45" s="950"/>
    </row>
    <row r="46" spans="2:13" ht="16.5" thickBot="1">
      <c r="B46" s="784"/>
      <c r="C46" s="864"/>
      <c r="D46" s="865"/>
      <c r="E46" s="865"/>
      <c r="F46" s="865"/>
      <c r="G46" s="865"/>
      <c r="H46" s="865"/>
      <c r="I46" s="865"/>
      <c r="J46" s="865"/>
      <c r="K46" s="865"/>
      <c r="L46" s="865"/>
      <c r="M46" s="865"/>
    </row>
    <row r="47" spans="2:13" ht="20.25" customHeight="1" thickBot="1">
      <c r="B47" s="42" t="s">
        <v>52</v>
      </c>
      <c r="C47" s="811" t="s">
        <v>159</v>
      </c>
      <c r="D47" s="812"/>
      <c r="E47" s="812"/>
      <c r="F47" s="812"/>
      <c r="G47" s="812"/>
      <c r="H47" s="812"/>
      <c r="I47" s="812"/>
      <c r="J47" s="812"/>
      <c r="K47" s="812"/>
      <c r="L47" s="812"/>
      <c r="M47" s="813"/>
    </row>
    <row r="48" spans="2:13" ht="15.75" customHeight="1">
      <c r="B48" s="641" t="s">
        <v>54</v>
      </c>
      <c r="C48" s="735" t="s">
        <v>160</v>
      </c>
      <c r="D48" s="866"/>
      <c r="E48" s="866"/>
      <c r="F48" s="866"/>
      <c r="G48" s="866"/>
      <c r="H48" s="866"/>
      <c r="I48" s="866"/>
      <c r="J48" s="939"/>
      <c r="K48" s="939"/>
      <c r="L48" s="963"/>
      <c r="M48" s="70" t="s">
        <v>161</v>
      </c>
    </row>
    <row r="49" spans="2:13" ht="15.75" customHeight="1">
      <c r="B49" s="642"/>
      <c r="C49" s="793" t="s">
        <v>162</v>
      </c>
      <c r="D49" s="794"/>
      <c r="E49" s="794"/>
      <c r="F49" s="794"/>
      <c r="G49" s="794"/>
      <c r="H49" s="794"/>
      <c r="I49" s="794"/>
      <c r="J49" s="902"/>
      <c r="K49" s="710"/>
      <c r="L49" s="964"/>
      <c r="M49" s="71" t="s">
        <v>161</v>
      </c>
    </row>
    <row r="50" spans="2:13" ht="99.75" customHeight="1">
      <c r="B50" s="638"/>
      <c r="C50" s="905" t="s">
        <v>446</v>
      </c>
      <c r="D50" s="906"/>
      <c r="E50" s="906"/>
      <c r="F50" s="906"/>
      <c r="G50" s="906"/>
      <c r="H50" s="906"/>
      <c r="I50" s="906"/>
      <c r="J50" s="906"/>
      <c r="K50" s="906"/>
      <c r="L50" s="906"/>
      <c r="M50" s="907"/>
    </row>
    <row r="51" spans="2:13" ht="15.75" customHeight="1">
      <c r="B51" s="637" t="s">
        <v>64</v>
      </c>
      <c r="C51" s="793" t="s">
        <v>163</v>
      </c>
      <c r="D51" s="794"/>
      <c r="E51" s="794"/>
      <c r="F51" s="794"/>
      <c r="G51" s="794"/>
      <c r="H51" s="794"/>
      <c r="I51" s="794"/>
      <c r="J51" s="902"/>
      <c r="K51" s="902"/>
      <c r="L51" s="904"/>
      <c r="M51" s="71" t="s">
        <v>161</v>
      </c>
    </row>
    <row r="52" spans="2:13" ht="31.5" customHeight="1">
      <c r="B52" s="688"/>
      <c r="C52" s="905" t="s">
        <v>202</v>
      </c>
      <c r="D52" s="906"/>
      <c r="E52" s="906"/>
      <c r="F52" s="906"/>
      <c r="G52" s="906"/>
      <c r="H52" s="906"/>
      <c r="I52" s="906"/>
      <c r="J52" s="906"/>
      <c r="K52" s="906"/>
      <c r="L52" s="906"/>
      <c r="M52" s="907"/>
    </row>
    <row r="53" spans="2:13" ht="15.75" customHeight="1">
      <c r="B53" s="642"/>
      <c r="C53" s="793" t="s">
        <v>164</v>
      </c>
      <c r="D53" s="794"/>
      <c r="E53" s="794"/>
      <c r="F53" s="794"/>
      <c r="G53" s="794"/>
      <c r="H53" s="794"/>
      <c r="I53" s="794"/>
      <c r="J53" s="902"/>
      <c r="K53" s="902"/>
      <c r="L53" s="904"/>
      <c r="M53" s="49" t="s">
        <v>161</v>
      </c>
    </row>
    <row r="54" spans="2:13" ht="15.75">
      <c r="B54" s="642"/>
      <c r="C54" s="793" t="s">
        <v>165</v>
      </c>
      <c r="D54" s="794"/>
      <c r="E54" s="794"/>
      <c r="F54" s="794"/>
      <c r="G54" s="794"/>
      <c r="H54" s="794"/>
      <c r="I54" s="794"/>
      <c r="J54" s="902"/>
      <c r="K54" s="902"/>
      <c r="L54" s="902"/>
      <c r="M54" s="71" t="s">
        <v>161</v>
      </c>
    </row>
    <row r="55" spans="2:13" ht="15.75" customHeight="1">
      <c r="B55" s="638"/>
      <c r="C55" s="793" t="s">
        <v>166</v>
      </c>
      <c r="D55" s="794"/>
      <c r="E55" s="794"/>
      <c r="F55" s="794"/>
      <c r="G55" s="794"/>
      <c r="H55" s="794"/>
      <c r="I55" s="794"/>
      <c r="J55" s="902"/>
      <c r="K55" s="902"/>
      <c r="L55" s="902"/>
      <c r="M55" s="71" t="s">
        <v>161</v>
      </c>
    </row>
    <row r="56" spans="2:13" ht="31.5" customHeight="1" thickBot="1">
      <c r="B56" s="13" t="s">
        <v>65</v>
      </c>
      <c r="C56" s="779" t="s">
        <v>203</v>
      </c>
      <c r="D56" s="751"/>
      <c r="E56" s="751"/>
      <c r="F56" s="751"/>
      <c r="G56" s="751"/>
      <c r="H56" s="751"/>
      <c r="I56" s="780"/>
      <c r="J56" s="903"/>
      <c r="K56" s="903"/>
      <c r="L56" s="903"/>
      <c r="M56" s="72" t="s">
        <v>168</v>
      </c>
    </row>
    <row r="57" spans="2:13" ht="4.5" customHeight="1" thickBot="1">
      <c r="B57" s="784"/>
      <c r="C57" s="785"/>
      <c r="D57" s="785"/>
      <c r="E57" s="785"/>
      <c r="F57" s="785"/>
      <c r="G57" s="785"/>
      <c r="H57" s="785"/>
      <c r="I57" s="785"/>
      <c r="J57" s="785"/>
      <c r="K57" s="785"/>
      <c r="L57" s="785"/>
      <c r="M57" s="785"/>
    </row>
    <row r="58" spans="2:13" ht="20.25" customHeight="1" thickBot="1">
      <c r="B58" s="73" t="s">
        <v>72</v>
      </c>
      <c r="C58" s="811" t="s">
        <v>204</v>
      </c>
      <c r="D58" s="812"/>
      <c r="E58" s="812"/>
      <c r="F58" s="812"/>
      <c r="G58" s="812"/>
      <c r="H58" s="812"/>
      <c r="I58" s="812"/>
      <c r="J58" s="812"/>
      <c r="K58" s="812"/>
      <c r="L58" s="812"/>
      <c r="M58" s="813"/>
    </row>
    <row r="59" spans="2:13" ht="63.75" customHeight="1">
      <c r="B59" s="961"/>
      <c r="C59" s="899" t="s">
        <v>414</v>
      </c>
      <c r="D59" s="900"/>
      <c r="E59" s="900"/>
      <c r="F59" s="900"/>
      <c r="G59" s="900"/>
      <c r="H59" s="900"/>
      <c r="I59" s="900"/>
      <c r="J59" s="900"/>
      <c r="K59" s="900"/>
      <c r="L59" s="900"/>
      <c r="M59" s="901"/>
    </row>
    <row r="60" spans="2:13" ht="47.25" customHeight="1">
      <c r="B60" s="962"/>
      <c r="C60" s="881" t="s">
        <v>415</v>
      </c>
      <c r="D60" s="897"/>
      <c r="E60" s="897"/>
      <c r="F60" s="897"/>
      <c r="G60" s="897"/>
      <c r="H60" s="897"/>
      <c r="I60" s="897"/>
      <c r="J60" s="897"/>
      <c r="K60" s="897"/>
      <c r="L60" s="897"/>
      <c r="M60" s="898"/>
    </row>
    <row r="61" spans="2:13" ht="31.5" customHeight="1">
      <c r="B61" s="962"/>
      <c r="C61" s="878" t="s">
        <v>205</v>
      </c>
      <c r="D61" s="879"/>
      <c r="E61" s="879"/>
      <c r="F61" s="879"/>
      <c r="G61" s="879"/>
      <c r="H61" s="879"/>
      <c r="I61" s="879"/>
      <c r="J61" s="879"/>
      <c r="K61" s="879"/>
      <c r="L61" s="879"/>
      <c r="M61" s="880"/>
    </row>
    <row r="62" spans="2:13" ht="31.5" customHeight="1">
      <c r="B62" s="962"/>
      <c r="C62" s="881" t="s">
        <v>206</v>
      </c>
      <c r="D62" s="897"/>
      <c r="E62" s="897"/>
      <c r="F62" s="897"/>
      <c r="G62" s="897"/>
      <c r="H62" s="897"/>
      <c r="I62" s="897"/>
      <c r="J62" s="897"/>
      <c r="K62" s="897"/>
      <c r="L62" s="897"/>
      <c r="M62" s="898"/>
    </row>
    <row r="63" spans="2:13" ht="51.75" customHeight="1">
      <c r="B63" s="962"/>
      <c r="C63" s="878" t="s">
        <v>435</v>
      </c>
      <c r="D63" s="879"/>
      <c r="E63" s="879"/>
      <c r="F63" s="879"/>
      <c r="G63" s="879"/>
      <c r="H63" s="879"/>
      <c r="I63" s="879"/>
      <c r="J63" s="879"/>
      <c r="K63" s="879"/>
      <c r="L63" s="879"/>
      <c r="M63" s="880"/>
    </row>
    <row r="64" spans="2:13" ht="39.75" customHeight="1">
      <c r="B64" s="962"/>
      <c r="C64" s="881" t="s">
        <v>423</v>
      </c>
      <c r="D64" s="882"/>
      <c r="E64" s="882"/>
      <c r="F64" s="882"/>
      <c r="G64" s="882"/>
      <c r="H64" s="882"/>
      <c r="I64" s="882"/>
      <c r="J64" s="882"/>
      <c r="K64" s="882"/>
      <c r="L64" s="882"/>
      <c r="M64" s="883"/>
    </row>
    <row r="65" spans="2:13" ht="47.25" customHeight="1">
      <c r="B65" s="962"/>
      <c r="C65" s="886" t="s">
        <v>106</v>
      </c>
      <c r="D65" s="887"/>
      <c r="E65" s="887"/>
      <c r="F65" s="887"/>
      <c r="G65" s="887"/>
      <c r="H65" s="887"/>
      <c r="I65" s="887"/>
      <c r="J65" s="887"/>
      <c r="K65" s="887"/>
      <c r="L65" s="887"/>
      <c r="M65" s="888"/>
    </row>
    <row r="66" spans="2:13" ht="20.25" customHeight="1">
      <c r="B66" s="962"/>
      <c r="C66" s="889" t="s">
        <v>107</v>
      </c>
      <c r="D66" s="890"/>
      <c r="E66" s="890"/>
      <c r="F66" s="890"/>
      <c r="G66" s="890"/>
      <c r="H66" s="890"/>
      <c r="I66" s="890"/>
      <c r="J66" s="890"/>
      <c r="K66" s="890"/>
      <c r="L66" s="890"/>
      <c r="M66" s="891"/>
    </row>
    <row r="67" spans="2:13" ht="31.5" customHeight="1">
      <c r="B67" s="962"/>
      <c r="C67" s="892" t="s">
        <v>207</v>
      </c>
      <c r="D67" s="890"/>
      <c r="E67" s="890"/>
      <c r="F67" s="890"/>
      <c r="G67" s="890"/>
      <c r="H67" s="890"/>
      <c r="I67" s="890"/>
      <c r="J67" s="890"/>
      <c r="K67" s="890"/>
      <c r="L67" s="890"/>
      <c r="M67" s="891"/>
    </row>
    <row r="68" spans="2:13" ht="31.5" customHeight="1">
      <c r="B68" s="962"/>
      <c r="C68" s="889" t="s">
        <v>424</v>
      </c>
      <c r="D68" s="893"/>
      <c r="E68" s="893"/>
      <c r="F68" s="893"/>
      <c r="G68" s="893"/>
      <c r="H68" s="893"/>
      <c r="I68" s="893"/>
      <c r="J68" s="893"/>
      <c r="K68" s="893"/>
      <c r="L68" s="893"/>
      <c r="M68" s="894"/>
    </row>
    <row r="69" spans="2:13" ht="31.5" customHeight="1">
      <c r="B69" s="962"/>
      <c r="C69" s="895" t="s">
        <v>427</v>
      </c>
      <c r="D69" s="693"/>
      <c r="E69" s="693"/>
      <c r="F69" s="693"/>
      <c r="G69" s="693"/>
      <c r="H69" s="693"/>
      <c r="I69" s="693"/>
      <c r="J69" s="693"/>
      <c r="K69" s="693"/>
      <c r="L69" s="693"/>
      <c r="M69" s="896"/>
    </row>
    <row r="70" spans="2:13" ht="15.75" customHeight="1">
      <c r="B70" s="962"/>
      <c r="C70" s="878" t="s">
        <v>208</v>
      </c>
      <c r="D70" s="879"/>
      <c r="E70" s="879"/>
      <c r="F70" s="879"/>
      <c r="G70" s="879"/>
      <c r="H70" s="879"/>
      <c r="I70" s="879"/>
      <c r="J70" s="879"/>
      <c r="K70" s="879"/>
      <c r="L70" s="879"/>
      <c r="M70" s="880"/>
    </row>
    <row r="71" spans="2:13" ht="31.5" customHeight="1">
      <c r="B71" s="962"/>
      <c r="C71" s="881" t="s">
        <v>209</v>
      </c>
      <c r="D71" s="882"/>
      <c r="E71" s="882"/>
      <c r="F71" s="882"/>
      <c r="G71" s="882"/>
      <c r="H71" s="882"/>
      <c r="I71" s="882"/>
      <c r="J71" s="882"/>
      <c r="K71" s="882"/>
      <c r="L71" s="882"/>
      <c r="M71" s="883"/>
    </row>
    <row r="72" spans="2:13" ht="15.75" customHeight="1">
      <c r="B72" s="874" t="s">
        <v>210</v>
      </c>
      <c r="C72" s="884"/>
      <c r="D72" s="884"/>
      <c r="E72" s="884"/>
      <c r="F72" s="884"/>
      <c r="G72" s="884"/>
      <c r="H72" s="884"/>
      <c r="I72" s="884"/>
      <c r="J72" s="884"/>
      <c r="K72" s="884"/>
      <c r="L72" s="884"/>
      <c r="M72" s="885"/>
    </row>
    <row r="73" spans="2:13" ht="63" customHeight="1">
      <c r="B73" s="874" t="s">
        <v>416</v>
      </c>
      <c r="C73" s="875"/>
      <c r="D73" s="875"/>
      <c r="E73" s="875"/>
      <c r="F73" s="875"/>
      <c r="G73" s="875"/>
      <c r="H73" s="875"/>
      <c r="I73" s="875"/>
      <c r="J73" s="875"/>
      <c r="K73" s="875"/>
      <c r="L73" s="875"/>
      <c r="M73" s="876"/>
    </row>
    <row r="74" spans="2:13" ht="47.25" customHeight="1" thickBot="1">
      <c r="B74" s="877" t="s">
        <v>211</v>
      </c>
      <c r="C74" s="704"/>
      <c r="D74" s="704"/>
      <c r="E74" s="704"/>
      <c r="F74" s="704"/>
      <c r="G74" s="704"/>
      <c r="H74" s="704"/>
      <c r="I74" s="704"/>
      <c r="J74" s="704"/>
      <c r="K74" s="704"/>
      <c r="L74" s="704"/>
      <c r="M74" s="705"/>
    </row>
    <row r="75" spans="2:13" ht="15.75" customHeight="1">
      <c r="B75" s="872"/>
      <c r="C75" s="873"/>
      <c r="D75" s="873"/>
      <c r="E75" s="873"/>
      <c r="F75" s="873"/>
      <c r="G75" s="873"/>
      <c r="H75" s="873"/>
      <c r="I75" s="873"/>
      <c r="J75" s="873"/>
      <c r="K75" s="873"/>
      <c r="L75" s="873"/>
      <c r="M75" s="873"/>
    </row>
    <row r="76" spans="2:13" s="74" customFormat="1" ht="15.75" customHeight="1">
      <c r="B76" s="624" t="s">
        <v>212</v>
      </c>
      <c r="C76" s="871"/>
      <c r="D76" s="871"/>
      <c r="E76" s="871"/>
      <c r="F76" s="871"/>
      <c r="G76" s="871"/>
      <c r="H76" s="871"/>
      <c r="I76" s="871"/>
      <c r="J76" s="871"/>
      <c r="K76" s="871"/>
      <c r="L76" s="871"/>
      <c r="M76" s="871"/>
    </row>
    <row r="77" spans="2:13" ht="15.75">
      <c r="B77" s="75" t="s">
        <v>213</v>
      </c>
      <c r="C77" s="870" t="s">
        <v>214</v>
      </c>
      <c r="D77" s="871"/>
      <c r="E77" s="871"/>
      <c r="F77" s="871"/>
      <c r="G77" s="871"/>
      <c r="H77" s="871"/>
      <c r="I77" s="871"/>
      <c r="J77" s="871"/>
      <c r="K77" s="871"/>
      <c r="L77" s="871"/>
      <c r="M77" s="871"/>
    </row>
    <row r="78" spans="2:13" ht="15.75">
      <c r="B78" s="75" t="s">
        <v>215</v>
      </c>
      <c r="C78" s="870" t="s">
        <v>216</v>
      </c>
      <c r="D78" s="871"/>
      <c r="E78" s="871"/>
      <c r="F78" s="871"/>
      <c r="G78" s="871"/>
      <c r="H78" s="871"/>
      <c r="I78" s="871"/>
      <c r="J78" s="871"/>
      <c r="K78" s="871"/>
      <c r="L78" s="871"/>
      <c r="M78" s="871"/>
    </row>
    <row r="79" spans="2:13" ht="15.75">
      <c r="B79" s="75" t="s">
        <v>217</v>
      </c>
      <c r="C79" s="870" t="s">
        <v>218</v>
      </c>
      <c r="D79" s="871"/>
      <c r="E79" s="871"/>
      <c r="F79" s="871"/>
      <c r="G79" s="871"/>
      <c r="H79" s="871"/>
      <c r="I79" s="871"/>
      <c r="J79" s="871"/>
      <c r="K79" s="871"/>
      <c r="L79" s="871"/>
      <c r="M79" s="871"/>
    </row>
    <row r="80" spans="2:13" ht="15.75">
      <c r="B80" s="75" t="s">
        <v>219</v>
      </c>
      <c r="C80" s="870" t="s">
        <v>220</v>
      </c>
      <c r="D80" s="871"/>
      <c r="E80" s="871"/>
      <c r="F80" s="871"/>
      <c r="G80" s="871"/>
      <c r="H80" s="871"/>
      <c r="I80" s="871"/>
      <c r="J80" s="871"/>
      <c r="K80" s="871"/>
      <c r="L80" s="871"/>
      <c r="M80" s="871"/>
    </row>
    <row r="81" spans="2:13" ht="15.75" customHeight="1">
      <c r="B81" s="75" t="s">
        <v>221</v>
      </c>
      <c r="C81" s="870" t="s">
        <v>222</v>
      </c>
      <c r="D81" s="871"/>
      <c r="E81" s="871"/>
      <c r="F81" s="871"/>
      <c r="G81" s="871"/>
      <c r="H81" s="871"/>
      <c r="I81" s="871"/>
      <c r="J81" s="871"/>
      <c r="K81" s="871"/>
      <c r="L81" s="871"/>
      <c r="M81" s="871"/>
    </row>
    <row r="82" spans="5:12" ht="15.75" customHeight="1">
      <c r="E82" s="77"/>
      <c r="F82" s="77"/>
      <c r="G82" s="77"/>
      <c r="H82" s="77"/>
      <c r="I82" s="77"/>
      <c r="J82" s="77"/>
      <c r="K82" s="78"/>
      <c r="L82" s="78"/>
    </row>
    <row r="83" spans="5:12" ht="15.75" customHeight="1">
      <c r="E83" s="77"/>
      <c r="F83" s="77"/>
      <c r="G83" s="77"/>
      <c r="H83" s="77"/>
      <c r="I83" s="77"/>
      <c r="J83" s="77"/>
      <c r="K83" s="78"/>
      <c r="L83" s="78"/>
    </row>
    <row r="84" ht="15.75" customHeight="1"/>
    <row r="85" ht="15.75" customHeight="1"/>
    <row r="86" ht="15.75" customHeight="1"/>
    <row r="87" ht="15.75" customHeight="1"/>
    <row r="88" spans="2:3" ht="15.75" customHeight="1">
      <c r="B88" s="79"/>
      <c r="C88" s="80"/>
    </row>
    <row r="89" ht="15.75" customHeight="1">
      <c r="B89" s="75"/>
    </row>
    <row r="90" ht="15.75" customHeight="1">
      <c r="B90" s="75"/>
    </row>
    <row r="91" ht="15.75" customHeight="1">
      <c r="B91" s="75"/>
    </row>
    <row r="92" ht="15.75" customHeight="1">
      <c r="B92" s="75"/>
    </row>
    <row r="93" ht="15.75" customHeight="1">
      <c r="B93" s="75"/>
    </row>
    <row r="94" ht="15.75" customHeight="1">
      <c r="B94" s="75"/>
    </row>
    <row r="95" ht="15.75" customHeight="1">
      <c r="B95" s="75"/>
    </row>
    <row r="96" ht="15.75" customHeight="1">
      <c r="B96" s="75"/>
    </row>
    <row r="97" ht="15.75" customHeight="1">
      <c r="B97" s="75"/>
    </row>
    <row r="98" ht="15.75" customHeight="1"/>
    <row r="99" ht="15.75" customHeight="1"/>
    <row r="100" ht="15.75" customHeight="1"/>
    <row r="101" ht="15.75" customHeight="1"/>
    <row r="102" ht="15.75" customHeight="1"/>
    <row r="103" ht="15.75" customHeight="1"/>
    <row r="104" ht="15.75" customHeight="1"/>
    <row r="105" ht="15.75" customHeight="1"/>
  </sheetData>
  <sheetProtection/>
  <mergeCells count="87">
    <mergeCell ref="B46:M46"/>
    <mergeCell ref="B59:B71"/>
    <mergeCell ref="C47:M47"/>
    <mergeCell ref="B48:B50"/>
    <mergeCell ref="C48:I48"/>
    <mergeCell ref="J48:L48"/>
    <mergeCell ref="C49:I49"/>
    <mergeCell ref="J49:L49"/>
    <mergeCell ref="C50:M50"/>
    <mergeCell ref="B51:B55"/>
    <mergeCell ref="B11:M11"/>
    <mergeCell ref="E44:G44"/>
    <mergeCell ref="I44:M44"/>
    <mergeCell ref="D45:M45"/>
    <mergeCell ref="C12:M12"/>
    <mergeCell ref="D13:M13"/>
    <mergeCell ref="D14:M14"/>
    <mergeCell ref="B15:B18"/>
    <mergeCell ref="C15:C18"/>
    <mergeCell ref="D15:M18"/>
    <mergeCell ref="C7:M7"/>
    <mergeCell ref="D8:M8"/>
    <mergeCell ref="D9:M9"/>
    <mergeCell ref="D10:M10"/>
    <mergeCell ref="B1:M1"/>
    <mergeCell ref="B2:M4"/>
    <mergeCell ref="B5:M5"/>
    <mergeCell ref="B6:M6"/>
    <mergeCell ref="D19:M19"/>
    <mergeCell ref="D20:M20"/>
    <mergeCell ref="D21:M21"/>
    <mergeCell ref="D22:M22"/>
    <mergeCell ref="D23:M23"/>
    <mergeCell ref="D24:M24"/>
    <mergeCell ref="B25:B35"/>
    <mergeCell ref="C25:M25"/>
    <mergeCell ref="C26:M34"/>
    <mergeCell ref="C35:D35"/>
    <mergeCell ref="E35:M35"/>
    <mergeCell ref="B36:M36"/>
    <mergeCell ref="C37:M37"/>
    <mergeCell ref="D38:M38"/>
    <mergeCell ref="D39:M39"/>
    <mergeCell ref="D40:M40"/>
    <mergeCell ref="D41:M41"/>
    <mergeCell ref="D42:F42"/>
    <mergeCell ref="G42:M42"/>
    <mergeCell ref="D43:F43"/>
    <mergeCell ref="G43:M43"/>
    <mergeCell ref="B42:B44"/>
    <mergeCell ref="C42:C44"/>
    <mergeCell ref="C51:I51"/>
    <mergeCell ref="J51:L51"/>
    <mergeCell ref="C52:M52"/>
    <mergeCell ref="C54:I54"/>
    <mergeCell ref="C53:I53"/>
    <mergeCell ref="J53:L53"/>
    <mergeCell ref="J54:L54"/>
    <mergeCell ref="C55:I55"/>
    <mergeCell ref="J55:L55"/>
    <mergeCell ref="C56:I56"/>
    <mergeCell ref="J56:L56"/>
    <mergeCell ref="B57:M57"/>
    <mergeCell ref="C58:M58"/>
    <mergeCell ref="C59:M59"/>
    <mergeCell ref="C60:M60"/>
    <mergeCell ref="C61:M61"/>
    <mergeCell ref="C62:M62"/>
    <mergeCell ref="C63:M63"/>
    <mergeCell ref="C64:M64"/>
    <mergeCell ref="C70:M70"/>
    <mergeCell ref="C71:M71"/>
    <mergeCell ref="B72:M72"/>
    <mergeCell ref="C65:M65"/>
    <mergeCell ref="C66:M66"/>
    <mergeCell ref="C67:M67"/>
    <mergeCell ref="C68:M68"/>
    <mergeCell ref="C69:M69"/>
    <mergeCell ref="B73:M73"/>
    <mergeCell ref="B74:M74"/>
    <mergeCell ref="C79:M79"/>
    <mergeCell ref="C80:M80"/>
    <mergeCell ref="C81:M81"/>
    <mergeCell ref="B75:M75"/>
    <mergeCell ref="B76:M76"/>
    <mergeCell ref="C77:M77"/>
    <mergeCell ref="C78:M78"/>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C11" sqref="C11"/>
    </sheetView>
  </sheetViews>
  <sheetFormatPr defaultColWidth="12.625" defaultRowHeight="12.75"/>
  <cols>
    <col min="1" max="1" width="6.875" style="83" customWidth="1"/>
    <col min="2" max="2" width="15.00390625" style="83" customWidth="1"/>
    <col min="3" max="3" width="13.75390625" style="83" customWidth="1"/>
    <col min="4" max="4" width="2.875" style="83" customWidth="1"/>
    <col min="5" max="5" width="2.75390625" style="83" customWidth="1"/>
    <col min="6" max="6" width="3.375" style="83" customWidth="1"/>
    <col min="7" max="12" width="2.75390625" style="83" customWidth="1"/>
    <col min="13" max="13" width="3.625" style="83" customWidth="1"/>
    <col min="14" max="15" width="2.75390625" style="83" customWidth="1"/>
    <col min="16" max="16" width="3.75390625" style="83" customWidth="1"/>
    <col min="17" max="17" width="3.625" style="83" customWidth="1"/>
    <col min="18" max="18" width="3.375" style="83" customWidth="1"/>
    <col min="19" max="19" width="2.75390625" style="83" customWidth="1"/>
    <col min="20" max="20" width="3.625" style="83" customWidth="1"/>
    <col min="21" max="21" width="12.875" style="83" bestFit="1" customWidth="1"/>
    <col min="22" max="16384" width="12.625" style="83" customWidth="1"/>
  </cols>
  <sheetData>
    <row r="1" spans="1:20" ht="7.5" customHeight="1">
      <c r="A1" s="81"/>
      <c r="B1" s="82"/>
      <c r="C1" s="82"/>
      <c r="D1" s="82"/>
      <c r="E1" s="82"/>
      <c r="F1" s="82"/>
      <c r="G1" s="82"/>
      <c r="H1" s="82"/>
      <c r="I1" s="82"/>
      <c r="J1" s="82"/>
      <c r="K1" s="82"/>
      <c r="L1" s="82"/>
      <c r="M1" s="82"/>
      <c r="N1" s="82"/>
      <c r="O1" s="82"/>
      <c r="P1" s="82"/>
      <c r="Q1" s="82"/>
      <c r="R1" s="82"/>
      <c r="S1" s="82"/>
      <c r="T1" s="82"/>
    </row>
    <row r="2" spans="1:20" ht="7.5" customHeight="1">
      <c r="A2" s="1043"/>
      <c r="B2" s="1044"/>
      <c r="C2" s="1044"/>
      <c r="D2" s="1044"/>
      <c r="E2" s="1044"/>
      <c r="F2" s="1044"/>
      <c r="G2" s="1044"/>
      <c r="H2" s="1044"/>
      <c r="I2" s="1044"/>
      <c r="J2" s="1044"/>
      <c r="K2" s="1044"/>
      <c r="L2" s="1044"/>
      <c r="M2" s="1044"/>
      <c r="N2" s="1044"/>
      <c r="O2" s="1044"/>
      <c r="P2" s="1044"/>
      <c r="Q2" s="82"/>
      <c r="R2" s="82"/>
      <c r="S2" s="82"/>
      <c r="T2" s="82"/>
    </row>
    <row r="3" spans="1:21" ht="21.75" customHeight="1">
      <c r="A3" s="1045" t="s">
        <v>223</v>
      </c>
      <c r="B3" s="1046"/>
      <c r="C3" s="1047" t="s">
        <v>224</v>
      </c>
      <c r="D3" s="1048"/>
      <c r="E3" s="1048"/>
      <c r="F3" s="1048"/>
      <c r="G3" s="1048"/>
      <c r="H3" s="1048"/>
      <c r="I3" s="1048"/>
      <c r="J3" s="1048"/>
      <c r="K3" s="1048"/>
      <c r="L3" s="1048"/>
      <c r="M3" s="1048"/>
      <c r="N3" s="1048"/>
      <c r="O3" s="1048"/>
      <c r="P3" s="1049"/>
      <c r="Q3" s="84" t="s">
        <v>225</v>
      </c>
      <c r="R3" s="85"/>
      <c r="S3" s="85"/>
      <c r="T3" s="86"/>
      <c r="U3" s="87"/>
    </row>
    <row r="4" spans="1:20" ht="8.25" customHeight="1" thickBot="1">
      <c r="A4" s="88"/>
      <c r="B4" s="89"/>
      <c r="C4" s="89"/>
      <c r="D4" s="89"/>
      <c r="E4" s="89"/>
      <c r="F4" s="89"/>
      <c r="G4" s="89"/>
      <c r="H4" s="89"/>
      <c r="I4" s="90"/>
      <c r="J4" s="90"/>
      <c r="K4" s="90"/>
      <c r="L4" s="90"/>
      <c r="M4" s="90"/>
      <c r="N4" s="90"/>
      <c r="O4" s="90"/>
      <c r="P4" s="90"/>
      <c r="Q4" s="90"/>
      <c r="R4" s="90"/>
      <c r="S4" s="91"/>
      <c r="T4" s="91"/>
    </row>
    <row r="5" spans="1:20" ht="15" customHeight="1" thickBot="1" thickTop="1">
      <c r="A5" s="92" t="s">
        <v>226</v>
      </c>
      <c r="B5" s="93"/>
      <c r="C5" s="93"/>
      <c r="D5" s="93"/>
      <c r="E5" s="93"/>
      <c r="F5" s="94"/>
      <c r="G5" s="93"/>
      <c r="H5" s="93"/>
      <c r="I5" s="95"/>
      <c r="J5" s="1002"/>
      <c r="K5" s="1003"/>
      <c r="L5" s="1003"/>
      <c r="M5" s="1003"/>
      <c r="N5" s="1003"/>
      <c r="O5" s="1003"/>
      <c r="P5" s="1004"/>
      <c r="Q5" s="96"/>
      <c r="R5" s="95"/>
      <c r="S5" s="97"/>
      <c r="T5" s="98"/>
    </row>
    <row r="6" spans="1:20" ht="3.75" customHeight="1" thickBot="1">
      <c r="A6" s="99"/>
      <c r="B6" s="91"/>
      <c r="C6" s="91"/>
      <c r="D6" s="100"/>
      <c r="E6" s="100"/>
      <c r="F6" s="101"/>
      <c r="G6" s="100"/>
      <c r="H6" s="100"/>
      <c r="I6" s="91"/>
      <c r="J6" s="102"/>
      <c r="K6" s="102"/>
      <c r="L6" s="102"/>
      <c r="M6" s="102"/>
      <c r="N6" s="102"/>
      <c r="O6" s="102"/>
      <c r="P6" s="102"/>
      <c r="Q6" s="103"/>
      <c r="T6" s="104"/>
    </row>
    <row r="7" spans="1:20" ht="15" customHeight="1" thickBot="1">
      <c r="A7" s="99" t="s">
        <v>227</v>
      </c>
      <c r="B7" s="91"/>
      <c r="C7" s="100"/>
      <c r="D7" s="100"/>
      <c r="E7" s="100"/>
      <c r="F7" s="101"/>
      <c r="G7" s="100"/>
      <c r="H7" s="100"/>
      <c r="I7" s="105" t="s">
        <v>228</v>
      </c>
      <c r="J7" s="91"/>
      <c r="K7" s="90"/>
      <c r="L7" s="90"/>
      <c r="M7" s="90"/>
      <c r="N7" s="90"/>
      <c r="O7" s="106"/>
      <c r="P7" s="107">
        <f>IF('[1]List1'!A1=8," ",'[1]List1'!A1)</f>
        <v>9</v>
      </c>
      <c r="Q7" s="107">
        <f>'[1]List1'!B1</f>
        <v>9</v>
      </c>
      <c r="R7" s="107">
        <f>'[1]List1'!C1</f>
        <v>9</v>
      </c>
      <c r="S7" s="108"/>
      <c r="T7" s="104"/>
    </row>
    <row r="8" spans="1:20" ht="50.25" customHeight="1" thickBot="1">
      <c r="A8" s="1005"/>
      <c r="B8" s="1006"/>
      <c r="C8" s="1006"/>
      <c r="D8" s="1006"/>
      <c r="E8" s="1006"/>
      <c r="F8" s="1006"/>
      <c r="G8" s="1006"/>
      <c r="H8" s="1007"/>
      <c r="I8" s="109"/>
      <c r="J8" s="91"/>
      <c r="K8" s="91"/>
      <c r="L8" s="109"/>
      <c r="M8" s="109"/>
      <c r="N8" s="109"/>
      <c r="O8" s="109"/>
      <c r="P8" s="109"/>
      <c r="Q8" s="109"/>
      <c r="T8" s="104"/>
    </row>
    <row r="9" spans="1:20" ht="12" customHeight="1" thickBot="1">
      <c r="A9" s="110" t="s">
        <v>229</v>
      </c>
      <c r="B9" s="90"/>
      <c r="C9" s="90"/>
      <c r="D9" s="90"/>
      <c r="E9" s="90"/>
      <c r="F9" s="90"/>
      <c r="G9" s="90"/>
      <c r="H9" s="90"/>
      <c r="I9" s="90"/>
      <c r="J9" s="90"/>
      <c r="K9" s="90"/>
      <c r="L9" s="90"/>
      <c r="M9" s="90"/>
      <c r="N9" s="90"/>
      <c r="O9" s="90"/>
      <c r="P9" s="90"/>
      <c r="Q9" s="87"/>
      <c r="R9" s="87"/>
      <c r="T9" s="104"/>
    </row>
    <row r="10" spans="1:21" ht="42" customHeight="1" thickBot="1">
      <c r="A10" s="1005"/>
      <c r="B10" s="1006"/>
      <c r="C10" s="1006"/>
      <c r="D10" s="1006"/>
      <c r="E10" s="1006"/>
      <c r="F10" s="1006"/>
      <c r="G10" s="1006"/>
      <c r="H10" s="1007"/>
      <c r="I10" s="90"/>
      <c r="J10" s="90"/>
      <c r="K10" s="90"/>
      <c r="L10" s="90"/>
      <c r="M10" s="969"/>
      <c r="N10" s="969"/>
      <c r="O10" s="969"/>
      <c r="P10" s="969"/>
      <c r="Q10" s="87"/>
      <c r="R10" s="87"/>
      <c r="T10" s="104"/>
      <c r="U10" s="112"/>
    </row>
    <row r="11" spans="1:20" ht="12.75" customHeight="1" thickBot="1">
      <c r="A11" s="113"/>
      <c r="B11" s="114">
        <f>IF(B12=0,"",IF('[1]Algoico'!F25='[1]Algoico'!F28,"","OPRAVTE IČO !!!"))</f>
      </c>
      <c r="C11" s="115"/>
      <c r="D11" s="115"/>
      <c r="E11" s="115"/>
      <c r="F11" s="115"/>
      <c r="G11" s="115"/>
      <c r="H11" s="115"/>
      <c r="I11" s="90"/>
      <c r="J11" s="90"/>
      <c r="K11" s="90"/>
      <c r="L11" s="90"/>
      <c r="M11" s="90"/>
      <c r="N11" s="90"/>
      <c r="O11" s="90"/>
      <c r="P11" s="90"/>
      <c r="Q11" s="87"/>
      <c r="R11" s="87"/>
      <c r="T11" s="104"/>
    </row>
    <row r="12" spans="1:21" s="120" customFormat="1" ht="15" customHeight="1" thickBot="1">
      <c r="A12" s="116" t="s">
        <v>230</v>
      </c>
      <c r="B12" s="117"/>
      <c r="C12" s="1032" t="s">
        <v>231</v>
      </c>
      <c r="D12" s="1033"/>
      <c r="E12" s="1033"/>
      <c r="F12" s="1033"/>
      <c r="G12" s="1033"/>
      <c r="H12" s="1033"/>
      <c r="I12" s="1033"/>
      <c r="J12" s="1033"/>
      <c r="K12" s="1033"/>
      <c r="L12" s="1033"/>
      <c r="M12" s="972"/>
      <c r="N12" s="973"/>
      <c r="O12" s="973"/>
      <c r="P12" s="974"/>
      <c r="Q12" s="118" t="s">
        <v>232</v>
      </c>
      <c r="R12" s="970"/>
      <c r="S12" s="971"/>
      <c r="T12" s="119"/>
      <c r="U12" s="112"/>
    </row>
    <row r="13" spans="1:20" ht="6.75" customHeight="1" thickBot="1">
      <c r="A13" s="113"/>
      <c r="B13" s="115"/>
      <c r="C13" s="115"/>
      <c r="D13" s="115"/>
      <c r="E13" s="115"/>
      <c r="F13" s="115"/>
      <c r="G13" s="115"/>
      <c r="H13" s="115"/>
      <c r="I13" s="90"/>
      <c r="J13" s="90"/>
      <c r="K13" s="90"/>
      <c r="L13" s="90"/>
      <c r="M13" s="90"/>
      <c r="N13" s="90"/>
      <c r="O13" s="90"/>
      <c r="P13" s="90"/>
      <c r="Q13" s="87"/>
      <c r="R13" s="87"/>
      <c r="T13" s="104"/>
    </row>
    <row r="14" spans="1:24" ht="15" customHeight="1" thickBot="1">
      <c r="A14" s="121" t="s">
        <v>233</v>
      </c>
      <c r="B14" s="122"/>
      <c r="C14" s="1034"/>
      <c r="D14" s="1035"/>
      <c r="E14" s="1036"/>
      <c r="F14" s="123" t="s">
        <v>234</v>
      </c>
      <c r="G14" s="124"/>
      <c r="H14" s="124"/>
      <c r="I14" s="125"/>
      <c r="J14" s="1034"/>
      <c r="K14" s="1035"/>
      <c r="L14" s="1035"/>
      <c r="M14" s="1035"/>
      <c r="N14" s="1035"/>
      <c r="O14" s="1035"/>
      <c r="P14" s="1036"/>
      <c r="Q14" s="87"/>
      <c r="R14" s="87"/>
      <c r="S14" s="87"/>
      <c r="T14" s="126"/>
      <c r="U14" s="1037"/>
      <c r="V14" s="1038"/>
      <c r="W14" s="1038"/>
      <c r="X14" s="1038"/>
    </row>
    <row r="15" spans="1:20" ht="15.75" customHeight="1" thickBot="1">
      <c r="A15" s="99"/>
      <c r="B15" s="127"/>
      <c r="C15" s="128"/>
      <c r="D15" s="111"/>
      <c r="E15" s="111"/>
      <c r="F15" s="129"/>
      <c r="G15" s="130"/>
      <c r="H15" s="130"/>
      <c r="I15" s="131"/>
      <c r="J15" s="128"/>
      <c r="K15" s="111"/>
      <c r="L15" s="111"/>
      <c r="M15" s="111"/>
      <c r="N15" s="111"/>
      <c r="O15" s="111"/>
      <c r="P15" s="111"/>
      <c r="Q15" s="87"/>
      <c r="R15" s="87"/>
      <c r="S15" s="87"/>
      <c r="T15" s="132"/>
    </row>
    <row r="16" spans="1:20" ht="36.75" customHeight="1" thickBot="1">
      <c r="A16" s="965" t="s">
        <v>235</v>
      </c>
      <c r="B16" s="966"/>
      <c r="C16" s="133"/>
      <c r="D16" s="134"/>
      <c r="E16" s="134"/>
      <c r="F16" s="134"/>
      <c r="G16" s="134"/>
      <c r="H16" s="135"/>
      <c r="I16" s="136"/>
      <c r="J16" s="137"/>
      <c r="K16" s="136"/>
      <c r="L16" s="978" t="s">
        <v>236</v>
      </c>
      <c r="M16" s="979"/>
      <c r="N16" s="979"/>
      <c r="O16" s="979"/>
      <c r="P16" s="980"/>
      <c r="Q16" s="1029" t="str">
        <f>LOOKUP('[1]kody_okresu'!G4,'[1]kody_okresu'!A4:A110,'[1]kody_okresu'!B4:B101)</f>
        <v>CZ0521</v>
      </c>
      <c r="R16" s="1030"/>
      <c r="S16" s="1030"/>
      <c r="T16" s="1031"/>
    </row>
    <row r="17" spans="1:20" ht="24.75" customHeight="1" thickTop="1">
      <c r="A17" s="138" t="s">
        <v>237</v>
      </c>
      <c r="B17" s="139"/>
      <c r="C17" s="139"/>
      <c r="D17" s="139"/>
      <c r="E17" s="139"/>
      <c r="F17" s="139"/>
      <c r="G17" s="139"/>
      <c r="H17" s="139"/>
      <c r="I17" s="139"/>
      <c r="J17" s="139"/>
      <c r="K17" s="139"/>
      <c r="L17" s="139"/>
      <c r="M17" s="91"/>
      <c r="N17" s="91"/>
      <c r="O17" s="91"/>
      <c r="P17" s="91"/>
      <c r="Q17" s="91"/>
      <c r="R17" s="91"/>
      <c r="S17" s="91"/>
      <c r="T17" s="140"/>
    </row>
    <row r="18" spans="1:20" ht="15" customHeight="1">
      <c r="A18" s="141"/>
      <c r="B18" s="142" t="s">
        <v>238</v>
      </c>
      <c r="C18" s="139"/>
      <c r="D18" s="142"/>
      <c r="E18" s="139"/>
      <c r="F18" s="139"/>
      <c r="G18" s="139"/>
      <c r="H18" s="139"/>
      <c r="I18" s="139"/>
      <c r="J18" s="139"/>
      <c r="K18" s="139"/>
      <c r="L18" s="139"/>
      <c r="M18" s="143" t="s">
        <v>239</v>
      </c>
      <c r="N18" s="144"/>
      <c r="O18" s="144"/>
      <c r="P18" s="145"/>
      <c r="Q18" s="143" t="s">
        <v>240</v>
      </c>
      <c r="R18" s="144"/>
      <c r="S18" s="144"/>
      <c r="T18" s="145"/>
    </row>
    <row r="19" spans="1:20" ht="15" customHeight="1">
      <c r="A19" s="146">
        <v>8001</v>
      </c>
      <c r="B19" s="147" t="s">
        <v>241</v>
      </c>
      <c r="C19" s="148"/>
      <c r="D19" s="149"/>
      <c r="E19" s="149"/>
      <c r="F19" s="149"/>
      <c r="G19" s="149"/>
      <c r="H19" s="149"/>
      <c r="I19" s="149"/>
      <c r="J19" s="149"/>
      <c r="K19" s="149"/>
      <c r="L19" s="149"/>
      <c r="M19" s="150"/>
      <c r="N19" s="975"/>
      <c r="O19" s="976"/>
      <c r="P19" s="977"/>
      <c r="Q19" s="150"/>
      <c r="R19" s="975"/>
      <c r="S19" s="976"/>
      <c r="T19" s="977"/>
    </row>
    <row r="20" spans="1:20" ht="15" customHeight="1">
      <c r="A20" s="146">
        <f aca="true" t="shared" si="0" ref="A20:A26">A19+1</f>
        <v>8002</v>
      </c>
      <c r="B20" s="147" t="s">
        <v>242</v>
      </c>
      <c r="C20" s="148"/>
      <c r="D20" s="149"/>
      <c r="E20" s="149"/>
      <c r="F20" s="149"/>
      <c r="G20" s="149"/>
      <c r="H20" s="149"/>
      <c r="I20" s="149"/>
      <c r="J20" s="149"/>
      <c r="K20" s="149"/>
      <c r="L20" s="149"/>
      <c r="M20" s="151"/>
      <c r="N20" s="967"/>
      <c r="O20" s="968"/>
      <c r="P20" s="968"/>
      <c r="Q20" s="151"/>
      <c r="R20" s="967"/>
      <c r="S20" s="968"/>
      <c r="T20" s="968"/>
    </row>
    <row r="21" spans="1:20" ht="15" customHeight="1">
      <c r="A21" s="146">
        <f t="shared" si="0"/>
        <v>8003</v>
      </c>
      <c r="B21" s="147" t="s">
        <v>243</v>
      </c>
      <c r="C21" s="148"/>
      <c r="D21" s="149"/>
      <c r="E21" s="149"/>
      <c r="F21" s="149"/>
      <c r="G21" s="149"/>
      <c r="H21" s="149"/>
      <c r="I21" s="149"/>
      <c r="J21" s="149"/>
      <c r="K21" s="149"/>
      <c r="L21" s="149"/>
      <c r="M21" s="151"/>
      <c r="N21" s="967"/>
      <c r="O21" s="968"/>
      <c r="P21" s="968"/>
      <c r="Q21" s="151"/>
      <c r="R21" s="967"/>
      <c r="S21" s="968"/>
      <c r="T21" s="968"/>
    </row>
    <row r="22" spans="1:20" ht="15" customHeight="1">
      <c r="A22" s="146">
        <f t="shared" si="0"/>
        <v>8004</v>
      </c>
      <c r="B22" s="147" t="s">
        <v>244</v>
      </c>
      <c r="C22" s="148"/>
      <c r="D22" s="149"/>
      <c r="E22" s="149"/>
      <c r="F22" s="149"/>
      <c r="G22" s="149"/>
      <c r="H22" s="149"/>
      <c r="I22" s="149"/>
      <c r="J22" s="149"/>
      <c r="K22" s="149"/>
      <c r="L22" s="149"/>
      <c r="M22" s="151"/>
      <c r="N22" s="967"/>
      <c r="O22" s="968"/>
      <c r="P22" s="968"/>
      <c r="Q22" s="151"/>
      <c r="R22" s="967"/>
      <c r="S22" s="968"/>
      <c r="T22" s="968"/>
    </row>
    <row r="23" spans="1:20" ht="15" customHeight="1">
      <c r="A23" s="146">
        <f t="shared" si="0"/>
        <v>8005</v>
      </c>
      <c r="B23" s="147" t="s">
        <v>245</v>
      </c>
      <c r="C23" s="148"/>
      <c r="D23" s="149"/>
      <c r="E23" s="149"/>
      <c r="F23" s="149"/>
      <c r="G23" s="149"/>
      <c r="H23" s="149"/>
      <c r="I23" s="149"/>
      <c r="J23" s="149"/>
      <c r="K23" s="149"/>
      <c r="L23" s="149"/>
      <c r="M23" s="151"/>
      <c r="N23" s="967"/>
      <c r="O23" s="968"/>
      <c r="P23" s="968"/>
      <c r="Q23" s="151"/>
      <c r="R23" s="967"/>
      <c r="S23" s="968"/>
      <c r="T23" s="968"/>
    </row>
    <row r="24" spans="1:20" ht="15" customHeight="1">
      <c r="A24" s="152">
        <f t="shared" si="0"/>
        <v>8006</v>
      </c>
      <c r="B24" s="153" t="s">
        <v>246</v>
      </c>
      <c r="C24" s="154"/>
      <c r="D24" s="155"/>
      <c r="E24" s="155"/>
      <c r="F24" s="155"/>
      <c r="G24" s="155"/>
      <c r="H24" s="155"/>
      <c r="I24" s="155"/>
      <c r="J24" s="155"/>
      <c r="K24" s="155"/>
      <c r="L24" s="155"/>
      <c r="M24" s="151"/>
      <c r="N24" s="967"/>
      <c r="O24" s="968"/>
      <c r="P24" s="968"/>
      <c r="Q24" s="151"/>
      <c r="R24" s="967"/>
      <c r="S24" s="968"/>
      <c r="T24" s="968"/>
    </row>
    <row r="25" spans="1:20" ht="15" customHeight="1">
      <c r="A25" s="146">
        <f t="shared" si="0"/>
        <v>8007</v>
      </c>
      <c r="B25" s="147" t="s">
        <v>247</v>
      </c>
      <c r="C25" s="148"/>
      <c r="D25" s="149"/>
      <c r="E25" s="149"/>
      <c r="F25" s="149"/>
      <c r="G25" s="149"/>
      <c r="H25" s="149"/>
      <c r="I25" s="149"/>
      <c r="J25" s="149"/>
      <c r="K25" s="149"/>
      <c r="L25" s="149"/>
      <c r="M25" s="151"/>
      <c r="N25" s="967"/>
      <c r="O25" s="968"/>
      <c r="P25" s="968"/>
      <c r="Q25" s="151"/>
      <c r="R25" s="967"/>
      <c r="S25" s="968"/>
      <c r="T25" s="968"/>
    </row>
    <row r="26" spans="1:20" ht="15" customHeight="1">
      <c r="A26" s="156">
        <f t="shared" si="0"/>
        <v>8008</v>
      </c>
      <c r="B26" s="157" t="s">
        <v>248</v>
      </c>
      <c r="C26" s="158"/>
      <c r="D26" s="159"/>
      <c r="E26" s="159"/>
      <c r="F26" s="159"/>
      <c r="G26" s="159"/>
      <c r="H26" s="159"/>
      <c r="I26" s="159"/>
      <c r="J26" s="159"/>
      <c r="K26" s="159"/>
      <c r="L26" s="159"/>
      <c r="M26" s="160"/>
      <c r="N26" s="1039"/>
      <c r="O26" s="1040"/>
      <c r="P26" s="1040"/>
      <c r="Q26" s="160"/>
      <c r="R26" s="1039"/>
      <c r="S26" s="1040"/>
      <c r="T26" s="1040"/>
    </row>
    <row r="27" spans="1:20" ht="24.75" customHeight="1">
      <c r="A27" s="138" t="s">
        <v>249</v>
      </c>
      <c r="B27" s="161"/>
      <c r="C27" s="161"/>
      <c r="D27" s="161"/>
      <c r="E27" s="161"/>
      <c r="F27" s="161"/>
      <c r="G27" s="161"/>
      <c r="H27" s="161"/>
      <c r="I27" s="161"/>
      <c r="J27" s="161"/>
      <c r="K27" s="161"/>
      <c r="L27" s="161"/>
      <c r="M27" s="161"/>
      <c r="N27" s="161"/>
      <c r="O27" s="161"/>
      <c r="P27" s="161"/>
      <c r="Q27" s="161"/>
      <c r="R27" s="161"/>
      <c r="S27" s="161"/>
      <c r="T27" s="161"/>
    </row>
    <row r="28" spans="1:20" ht="15" customHeight="1" thickBot="1">
      <c r="A28" s="162"/>
      <c r="B28" s="163" t="s">
        <v>250</v>
      </c>
      <c r="C28" s="164"/>
      <c r="D28" s="164"/>
      <c r="E28" s="164"/>
      <c r="F28" s="164"/>
      <c r="G28" s="164"/>
      <c r="H28" s="164"/>
      <c r="I28" s="165"/>
      <c r="J28" s="143" t="s">
        <v>251</v>
      </c>
      <c r="K28" s="166"/>
      <c r="L28" s="166"/>
      <c r="M28" s="144"/>
      <c r="N28" s="144"/>
      <c r="O28" s="143" t="s">
        <v>252</v>
      </c>
      <c r="P28" s="144"/>
      <c r="Q28" s="167"/>
      <c r="R28" s="144"/>
      <c r="S28" s="144"/>
      <c r="T28" s="145"/>
    </row>
    <row r="29" spans="1:20" ht="15" customHeight="1" thickTop="1">
      <c r="A29" s="168">
        <v>8011</v>
      </c>
      <c r="B29" s="1019"/>
      <c r="C29" s="1020"/>
      <c r="D29" s="1020"/>
      <c r="E29" s="1020"/>
      <c r="F29" s="1020"/>
      <c r="G29" s="1020"/>
      <c r="H29" s="1020"/>
      <c r="I29" s="1021"/>
      <c r="J29" s="1019"/>
      <c r="K29" s="1020"/>
      <c r="L29" s="1020"/>
      <c r="M29" s="1020"/>
      <c r="N29" s="1021"/>
      <c r="O29" s="1041"/>
      <c r="P29" s="1020"/>
      <c r="Q29" s="1020"/>
      <c r="R29" s="1020"/>
      <c r="S29" s="1020"/>
      <c r="T29" s="1042"/>
    </row>
    <row r="30" spans="1:20" ht="15" customHeight="1">
      <c r="A30" s="169">
        <f aca="true" t="shared" si="1" ref="A30:A38">A29+1</f>
        <v>8012</v>
      </c>
      <c r="B30" s="987"/>
      <c r="C30" s="988"/>
      <c r="D30" s="988"/>
      <c r="E30" s="988"/>
      <c r="F30" s="988"/>
      <c r="G30" s="988"/>
      <c r="H30" s="988"/>
      <c r="I30" s="989"/>
      <c r="J30" s="983"/>
      <c r="K30" s="984"/>
      <c r="L30" s="984"/>
      <c r="M30" s="984"/>
      <c r="N30" s="984"/>
      <c r="O30" s="1014"/>
      <c r="P30" s="984"/>
      <c r="Q30" s="984"/>
      <c r="R30" s="984"/>
      <c r="S30" s="984"/>
      <c r="T30" s="1015"/>
    </row>
    <row r="31" spans="1:20" ht="15" customHeight="1">
      <c r="A31" s="169">
        <f t="shared" si="1"/>
        <v>8013</v>
      </c>
      <c r="B31" s="987"/>
      <c r="C31" s="988"/>
      <c r="D31" s="988"/>
      <c r="E31" s="988"/>
      <c r="F31" s="988"/>
      <c r="G31" s="988"/>
      <c r="H31" s="988"/>
      <c r="I31" s="989"/>
      <c r="J31" s="983"/>
      <c r="K31" s="984"/>
      <c r="L31" s="984"/>
      <c r="M31" s="984"/>
      <c r="N31" s="984"/>
      <c r="O31" s="1014"/>
      <c r="P31" s="984"/>
      <c r="Q31" s="984"/>
      <c r="R31" s="984"/>
      <c r="S31" s="984"/>
      <c r="T31" s="1015"/>
    </row>
    <row r="32" spans="1:20" ht="15" customHeight="1">
      <c r="A32" s="169">
        <f t="shared" si="1"/>
        <v>8014</v>
      </c>
      <c r="B32" s="987"/>
      <c r="C32" s="988"/>
      <c r="D32" s="988"/>
      <c r="E32" s="988"/>
      <c r="F32" s="988"/>
      <c r="G32" s="988"/>
      <c r="H32" s="988"/>
      <c r="I32" s="989"/>
      <c r="J32" s="983"/>
      <c r="K32" s="984"/>
      <c r="L32" s="984"/>
      <c r="M32" s="984"/>
      <c r="N32" s="984"/>
      <c r="O32" s="1014"/>
      <c r="P32" s="984"/>
      <c r="Q32" s="984"/>
      <c r="R32" s="984"/>
      <c r="S32" s="984"/>
      <c r="T32" s="1015"/>
    </row>
    <row r="33" spans="1:20" ht="15" customHeight="1">
      <c r="A33" s="169">
        <f t="shared" si="1"/>
        <v>8015</v>
      </c>
      <c r="B33" s="987"/>
      <c r="C33" s="988"/>
      <c r="D33" s="988"/>
      <c r="E33" s="988"/>
      <c r="F33" s="988"/>
      <c r="G33" s="988"/>
      <c r="H33" s="988"/>
      <c r="I33" s="989"/>
      <c r="J33" s="983"/>
      <c r="K33" s="984"/>
      <c r="L33" s="984"/>
      <c r="M33" s="984"/>
      <c r="N33" s="984"/>
      <c r="O33" s="1014"/>
      <c r="P33" s="984"/>
      <c r="Q33" s="984"/>
      <c r="R33" s="984"/>
      <c r="S33" s="984"/>
      <c r="T33" s="1015"/>
    </row>
    <row r="34" spans="1:20" ht="15" customHeight="1">
      <c r="A34" s="169">
        <f t="shared" si="1"/>
        <v>8016</v>
      </c>
      <c r="B34" s="987"/>
      <c r="C34" s="988"/>
      <c r="D34" s="988"/>
      <c r="E34" s="988"/>
      <c r="F34" s="988"/>
      <c r="G34" s="988"/>
      <c r="H34" s="988"/>
      <c r="I34" s="989"/>
      <c r="J34" s="983"/>
      <c r="K34" s="984"/>
      <c r="L34" s="984"/>
      <c r="M34" s="984"/>
      <c r="N34" s="984"/>
      <c r="O34" s="1014"/>
      <c r="P34" s="984"/>
      <c r="Q34" s="984"/>
      <c r="R34" s="984"/>
      <c r="S34" s="984"/>
      <c r="T34" s="1015"/>
    </row>
    <row r="35" spans="1:20" ht="15" customHeight="1">
      <c r="A35" s="169">
        <f t="shared" si="1"/>
        <v>8017</v>
      </c>
      <c r="B35" s="987"/>
      <c r="C35" s="988"/>
      <c r="D35" s="988"/>
      <c r="E35" s="988"/>
      <c r="F35" s="988"/>
      <c r="G35" s="988"/>
      <c r="H35" s="988"/>
      <c r="I35" s="989"/>
      <c r="J35" s="983"/>
      <c r="K35" s="984"/>
      <c r="L35" s="984"/>
      <c r="M35" s="984"/>
      <c r="N35" s="984"/>
      <c r="O35" s="1014"/>
      <c r="P35" s="984"/>
      <c r="Q35" s="984"/>
      <c r="R35" s="984"/>
      <c r="S35" s="984"/>
      <c r="T35" s="1015"/>
    </row>
    <row r="36" spans="1:20" ht="15" customHeight="1">
      <c r="A36" s="169">
        <f t="shared" si="1"/>
        <v>8018</v>
      </c>
      <c r="B36" s="987"/>
      <c r="C36" s="988"/>
      <c r="D36" s="988"/>
      <c r="E36" s="988"/>
      <c r="F36" s="988"/>
      <c r="G36" s="988"/>
      <c r="H36" s="988"/>
      <c r="I36" s="989"/>
      <c r="J36" s="983"/>
      <c r="K36" s="984"/>
      <c r="L36" s="984"/>
      <c r="M36" s="984"/>
      <c r="N36" s="984"/>
      <c r="O36" s="1014"/>
      <c r="P36" s="984"/>
      <c r="Q36" s="984"/>
      <c r="R36" s="984"/>
      <c r="S36" s="984"/>
      <c r="T36" s="1015"/>
    </row>
    <row r="37" spans="1:20" ht="15" customHeight="1">
      <c r="A37" s="169">
        <f t="shared" si="1"/>
        <v>8019</v>
      </c>
      <c r="B37" s="987"/>
      <c r="C37" s="988"/>
      <c r="D37" s="988"/>
      <c r="E37" s="988"/>
      <c r="F37" s="988"/>
      <c r="G37" s="988"/>
      <c r="H37" s="988"/>
      <c r="I37" s="989"/>
      <c r="J37" s="983"/>
      <c r="K37" s="984"/>
      <c r="L37" s="984"/>
      <c r="M37" s="984"/>
      <c r="N37" s="984"/>
      <c r="O37" s="1014"/>
      <c r="P37" s="984"/>
      <c r="Q37" s="984"/>
      <c r="R37" s="984"/>
      <c r="S37" s="984"/>
      <c r="T37" s="1015"/>
    </row>
    <row r="38" spans="1:20" ht="15" customHeight="1" thickBot="1">
      <c r="A38" s="170">
        <f t="shared" si="1"/>
        <v>8020</v>
      </c>
      <c r="B38" s="987"/>
      <c r="C38" s="988"/>
      <c r="D38" s="988"/>
      <c r="E38" s="988"/>
      <c r="F38" s="988"/>
      <c r="G38" s="988"/>
      <c r="H38" s="988"/>
      <c r="I38" s="989"/>
      <c r="J38" s="985"/>
      <c r="K38" s="986"/>
      <c r="L38" s="986"/>
      <c r="M38" s="986"/>
      <c r="N38" s="986"/>
      <c r="O38" s="997"/>
      <c r="P38" s="986"/>
      <c r="Q38" s="986"/>
      <c r="R38" s="986"/>
      <c r="S38" s="986"/>
      <c r="T38" s="998"/>
    </row>
    <row r="39" spans="1:20" ht="9.75" customHeight="1" thickTop="1">
      <c r="A39" s="171"/>
      <c r="B39" s="171"/>
      <c r="C39" s="171"/>
      <c r="D39" s="171"/>
      <c r="E39" s="171"/>
      <c r="F39" s="171"/>
      <c r="G39" s="171"/>
      <c r="H39" s="171"/>
      <c r="I39" s="171"/>
      <c r="J39" s="161"/>
      <c r="K39" s="161"/>
      <c r="L39" s="161"/>
      <c r="M39" s="161"/>
      <c r="N39" s="161"/>
      <c r="O39" s="161"/>
      <c r="P39" s="161"/>
      <c r="Q39" s="161"/>
      <c r="R39" s="161"/>
      <c r="S39" s="161"/>
      <c r="T39" s="161"/>
    </row>
    <row r="40" spans="1:20" ht="12" customHeight="1">
      <c r="A40" s="172" t="s">
        <v>253</v>
      </c>
      <c r="B40" s="173" t="s">
        <v>254</v>
      </c>
      <c r="C40" s="173"/>
      <c r="D40" s="174"/>
      <c r="E40" s="174"/>
      <c r="F40" s="174"/>
      <c r="G40" s="174"/>
      <c r="H40" s="174"/>
      <c r="I40" s="174"/>
      <c r="J40" s="174"/>
      <c r="K40" s="174"/>
      <c r="L40" s="174"/>
      <c r="M40" s="175"/>
      <c r="N40" s="175"/>
      <c r="O40" s="175"/>
      <c r="P40" s="175"/>
      <c r="Q40" s="175"/>
      <c r="R40" s="175"/>
      <c r="S40" s="175"/>
      <c r="T40" s="176"/>
    </row>
    <row r="41" spans="1:20" ht="12" customHeight="1">
      <c r="A41" s="177"/>
      <c r="B41" s="178" t="s">
        <v>255</v>
      </c>
      <c r="C41" s="178"/>
      <c r="D41" s="161"/>
      <c r="E41" s="161"/>
      <c r="F41" s="161"/>
      <c r="G41" s="161"/>
      <c r="H41" s="161"/>
      <c r="I41" s="161"/>
      <c r="J41" s="161"/>
      <c r="K41" s="161"/>
      <c r="L41" s="161"/>
      <c r="M41" s="179"/>
      <c r="N41" s="179"/>
      <c r="O41" s="179"/>
      <c r="P41" s="179"/>
      <c r="Q41" s="179"/>
      <c r="R41" s="179"/>
      <c r="S41" s="179"/>
      <c r="T41" s="180"/>
    </row>
    <row r="42" spans="1:20" ht="12.75" customHeight="1">
      <c r="A42" s="177"/>
      <c r="B42" s="178" t="s">
        <v>256</v>
      </c>
      <c r="C42" s="178"/>
      <c r="D42" s="161"/>
      <c r="E42" s="161"/>
      <c r="F42" s="161"/>
      <c r="G42" s="161"/>
      <c r="H42" s="161"/>
      <c r="I42" s="161"/>
      <c r="J42" s="161"/>
      <c r="K42" s="161"/>
      <c r="L42" s="161"/>
      <c r="M42" s="179"/>
      <c r="N42" s="179"/>
      <c r="O42" s="179"/>
      <c r="P42" s="179"/>
      <c r="Q42" s="179"/>
      <c r="R42" s="179"/>
      <c r="S42" s="179"/>
      <c r="T42" s="180"/>
    </row>
    <row r="43" spans="1:20" ht="12.75" customHeight="1">
      <c r="A43" s="990"/>
      <c r="B43" s="991"/>
      <c r="C43" s="991"/>
      <c r="D43" s="991"/>
      <c r="E43" s="991"/>
      <c r="F43" s="991"/>
      <c r="G43" s="991"/>
      <c r="H43" s="991"/>
      <c r="I43" s="991"/>
      <c r="J43" s="991"/>
      <c r="K43" s="991"/>
      <c r="L43" s="991"/>
      <c r="M43" s="991"/>
      <c r="N43" s="991"/>
      <c r="O43" s="991"/>
      <c r="P43" s="991"/>
      <c r="Q43" s="991"/>
      <c r="R43" s="991"/>
      <c r="S43" s="991"/>
      <c r="T43" s="992"/>
    </row>
    <row r="44" spans="1:20" ht="3" customHeight="1">
      <c r="A44" s="993"/>
      <c r="B44" s="991"/>
      <c r="C44" s="991"/>
      <c r="D44" s="991"/>
      <c r="E44" s="991"/>
      <c r="F44" s="991"/>
      <c r="G44" s="991"/>
      <c r="H44" s="991"/>
      <c r="I44" s="991"/>
      <c r="J44" s="991"/>
      <c r="K44" s="991"/>
      <c r="L44" s="991"/>
      <c r="M44" s="991"/>
      <c r="N44" s="991"/>
      <c r="O44" s="991"/>
      <c r="P44" s="991"/>
      <c r="Q44" s="991"/>
      <c r="R44" s="991"/>
      <c r="S44" s="991"/>
      <c r="T44" s="992"/>
    </row>
    <row r="45" spans="1:20" ht="12.75" customHeight="1">
      <c r="A45" s="994"/>
      <c r="B45" s="995"/>
      <c r="C45" s="995"/>
      <c r="D45" s="995"/>
      <c r="E45" s="995"/>
      <c r="F45" s="995"/>
      <c r="G45" s="995"/>
      <c r="H45" s="995"/>
      <c r="I45" s="995"/>
      <c r="J45" s="995"/>
      <c r="K45" s="995"/>
      <c r="L45" s="995"/>
      <c r="M45" s="995"/>
      <c r="N45" s="995"/>
      <c r="O45" s="995"/>
      <c r="P45" s="995"/>
      <c r="Q45" s="995"/>
      <c r="R45" s="995"/>
      <c r="S45" s="995"/>
      <c r="T45" s="996"/>
    </row>
    <row r="46" spans="1:20" ht="12" customHeight="1" thickBot="1">
      <c r="A46" s="178" t="s">
        <v>257</v>
      </c>
      <c r="B46" s="178"/>
      <c r="C46" s="178"/>
      <c r="D46" s="161"/>
      <c r="E46" s="161"/>
      <c r="F46" s="161"/>
      <c r="G46" s="161"/>
      <c r="H46" s="161"/>
      <c r="I46" s="161"/>
      <c r="J46" s="161"/>
      <c r="K46" s="161"/>
      <c r="L46" s="161"/>
      <c r="M46" s="181"/>
      <c r="N46" s="181"/>
      <c r="O46" s="181"/>
      <c r="P46" s="181"/>
      <c r="Q46" s="181"/>
      <c r="R46" s="181"/>
      <c r="S46" s="181"/>
      <c r="T46" s="181"/>
    </row>
    <row r="47" spans="1:20" s="120" customFormat="1" ht="15" customHeight="1" thickTop="1">
      <c r="A47" s="182" t="s">
        <v>258</v>
      </c>
      <c r="B47" s="183"/>
      <c r="C47" s="1019"/>
      <c r="D47" s="1020"/>
      <c r="E47" s="1021"/>
      <c r="F47" s="981" t="s">
        <v>259</v>
      </c>
      <c r="G47" s="982"/>
      <c r="H47" s="1016"/>
      <c r="I47" s="1017"/>
      <c r="J47" s="1017"/>
      <c r="K47" s="1017"/>
      <c r="L47" s="1018"/>
      <c r="M47" s="184" t="s">
        <v>260</v>
      </c>
      <c r="N47" s="185"/>
      <c r="O47" s="185"/>
      <c r="P47" s="185"/>
      <c r="Q47" s="185"/>
      <c r="R47" s="185"/>
      <c r="S47" s="185"/>
      <c r="T47" s="186"/>
    </row>
    <row r="48" spans="1:20" s="120" customFormat="1" ht="15" customHeight="1">
      <c r="A48" s="187" t="s">
        <v>261</v>
      </c>
      <c r="B48" s="188"/>
      <c r="C48" s="188"/>
      <c r="D48" s="999" t="s">
        <v>262</v>
      </c>
      <c r="E48" s="1000"/>
      <c r="F48" s="1000"/>
      <c r="G48" s="1000"/>
      <c r="H48" s="1000"/>
      <c r="I48" s="1000"/>
      <c r="J48" s="1000"/>
      <c r="K48" s="1000"/>
      <c r="L48" s="1001"/>
      <c r="M48" s="1008"/>
      <c r="N48" s="1009"/>
      <c r="O48" s="1009"/>
      <c r="P48" s="1009"/>
      <c r="Q48" s="1009"/>
      <c r="R48" s="1009"/>
      <c r="S48" s="1009"/>
      <c r="T48" s="1010"/>
    </row>
    <row r="49" spans="1:20" s="120" customFormat="1" ht="15" customHeight="1" thickBot="1">
      <c r="A49" s="189" t="s">
        <v>263</v>
      </c>
      <c r="B49" s="1022"/>
      <c r="C49" s="1023"/>
      <c r="D49" s="1023"/>
      <c r="E49" s="1023"/>
      <c r="F49" s="1024" t="s">
        <v>264</v>
      </c>
      <c r="G49" s="1025"/>
      <c r="H49" s="1026"/>
      <c r="I49" s="1027"/>
      <c r="J49" s="1027"/>
      <c r="K49" s="1027"/>
      <c r="L49" s="1028"/>
      <c r="M49" s="1011"/>
      <c r="N49" s="1012"/>
      <c r="O49" s="1012"/>
      <c r="P49" s="1012"/>
      <c r="Q49" s="1012"/>
      <c r="R49" s="1012"/>
      <c r="S49" s="1012"/>
      <c r="T49" s="1013"/>
    </row>
    <row r="50" spans="1:20" ht="15" customHeight="1" thickTop="1">
      <c r="A50" s="190"/>
      <c r="B50" s="161"/>
      <c r="C50" s="161"/>
      <c r="D50" s="161"/>
      <c r="E50" s="161"/>
      <c r="F50" s="161"/>
      <c r="G50" s="161"/>
      <c r="H50" s="161"/>
      <c r="I50" s="161"/>
      <c r="J50" s="161"/>
      <c r="K50" s="161"/>
      <c r="L50" s="161"/>
      <c r="M50" s="161"/>
      <c r="N50" s="89"/>
      <c r="O50" s="89"/>
      <c r="P50" s="89"/>
      <c r="Q50" s="89"/>
      <c r="R50" s="89"/>
      <c r="S50" s="89"/>
      <c r="T50" s="89"/>
    </row>
    <row r="51" spans="1:19" ht="15.75">
      <c r="A51" s="191"/>
      <c r="B51" s="191"/>
      <c r="C51" s="191"/>
      <c r="D51" s="191"/>
      <c r="E51" s="191"/>
      <c r="F51" s="191"/>
      <c r="G51" s="191"/>
      <c r="H51" s="191"/>
      <c r="I51" s="191"/>
      <c r="J51" s="191"/>
      <c r="K51" s="191"/>
      <c r="L51" s="191"/>
      <c r="M51" s="191"/>
      <c r="N51" s="191"/>
      <c r="O51" s="191"/>
      <c r="P51" s="191"/>
      <c r="Q51" s="191"/>
      <c r="R51" s="191"/>
      <c r="S51" s="191"/>
    </row>
    <row r="52" spans="1:19" ht="15.75">
      <c r="A52" s="191"/>
      <c r="B52" s="191"/>
      <c r="C52" s="191"/>
      <c r="D52" s="191"/>
      <c r="E52" s="191"/>
      <c r="F52" s="191"/>
      <c r="G52" s="191"/>
      <c r="H52" s="191"/>
      <c r="I52" s="191"/>
      <c r="J52" s="191"/>
      <c r="K52" s="191"/>
      <c r="L52" s="191"/>
      <c r="M52" s="191"/>
      <c r="N52" s="191"/>
      <c r="O52" s="191"/>
      <c r="P52" s="191"/>
      <c r="Q52" s="191"/>
      <c r="R52" s="191"/>
      <c r="S52" s="191"/>
    </row>
    <row r="53" spans="1:19" ht="15.75">
      <c r="A53" s="191"/>
      <c r="B53" s="191"/>
      <c r="C53" s="191"/>
      <c r="D53" s="191"/>
      <c r="E53" s="191"/>
      <c r="F53" s="191"/>
      <c r="G53" s="191"/>
      <c r="H53" s="191"/>
      <c r="I53" s="191"/>
      <c r="J53" s="191"/>
      <c r="K53" s="191"/>
      <c r="L53" s="191"/>
      <c r="M53" s="191"/>
      <c r="N53" s="191"/>
      <c r="O53" s="191"/>
      <c r="P53" s="191"/>
      <c r="Q53" s="191"/>
      <c r="R53" s="191"/>
      <c r="S53" s="191"/>
    </row>
    <row r="54" spans="1:19" ht="15.75">
      <c r="A54" s="191"/>
      <c r="B54" s="191"/>
      <c r="C54" s="191"/>
      <c r="D54" s="191"/>
      <c r="E54" s="191"/>
      <c r="F54" s="191"/>
      <c r="G54" s="191"/>
      <c r="H54" s="191"/>
      <c r="I54" s="191"/>
      <c r="J54" s="191"/>
      <c r="K54" s="191"/>
      <c r="L54" s="191"/>
      <c r="M54" s="191"/>
      <c r="N54" s="191"/>
      <c r="O54" s="191"/>
      <c r="P54" s="191"/>
      <c r="Q54" s="191"/>
      <c r="R54" s="191"/>
      <c r="S54" s="191"/>
    </row>
    <row r="55" spans="1:19" ht="15.75">
      <c r="A55" s="191"/>
      <c r="B55" s="191"/>
      <c r="C55" s="191"/>
      <c r="D55" s="191"/>
      <c r="E55" s="191"/>
      <c r="F55" s="191"/>
      <c r="G55" s="191"/>
      <c r="H55" s="191"/>
      <c r="I55" s="191"/>
      <c r="J55" s="191"/>
      <c r="K55" s="191"/>
      <c r="L55" s="191"/>
      <c r="M55" s="191"/>
      <c r="N55" s="191"/>
      <c r="O55" s="191"/>
      <c r="P55" s="191"/>
      <c r="Q55" s="191"/>
      <c r="R55" s="191"/>
      <c r="S55" s="191"/>
    </row>
    <row r="56" spans="1:19" ht="15.75">
      <c r="A56" s="191"/>
      <c r="B56" s="191"/>
      <c r="C56" s="191"/>
      <c r="D56" s="191"/>
      <c r="E56" s="191"/>
      <c r="F56" s="191"/>
      <c r="G56" s="191"/>
      <c r="H56" s="191"/>
      <c r="I56" s="191"/>
      <c r="J56" s="191"/>
      <c r="K56" s="191"/>
      <c r="L56" s="191"/>
      <c r="M56" s="191"/>
      <c r="N56" s="191"/>
      <c r="O56" s="191"/>
      <c r="P56" s="191"/>
      <c r="Q56" s="191"/>
      <c r="R56" s="191"/>
      <c r="S56" s="191"/>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5.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B1">
      <pane ySplit="7" topLeftCell="BM26" activePane="bottomLeft" state="frozen"/>
      <selection pane="topLeft" activeCell="D1" sqref="D1"/>
      <selection pane="bottomLeft" activeCell="O5" sqref="O5"/>
    </sheetView>
  </sheetViews>
  <sheetFormatPr defaultColWidth="9.00390625" defaultRowHeight="12.75"/>
  <cols>
    <col min="1" max="1" width="5.00390625" style="193" customWidth="1"/>
    <col min="2" max="2" width="2.625" style="193" customWidth="1"/>
    <col min="3" max="3" width="24.75390625" style="193" customWidth="1"/>
    <col min="4" max="4" width="23.75390625" style="193" customWidth="1"/>
    <col min="5" max="14" width="8.75390625" style="193" customWidth="1"/>
    <col min="15" max="16384" width="9.125" style="193" customWidth="1"/>
  </cols>
  <sheetData>
    <row r="1" spans="1:19" ht="6.75" customHeight="1">
      <c r="A1" s="1054"/>
      <c r="B1" s="1054"/>
      <c r="C1" s="1054"/>
      <c r="D1" s="1054"/>
      <c r="E1" s="1054"/>
      <c r="F1" s="1054"/>
      <c r="G1" s="1054"/>
      <c r="H1" s="1054"/>
      <c r="I1" s="1054"/>
      <c r="J1" s="1054"/>
      <c r="K1" s="1054"/>
      <c r="L1" s="1054"/>
      <c r="M1" s="1054"/>
      <c r="N1" s="1054"/>
      <c r="O1" s="82"/>
      <c r="P1" s="82"/>
      <c r="Q1" s="82"/>
      <c r="R1" s="82"/>
      <c r="S1" s="82"/>
    </row>
    <row r="2" spans="1:19" ht="6.75" customHeight="1">
      <c r="A2" s="1057"/>
      <c r="B2" s="1057"/>
      <c r="C2" s="1057"/>
      <c r="D2" s="1057"/>
      <c r="E2" s="1057"/>
      <c r="F2" s="1057"/>
      <c r="G2" s="1057"/>
      <c r="H2" s="1057"/>
      <c r="I2" s="1057"/>
      <c r="J2" s="1057"/>
      <c r="K2" s="1057"/>
      <c r="L2" s="1057"/>
      <c r="M2" s="1057"/>
      <c r="N2" s="1057"/>
      <c r="O2" s="82"/>
      <c r="P2" s="82"/>
      <c r="Q2" s="82"/>
      <c r="R2" s="82"/>
      <c r="S2" s="82"/>
    </row>
    <row r="3" spans="1:14" ht="32.25" customHeight="1">
      <c r="A3" s="1058" t="s">
        <v>265</v>
      </c>
      <c r="B3" s="1059"/>
      <c r="C3" s="1059"/>
      <c r="D3" s="1059"/>
      <c r="E3" s="1059"/>
      <c r="F3" s="1059"/>
      <c r="G3" s="1059"/>
      <c r="H3" s="1059"/>
      <c r="I3" s="1059"/>
      <c r="J3" s="1060"/>
      <c r="K3" s="194" t="s">
        <v>266</v>
      </c>
      <c r="L3" s="195"/>
      <c r="M3" s="1055">
        <v>2008</v>
      </c>
      <c r="N3" s="1056"/>
    </row>
    <row r="4" spans="1:15" ht="27.75" customHeight="1" thickBot="1">
      <c r="A4" s="1052">
        <f>'[1]80'!A8</f>
        <v>0</v>
      </c>
      <c r="B4" s="1053"/>
      <c r="C4" s="1053"/>
      <c r="D4" s="1053"/>
      <c r="E4" s="1053"/>
      <c r="F4" s="1053"/>
      <c r="G4" s="1053"/>
      <c r="H4" s="1053"/>
      <c r="I4" s="1053"/>
      <c r="J4" s="1053"/>
      <c r="K4" s="196"/>
      <c r="L4" s="197"/>
      <c r="M4" s="196"/>
      <c r="N4" s="196"/>
      <c r="O4" s="198"/>
    </row>
    <row r="5" spans="1:14" ht="15" customHeight="1" thickTop="1">
      <c r="A5" s="199"/>
      <c r="B5" s="200"/>
      <c r="C5" s="1050"/>
      <c r="D5" s="1051"/>
      <c r="E5" s="201" t="s">
        <v>267</v>
      </c>
      <c r="F5" s="202" t="s">
        <v>268</v>
      </c>
      <c r="G5" s="203" t="s">
        <v>269</v>
      </c>
      <c r="H5" s="204" t="s">
        <v>270</v>
      </c>
      <c r="I5" s="205" t="s">
        <v>271</v>
      </c>
      <c r="J5" s="206"/>
      <c r="K5" s="206"/>
      <c r="L5" s="207"/>
      <c r="M5" s="208" t="s">
        <v>272</v>
      </c>
      <c r="N5" s="209" t="s">
        <v>273</v>
      </c>
    </row>
    <row r="6" spans="1:14" ht="15" customHeight="1" thickBot="1">
      <c r="A6" s="210" t="s">
        <v>274</v>
      </c>
      <c r="B6" s="211"/>
      <c r="C6" s="212">
        <f>'[1]80'!J5</f>
        <v>0</v>
      </c>
      <c r="D6" s="213" t="s">
        <v>275</v>
      </c>
      <c r="E6" s="214" t="s">
        <v>276</v>
      </c>
      <c r="F6" s="215" t="s">
        <v>277</v>
      </c>
      <c r="G6" s="216" t="s">
        <v>278</v>
      </c>
      <c r="H6" s="217" t="s">
        <v>279</v>
      </c>
      <c r="I6" s="218" t="s">
        <v>280</v>
      </c>
      <c r="J6" s="219" t="s">
        <v>281</v>
      </c>
      <c r="K6" s="220" t="s">
        <v>281</v>
      </c>
      <c r="L6" s="218" t="s">
        <v>281</v>
      </c>
      <c r="M6" s="214" t="s">
        <v>282</v>
      </c>
      <c r="N6" s="221" t="s">
        <v>283</v>
      </c>
    </row>
    <row r="7" spans="1:14" ht="15" customHeight="1" thickBot="1">
      <c r="A7" s="222" t="s">
        <v>284</v>
      </c>
      <c r="B7" s="223"/>
      <c r="C7" s="224" t="s">
        <v>285</v>
      </c>
      <c r="D7" s="225"/>
      <c r="E7" s="226">
        <f>M3-2</f>
        <v>2006</v>
      </c>
      <c r="F7" s="227">
        <f>M3-1</f>
        <v>2007</v>
      </c>
      <c r="G7" s="228">
        <f>M3</f>
        <v>2008</v>
      </c>
      <c r="H7" s="229">
        <f>M3</f>
        <v>2008</v>
      </c>
      <c r="I7" s="230">
        <f>M3+1</f>
        <v>2009</v>
      </c>
      <c r="J7" s="230">
        <f>M3+2</f>
        <v>2010</v>
      </c>
      <c r="K7" s="230">
        <f>M3+3</f>
        <v>2011</v>
      </c>
      <c r="L7" s="230">
        <f>M3+4</f>
        <v>2012</v>
      </c>
      <c r="M7" s="230">
        <f>M3+5</f>
        <v>2013</v>
      </c>
      <c r="N7" s="231" t="s">
        <v>286</v>
      </c>
    </row>
    <row r="8" spans="1:14" ht="4.5" customHeight="1" thickBot="1" thickTop="1">
      <c r="A8" s="232"/>
      <c r="B8" s="232"/>
      <c r="C8" s="232"/>
      <c r="D8" s="232"/>
      <c r="E8" s="233"/>
      <c r="F8" s="233"/>
      <c r="G8" s="233"/>
      <c r="H8" s="234"/>
      <c r="I8" s="233"/>
      <c r="J8" s="233"/>
      <c r="K8" s="233"/>
      <c r="L8" s="233"/>
      <c r="M8" s="233"/>
      <c r="N8" s="233"/>
    </row>
    <row r="9" spans="1:14" ht="12.75" customHeight="1">
      <c r="A9" s="235">
        <v>8121</v>
      </c>
      <c r="B9" s="236">
        <v>1</v>
      </c>
      <c r="C9" s="237" t="s">
        <v>287</v>
      </c>
      <c r="D9" s="238"/>
      <c r="E9" s="239"/>
      <c r="F9" s="240"/>
      <c r="G9" s="241"/>
      <c r="H9" s="242"/>
      <c r="I9" s="241"/>
      <c r="J9" s="241"/>
      <c r="K9" s="241"/>
      <c r="L9" s="243"/>
      <c r="M9" s="244"/>
      <c r="N9" s="245">
        <f aca="true" t="shared" si="0" ref="N9:N47">SUM(E9:M9)-H9</f>
        <v>0</v>
      </c>
    </row>
    <row r="10" spans="1:14" ht="12.75" customHeight="1">
      <c r="A10" s="246"/>
      <c r="B10" s="247">
        <v>2</v>
      </c>
      <c r="C10" s="248" t="s">
        <v>288</v>
      </c>
      <c r="D10" s="249"/>
      <c r="E10" s="250"/>
      <c r="F10" s="251"/>
      <c r="G10" s="252"/>
      <c r="H10" s="253"/>
      <c r="I10" s="252"/>
      <c r="J10" s="252"/>
      <c r="K10" s="252"/>
      <c r="L10" s="254"/>
      <c r="M10" s="255"/>
      <c r="N10" s="256">
        <f t="shared" si="0"/>
        <v>0</v>
      </c>
    </row>
    <row r="11" spans="1:14" ht="12.75" customHeight="1">
      <c r="A11" s="246"/>
      <c r="B11" s="257">
        <v>3</v>
      </c>
      <c r="C11" s="248" t="s">
        <v>289</v>
      </c>
      <c r="D11" s="249"/>
      <c r="E11" s="250"/>
      <c r="F11" s="251"/>
      <c r="G11" s="252"/>
      <c r="H11" s="253"/>
      <c r="I11" s="252"/>
      <c r="J11" s="252"/>
      <c r="K11" s="252"/>
      <c r="L11" s="254"/>
      <c r="M11" s="255"/>
      <c r="N11" s="256">
        <f t="shared" si="0"/>
        <v>0</v>
      </c>
    </row>
    <row r="12" spans="1:14" ht="12.75" customHeight="1">
      <c r="A12" s="246"/>
      <c r="B12" s="257">
        <v>4</v>
      </c>
      <c r="C12" s="248" t="s">
        <v>290</v>
      </c>
      <c r="D12" s="249"/>
      <c r="E12" s="250"/>
      <c r="F12" s="251"/>
      <c r="G12" s="252"/>
      <c r="H12" s="253"/>
      <c r="I12" s="252"/>
      <c r="J12" s="252"/>
      <c r="K12" s="252"/>
      <c r="L12" s="254"/>
      <c r="M12" s="255"/>
      <c r="N12" s="256">
        <f t="shared" si="0"/>
        <v>0</v>
      </c>
    </row>
    <row r="13" spans="1:14" ht="12.75" customHeight="1">
      <c r="A13" s="246"/>
      <c r="B13" s="257">
        <v>9</v>
      </c>
      <c r="C13" s="248" t="s">
        <v>291</v>
      </c>
      <c r="D13" s="249"/>
      <c r="E13" s="250"/>
      <c r="F13" s="258"/>
      <c r="G13" s="259"/>
      <c r="H13" s="260"/>
      <c r="I13" s="259"/>
      <c r="J13" s="259"/>
      <c r="K13" s="259"/>
      <c r="L13" s="261"/>
      <c r="M13" s="262"/>
      <c r="N13" s="263">
        <f t="shared" si="0"/>
        <v>0</v>
      </c>
    </row>
    <row r="14" spans="1:14" ht="15" customHeight="1">
      <c r="A14" s="264">
        <v>8121</v>
      </c>
      <c r="B14" s="265" t="s">
        <v>292</v>
      </c>
      <c r="C14" s="266" t="s">
        <v>293</v>
      </c>
      <c r="D14" s="267"/>
      <c r="E14" s="268">
        <f aca="true" t="shared" si="1" ref="E14:M14">SUM(E9:E13)</f>
        <v>0</v>
      </c>
      <c r="F14" s="269">
        <f t="shared" si="1"/>
        <v>0</v>
      </c>
      <c r="G14" s="270">
        <f t="shared" si="1"/>
        <v>0</v>
      </c>
      <c r="H14" s="271">
        <f t="shared" si="1"/>
        <v>0</v>
      </c>
      <c r="I14" s="270">
        <f t="shared" si="1"/>
        <v>0</v>
      </c>
      <c r="J14" s="270">
        <f t="shared" si="1"/>
        <v>0</v>
      </c>
      <c r="K14" s="270">
        <f t="shared" si="1"/>
        <v>0</v>
      </c>
      <c r="L14" s="272">
        <f t="shared" si="1"/>
        <v>0</v>
      </c>
      <c r="M14" s="273">
        <f t="shared" si="1"/>
        <v>0</v>
      </c>
      <c r="N14" s="274">
        <f t="shared" si="0"/>
        <v>0</v>
      </c>
    </row>
    <row r="15" spans="1:14" ht="15" customHeight="1">
      <c r="A15" s="275">
        <v>8124</v>
      </c>
      <c r="B15" s="236"/>
      <c r="C15" s="276" t="s">
        <v>294</v>
      </c>
      <c r="D15" s="277"/>
      <c r="E15" s="278"/>
      <c r="F15" s="258"/>
      <c r="G15" s="241"/>
      <c r="H15" s="242"/>
      <c r="I15" s="241"/>
      <c r="J15" s="241"/>
      <c r="K15" s="241"/>
      <c r="L15" s="243"/>
      <c r="M15" s="244"/>
      <c r="N15" s="279">
        <f t="shared" si="0"/>
        <v>0</v>
      </c>
    </row>
    <row r="16" spans="1:14" ht="15" customHeight="1">
      <c r="A16" s="275">
        <v>8125</v>
      </c>
      <c r="B16" s="236"/>
      <c r="C16" s="276" t="s">
        <v>295</v>
      </c>
      <c r="D16" s="277"/>
      <c r="E16" s="278"/>
      <c r="F16" s="258"/>
      <c r="G16" s="241"/>
      <c r="H16" s="242"/>
      <c r="I16" s="241"/>
      <c r="J16" s="241"/>
      <c r="K16" s="241"/>
      <c r="L16" s="243"/>
      <c r="M16" s="244"/>
      <c r="N16" s="279">
        <f t="shared" si="0"/>
        <v>0</v>
      </c>
    </row>
    <row r="17" spans="1:14" ht="12.75" customHeight="1">
      <c r="A17" s="280">
        <v>8126</v>
      </c>
      <c r="B17" s="236">
        <v>1</v>
      </c>
      <c r="C17" s="237" t="s">
        <v>296</v>
      </c>
      <c r="D17" s="281"/>
      <c r="E17" s="243"/>
      <c r="F17" s="251"/>
      <c r="G17" s="241"/>
      <c r="H17" s="242"/>
      <c r="I17" s="241"/>
      <c r="J17" s="241"/>
      <c r="K17" s="241"/>
      <c r="L17" s="243"/>
      <c r="M17" s="244"/>
      <c r="N17" s="279">
        <f t="shared" si="0"/>
        <v>0</v>
      </c>
    </row>
    <row r="18" spans="1:14" ht="12.75" customHeight="1">
      <c r="A18" s="246"/>
      <c r="B18" s="257">
        <v>2</v>
      </c>
      <c r="C18" s="248" t="s">
        <v>297</v>
      </c>
      <c r="D18" s="282"/>
      <c r="E18" s="254"/>
      <c r="F18" s="251"/>
      <c r="G18" s="252"/>
      <c r="H18" s="253"/>
      <c r="I18" s="252"/>
      <c r="J18" s="252"/>
      <c r="K18" s="252"/>
      <c r="L18" s="254"/>
      <c r="M18" s="255"/>
      <c r="N18" s="256">
        <f t="shared" si="0"/>
        <v>0</v>
      </c>
    </row>
    <row r="19" spans="1:14" ht="12.75" customHeight="1">
      <c r="A19" s="246"/>
      <c r="B19" s="257">
        <v>3</v>
      </c>
      <c r="C19" s="248" t="s">
        <v>298</v>
      </c>
      <c r="D19" s="282"/>
      <c r="E19" s="254"/>
      <c r="F19" s="251"/>
      <c r="G19" s="252"/>
      <c r="H19" s="253"/>
      <c r="I19" s="252"/>
      <c r="J19" s="252"/>
      <c r="K19" s="252"/>
      <c r="L19" s="254"/>
      <c r="M19" s="255"/>
      <c r="N19" s="256">
        <f t="shared" si="0"/>
        <v>0</v>
      </c>
    </row>
    <row r="20" spans="1:14" ht="12.75" customHeight="1">
      <c r="A20" s="246"/>
      <c r="B20" s="257">
        <v>4</v>
      </c>
      <c r="C20" s="248" t="s">
        <v>299</v>
      </c>
      <c r="D20" s="282"/>
      <c r="E20" s="254"/>
      <c r="F20" s="251"/>
      <c r="G20" s="252"/>
      <c r="H20" s="253"/>
      <c r="I20" s="252"/>
      <c r="J20" s="252"/>
      <c r="K20" s="252"/>
      <c r="L20" s="254"/>
      <c r="M20" s="255"/>
      <c r="N20" s="256">
        <f t="shared" si="0"/>
        <v>0</v>
      </c>
    </row>
    <row r="21" spans="1:14" ht="12.75" customHeight="1">
      <c r="A21" s="246"/>
      <c r="B21" s="257">
        <v>9</v>
      </c>
      <c r="C21" s="248" t="s">
        <v>300</v>
      </c>
      <c r="D21" s="282"/>
      <c r="E21" s="254"/>
      <c r="F21" s="251"/>
      <c r="G21" s="252"/>
      <c r="H21" s="253"/>
      <c r="I21" s="252"/>
      <c r="J21" s="252"/>
      <c r="K21" s="252"/>
      <c r="L21" s="254"/>
      <c r="M21" s="255"/>
      <c r="N21" s="256">
        <f t="shared" si="0"/>
        <v>0</v>
      </c>
    </row>
    <row r="22" spans="1:14" ht="15" customHeight="1">
      <c r="A22" s="264">
        <v>8126</v>
      </c>
      <c r="B22" s="265" t="s">
        <v>292</v>
      </c>
      <c r="C22" s="266" t="s">
        <v>301</v>
      </c>
      <c r="D22" s="267"/>
      <c r="E22" s="268">
        <f aca="true" t="shared" si="2" ref="E22:M22">SUM(E17:E21)</f>
        <v>0</v>
      </c>
      <c r="F22" s="283">
        <f t="shared" si="2"/>
        <v>0</v>
      </c>
      <c r="G22" s="284">
        <f t="shared" si="2"/>
        <v>0</v>
      </c>
      <c r="H22" s="285">
        <f t="shared" si="2"/>
        <v>0</v>
      </c>
      <c r="I22" s="284">
        <f t="shared" si="2"/>
        <v>0</v>
      </c>
      <c r="J22" s="284">
        <f t="shared" si="2"/>
        <v>0</v>
      </c>
      <c r="K22" s="284">
        <f t="shared" si="2"/>
        <v>0</v>
      </c>
      <c r="L22" s="286">
        <f t="shared" si="2"/>
        <v>0</v>
      </c>
      <c r="M22" s="287">
        <f t="shared" si="2"/>
        <v>0</v>
      </c>
      <c r="N22" s="288">
        <f t="shared" si="0"/>
        <v>0</v>
      </c>
    </row>
    <row r="23" spans="1:14" ht="12.75" customHeight="1">
      <c r="A23" s="246">
        <v>8127</v>
      </c>
      <c r="B23" s="257">
        <v>1</v>
      </c>
      <c r="C23" s="248" t="s">
        <v>302</v>
      </c>
      <c r="D23" s="289"/>
      <c r="E23" s="250"/>
      <c r="F23" s="251"/>
      <c r="G23" s="252"/>
      <c r="H23" s="253"/>
      <c r="I23" s="252"/>
      <c r="J23" s="252"/>
      <c r="K23" s="252"/>
      <c r="L23" s="254"/>
      <c r="M23" s="255"/>
      <c r="N23" s="256">
        <f t="shared" si="0"/>
        <v>0</v>
      </c>
    </row>
    <row r="24" spans="1:14" ht="12.75" customHeight="1">
      <c r="A24" s="246"/>
      <c r="B24" s="257">
        <v>2</v>
      </c>
      <c r="C24" s="248" t="s">
        <v>303</v>
      </c>
      <c r="D24" s="289"/>
      <c r="E24" s="250"/>
      <c r="F24" s="251"/>
      <c r="G24" s="252"/>
      <c r="H24" s="253"/>
      <c r="I24" s="252"/>
      <c r="J24" s="252"/>
      <c r="K24" s="252"/>
      <c r="L24" s="254"/>
      <c r="M24" s="255"/>
      <c r="N24" s="256">
        <f t="shared" si="0"/>
        <v>0</v>
      </c>
    </row>
    <row r="25" spans="1:14" ht="12.75" customHeight="1">
      <c r="A25" s="246"/>
      <c r="B25" s="257">
        <v>3</v>
      </c>
      <c r="C25" s="248" t="s">
        <v>304</v>
      </c>
      <c r="D25" s="289"/>
      <c r="E25" s="250"/>
      <c r="F25" s="251"/>
      <c r="G25" s="252"/>
      <c r="H25" s="253"/>
      <c r="I25" s="252"/>
      <c r="J25" s="252"/>
      <c r="K25" s="252"/>
      <c r="L25" s="254"/>
      <c r="M25" s="255"/>
      <c r="N25" s="256">
        <f t="shared" si="0"/>
        <v>0</v>
      </c>
    </row>
    <row r="26" spans="1:14" ht="12.75" customHeight="1">
      <c r="A26" s="246"/>
      <c r="B26" s="257">
        <v>9</v>
      </c>
      <c r="C26" s="290" t="s">
        <v>305</v>
      </c>
      <c r="D26" s="291"/>
      <c r="E26" s="292"/>
      <c r="F26" s="258"/>
      <c r="G26" s="259"/>
      <c r="H26" s="260"/>
      <c r="I26" s="259"/>
      <c r="J26" s="259"/>
      <c r="K26" s="259"/>
      <c r="L26" s="261"/>
      <c r="M26" s="262"/>
      <c r="N26" s="263">
        <f t="shared" si="0"/>
        <v>0</v>
      </c>
    </row>
    <row r="27" spans="1:14" ht="15" customHeight="1">
      <c r="A27" s="264">
        <v>8127</v>
      </c>
      <c r="B27" s="265" t="s">
        <v>292</v>
      </c>
      <c r="C27" s="293" t="s">
        <v>306</v>
      </c>
      <c r="D27" s="291"/>
      <c r="E27" s="294">
        <f aca="true" t="shared" si="3" ref="E27:M27">SUM(E23:E26)</f>
        <v>0</v>
      </c>
      <c r="F27" s="269">
        <f t="shared" si="3"/>
        <v>0</v>
      </c>
      <c r="G27" s="295">
        <f t="shared" si="3"/>
        <v>0</v>
      </c>
      <c r="H27" s="285">
        <f t="shared" si="3"/>
        <v>0</v>
      </c>
      <c r="I27" s="295">
        <f t="shared" si="3"/>
        <v>0</v>
      </c>
      <c r="J27" s="295">
        <f t="shared" si="3"/>
        <v>0</v>
      </c>
      <c r="K27" s="295">
        <f t="shared" si="3"/>
        <v>0</v>
      </c>
      <c r="L27" s="296">
        <f t="shared" si="3"/>
        <v>0</v>
      </c>
      <c r="M27" s="297">
        <f t="shared" si="3"/>
        <v>0</v>
      </c>
      <c r="N27" s="263">
        <f t="shared" si="0"/>
        <v>0</v>
      </c>
    </row>
    <row r="28" spans="1:14" ht="12.75" customHeight="1">
      <c r="A28" s="246">
        <v>8128</v>
      </c>
      <c r="B28" s="257">
        <v>1</v>
      </c>
      <c r="C28" s="237" t="s">
        <v>307</v>
      </c>
      <c r="D28" s="249"/>
      <c r="E28" s="250"/>
      <c r="F28" s="251"/>
      <c r="G28" s="252"/>
      <c r="H28" s="253"/>
      <c r="I28" s="252"/>
      <c r="J28" s="252"/>
      <c r="K28" s="252"/>
      <c r="L28" s="254"/>
      <c r="M28" s="255"/>
      <c r="N28" s="256">
        <f t="shared" si="0"/>
        <v>0</v>
      </c>
    </row>
    <row r="29" spans="1:14" ht="12.75" customHeight="1">
      <c r="A29" s="246"/>
      <c r="B29" s="257">
        <v>2</v>
      </c>
      <c r="C29" s="298" t="s">
        <v>308</v>
      </c>
      <c r="D29" s="249"/>
      <c r="E29" s="250"/>
      <c r="F29" s="251"/>
      <c r="G29" s="252"/>
      <c r="H29" s="253"/>
      <c r="I29" s="252"/>
      <c r="J29" s="252"/>
      <c r="K29" s="252"/>
      <c r="L29" s="254"/>
      <c r="M29" s="255"/>
      <c r="N29" s="256">
        <f t="shared" si="0"/>
        <v>0</v>
      </c>
    </row>
    <row r="30" spans="1:14" ht="12.75" customHeight="1">
      <c r="A30" s="246"/>
      <c r="B30" s="257">
        <v>3</v>
      </c>
      <c r="C30" s="248" t="s">
        <v>309</v>
      </c>
      <c r="D30" s="249"/>
      <c r="E30" s="250"/>
      <c r="F30" s="251"/>
      <c r="G30" s="252"/>
      <c r="H30" s="253"/>
      <c r="I30" s="252"/>
      <c r="J30" s="252"/>
      <c r="K30" s="252"/>
      <c r="L30" s="254"/>
      <c r="M30" s="255"/>
      <c r="N30" s="256">
        <f t="shared" si="0"/>
        <v>0</v>
      </c>
    </row>
    <row r="31" spans="1:14" ht="12.75" customHeight="1">
      <c r="A31" s="246"/>
      <c r="B31" s="257">
        <v>4</v>
      </c>
      <c r="C31" s="248" t="s">
        <v>310</v>
      </c>
      <c r="D31" s="249"/>
      <c r="E31" s="250"/>
      <c r="F31" s="251"/>
      <c r="G31" s="252"/>
      <c r="H31" s="253"/>
      <c r="I31" s="252"/>
      <c r="J31" s="252"/>
      <c r="K31" s="252"/>
      <c r="L31" s="254"/>
      <c r="M31" s="255"/>
      <c r="N31" s="256">
        <f t="shared" si="0"/>
        <v>0</v>
      </c>
    </row>
    <row r="32" spans="1:14" ht="12.75" customHeight="1">
      <c r="A32" s="246"/>
      <c r="B32" s="257">
        <v>5</v>
      </c>
      <c r="C32" s="248" t="s">
        <v>311</v>
      </c>
      <c r="D32" s="249"/>
      <c r="E32" s="250"/>
      <c r="F32" s="251"/>
      <c r="G32" s="252"/>
      <c r="H32" s="253"/>
      <c r="I32" s="252"/>
      <c r="J32" s="252"/>
      <c r="K32" s="252"/>
      <c r="L32" s="254"/>
      <c r="M32" s="255"/>
      <c r="N32" s="256">
        <f t="shared" si="0"/>
        <v>0</v>
      </c>
    </row>
    <row r="33" spans="1:14" ht="12.75" customHeight="1">
      <c r="A33" s="246"/>
      <c r="B33" s="257">
        <v>6</v>
      </c>
      <c r="C33" s="248" t="s">
        <v>312</v>
      </c>
      <c r="D33" s="249"/>
      <c r="E33" s="250"/>
      <c r="F33" s="251"/>
      <c r="G33" s="252"/>
      <c r="H33" s="253"/>
      <c r="I33" s="252"/>
      <c r="J33" s="252"/>
      <c r="K33" s="252"/>
      <c r="L33" s="254"/>
      <c r="M33" s="255"/>
      <c r="N33" s="256">
        <f t="shared" si="0"/>
        <v>0</v>
      </c>
    </row>
    <row r="34" spans="1:14" ht="12.75" customHeight="1">
      <c r="A34" s="246"/>
      <c r="B34" s="257">
        <v>7</v>
      </c>
      <c r="C34" s="248" t="s">
        <v>313</v>
      </c>
      <c r="D34" s="249"/>
      <c r="E34" s="250"/>
      <c r="F34" s="251"/>
      <c r="G34" s="252"/>
      <c r="H34" s="253"/>
      <c r="I34" s="252"/>
      <c r="J34" s="252"/>
      <c r="K34" s="252"/>
      <c r="L34" s="254"/>
      <c r="M34" s="255"/>
      <c r="N34" s="256">
        <f t="shared" si="0"/>
        <v>0</v>
      </c>
    </row>
    <row r="35" spans="1:14" ht="12.75" customHeight="1">
      <c r="A35" s="246"/>
      <c r="B35" s="257">
        <v>8</v>
      </c>
      <c r="C35" s="298" t="s">
        <v>314</v>
      </c>
      <c r="D35" s="249"/>
      <c r="E35" s="299"/>
      <c r="F35" s="251"/>
      <c r="G35" s="252"/>
      <c r="H35" s="253"/>
      <c r="I35" s="252"/>
      <c r="J35" s="252"/>
      <c r="K35" s="252"/>
      <c r="L35" s="254"/>
      <c r="M35" s="255"/>
      <c r="N35" s="256">
        <f t="shared" si="0"/>
        <v>0</v>
      </c>
    </row>
    <row r="36" spans="1:14" ht="12.75" customHeight="1">
      <c r="A36" s="246"/>
      <c r="B36" s="247">
        <v>9</v>
      </c>
      <c r="C36" s="290" t="s">
        <v>315</v>
      </c>
      <c r="D36" s="300"/>
      <c r="E36" s="292"/>
      <c r="F36" s="258"/>
      <c r="G36" s="259"/>
      <c r="H36" s="260"/>
      <c r="I36" s="259"/>
      <c r="J36" s="259"/>
      <c r="K36" s="259"/>
      <c r="L36" s="261"/>
      <c r="M36" s="262"/>
      <c r="N36" s="263">
        <f t="shared" si="0"/>
        <v>0</v>
      </c>
    </row>
    <row r="37" spans="1:14" ht="15" customHeight="1" thickBot="1">
      <c r="A37" s="264">
        <v>8128</v>
      </c>
      <c r="B37" s="265" t="s">
        <v>292</v>
      </c>
      <c r="C37" s="266" t="s">
        <v>316</v>
      </c>
      <c r="D37" s="291"/>
      <c r="E37" s="294">
        <f aca="true" t="shared" si="4" ref="E37:M37">SUM(E28:E36)</f>
        <v>0</v>
      </c>
      <c r="F37" s="269">
        <f t="shared" si="4"/>
        <v>0</v>
      </c>
      <c r="G37" s="270">
        <f t="shared" si="4"/>
        <v>0</v>
      </c>
      <c r="H37" s="271">
        <f t="shared" si="4"/>
        <v>0</v>
      </c>
      <c r="I37" s="270">
        <f t="shared" si="4"/>
        <v>0</v>
      </c>
      <c r="J37" s="270">
        <f t="shared" si="4"/>
        <v>0</v>
      </c>
      <c r="K37" s="270">
        <f t="shared" si="4"/>
        <v>0</v>
      </c>
      <c r="L37" s="272">
        <f t="shared" si="4"/>
        <v>0</v>
      </c>
      <c r="M37" s="273">
        <f t="shared" si="4"/>
        <v>0</v>
      </c>
      <c r="N37" s="263">
        <f t="shared" si="0"/>
        <v>0</v>
      </c>
    </row>
    <row r="38" spans="1:14" ht="16.5" customHeight="1" thickBot="1" thickTop="1">
      <c r="A38" s="301">
        <v>8129</v>
      </c>
      <c r="B38" s="302"/>
      <c r="C38" s="303" t="s">
        <v>317</v>
      </c>
      <c r="D38" s="304"/>
      <c r="E38" s="305"/>
      <c r="F38" s="306"/>
      <c r="G38" s="307"/>
      <c r="H38" s="308"/>
      <c r="I38" s="307"/>
      <c r="J38" s="307"/>
      <c r="K38" s="307"/>
      <c r="L38" s="309"/>
      <c r="M38" s="310"/>
      <c r="N38" s="311">
        <f t="shared" si="0"/>
        <v>0</v>
      </c>
    </row>
    <row r="39" spans="1:14" ht="16.5" customHeight="1" thickBot="1" thickTop="1">
      <c r="A39" s="312">
        <v>812</v>
      </c>
      <c r="B39" s="313" t="s">
        <v>292</v>
      </c>
      <c r="C39" s="314" t="s">
        <v>318</v>
      </c>
      <c r="D39" s="315"/>
      <c r="E39" s="316">
        <f aca="true" t="shared" si="5" ref="E39:M39">E38+E37+E27+E22+E16+E15+E14</f>
        <v>0</v>
      </c>
      <c r="F39" s="317">
        <f t="shared" si="5"/>
        <v>0</v>
      </c>
      <c r="G39" s="318">
        <f t="shared" si="5"/>
        <v>0</v>
      </c>
      <c r="H39" s="319">
        <f t="shared" si="5"/>
        <v>0</v>
      </c>
      <c r="I39" s="318">
        <f t="shared" si="5"/>
        <v>0</v>
      </c>
      <c r="J39" s="318">
        <f t="shared" si="5"/>
        <v>0</v>
      </c>
      <c r="K39" s="320">
        <f t="shared" si="5"/>
        <v>0</v>
      </c>
      <c r="L39" s="316">
        <f t="shared" si="5"/>
        <v>0</v>
      </c>
      <c r="M39" s="321">
        <f t="shared" si="5"/>
        <v>0</v>
      </c>
      <c r="N39" s="322">
        <f t="shared" si="0"/>
        <v>0</v>
      </c>
    </row>
    <row r="40" spans="1:14" ht="15" customHeight="1">
      <c r="A40" s="323">
        <v>8130</v>
      </c>
      <c r="B40" s="324"/>
      <c r="C40" s="325" t="s">
        <v>319</v>
      </c>
      <c r="D40" s="326"/>
      <c r="E40" s="327"/>
      <c r="F40" s="258"/>
      <c r="G40" s="241"/>
      <c r="H40" s="242"/>
      <c r="I40" s="241"/>
      <c r="J40" s="241"/>
      <c r="K40" s="241"/>
      <c r="L40" s="243"/>
      <c r="M40" s="244"/>
      <c r="N40" s="279">
        <f t="shared" si="0"/>
        <v>0</v>
      </c>
    </row>
    <row r="41" spans="1:14" ht="15" customHeight="1">
      <c r="A41" s="275">
        <v>8131</v>
      </c>
      <c r="B41" s="328"/>
      <c r="C41" s="276" t="s">
        <v>320</v>
      </c>
      <c r="D41" s="277"/>
      <c r="E41" s="278"/>
      <c r="F41" s="258"/>
      <c r="G41" s="241"/>
      <c r="H41" s="242"/>
      <c r="I41" s="241"/>
      <c r="J41" s="241"/>
      <c r="K41" s="241"/>
      <c r="L41" s="243"/>
      <c r="M41" s="244"/>
      <c r="N41" s="279">
        <f t="shared" si="0"/>
        <v>0</v>
      </c>
    </row>
    <row r="42" spans="1:14" ht="15" customHeight="1">
      <c r="A42" s="275">
        <v>8132</v>
      </c>
      <c r="B42" s="328"/>
      <c r="C42" s="276" t="s">
        <v>321</v>
      </c>
      <c r="D42" s="277"/>
      <c r="E42" s="278"/>
      <c r="F42" s="258"/>
      <c r="G42" s="329"/>
      <c r="H42" s="330"/>
      <c r="I42" s="329"/>
      <c r="J42" s="329"/>
      <c r="K42" s="329"/>
      <c r="L42" s="331"/>
      <c r="M42" s="332"/>
      <c r="N42" s="279">
        <f t="shared" si="0"/>
        <v>0</v>
      </c>
    </row>
    <row r="43" spans="1:14" ht="12.75" customHeight="1">
      <c r="A43" s="280">
        <v>8133</v>
      </c>
      <c r="B43" s="236">
        <v>1</v>
      </c>
      <c r="C43" s="237" t="s">
        <v>322</v>
      </c>
      <c r="D43" s="238"/>
      <c r="E43" s="239"/>
      <c r="F43" s="251"/>
      <c r="G43" s="252"/>
      <c r="H43" s="253"/>
      <c r="I43" s="252"/>
      <c r="J43" s="252"/>
      <c r="K43" s="252"/>
      <c r="L43" s="254"/>
      <c r="M43" s="255"/>
      <c r="N43" s="279">
        <f t="shared" si="0"/>
        <v>0</v>
      </c>
    </row>
    <row r="44" spans="1:14" ht="12.75" customHeight="1">
      <c r="A44" s="246"/>
      <c r="B44" s="257">
        <v>2</v>
      </c>
      <c r="C44" s="248" t="s">
        <v>323</v>
      </c>
      <c r="D44" s="249"/>
      <c r="E44" s="250"/>
      <c r="F44" s="251"/>
      <c r="G44" s="252"/>
      <c r="H44" s="253"/>
      <c r="I44" s="252"/>
      <c r="J44" s="252"/>
      <c r="K44" s="252"/>
      <c r="L44" s="254"/>
      <c r="M44" s="255"/>
      <c r="N44" s="256">
        <f t="shared" si="0"/>
        <v>0</v>
      </c>
    </row>
    <row r="45" spans="1:14" ht="12.75" customHeight="1">
      <c r="A45" s="246"/>
      <c r="B45" s="257">
        <v>9</v>
      </c>
      <c r="C45" s="290" t="s">
        <v>324</v>
      </c>
      <c r="D45" s="300"/>
      <c r="E45" s="292"/>
      <c r="F45" s="258"/>
      <c r="G45" s="259"/>
      <c r="H45" s="260"/>
      <c r="I45" s="259"/>
      <c r="J45" s="259"/>
      <c r="K45" s="259"/>
      <c r="L45" s="261"/>
      <c r="M45" s="262"/>
      <c r="N45" s="263">
        <f t="shared" si="0"/>
        <v>0</v>
      </c>
    </row>
    <row r="46" spans="1:14" ht="15" customHeight="1" thickBot="1">
      <c r="A46" s="323">
        <v>8133</v>
      </c>
      <c r="B46" s="333" t="s">
        <v>292</v>
      </c>
      <c r="C46" s="276" t="s">
        <v>325</v>
      </c>
      <c r="D46" s="326"/>
      <c r="E46" s="334">
        <f aca="true" t="shared" si="6" ref="E46:M46">SUM(E43:E45)</f>
        <v>0</v>
      </c>
      <c r="F46" s="269">
        <f t="shared" si="6"/>
        <v>0</v>
      </c>
      <c r="G46" s="270">
        <f t="shared" si="6"/>
        <v>0</v>
      </c>
      <c r="H46" s="335">
        <f t="shared" si="6"/>
        <v>0</v>
      </c>
      <c r="I46" s="295">
        <f t="shared" si="6"/>
        <v>0</v>
      </c>
      <c r="J46" s="270">
        <f t="shared" si="6"/>
        <v>0</v>
      </c>
      <c r="K46" s="270">
        <f t="shared" si="6"/>
        <v>0</v>
      </c>
      <c r="L46" s="272">
        <f t="shared" si="6"/>
        <v>0</v>
      </c>
      <c r="M46" s="273">
        <f t="shared" si="6"/>
        <v>0</v>
      </c>
      <c r="N46" s="263">
        <f t="shared" si="0"/>
        <v>0</v>
      </c>
    </row>
    <row r="47" spans="1:14" ht="16.5" customHeight="1" thickBot="1">
      <c r="A47" s="312">
        <v>813</v>
      </c>
      <c r="B47" s="313" t="s">
        <v>292</v>
      </c>
      <c r="C47" s="336" t="s">
        <v>326</v>
      </c>
      <c r="D47" s="337"/>
      <c r="E47" s="338">
        <f aca="true" t="shared" si="7" ref="E47:M47">E39+E40+E41+E42+E46</f>
        <v>0</v>
      </c>
      <c r="F47" s="339">
        <f t="shared" si="7"/>
        <v>0</v>
      </c>
      <c r="G47" s="339">
        <f t="shared" si="7"/>
        <v>0</v>
      </c>
      <c r="H47" s="340">
        <f t="shared" si="7"/>
        <v>0</v>
      </c>
      <c r="I47" s="341">
        <f t="shared" si="7"/>
        <v>0</v>
      </c>
      <c r="J47" s="339">
        <f t="shared" si="7"/>
        <v>0</v>
      </c>
      <c r="K47" s="339">
        <f t="shared" si="7"/>
        <v>0</v>
      </c>
      <c r="L47" s="342">
        <f t="shared" si="7"/>
        <v>0</v>
      </c>
      <c r="M47" s="343">
        <f t="shared" si="7"/>
        <v>0</v>
      </c>
      <c r="N47" s="344">
        <f t="shared" si="0"/>
        <v>0</v>
      </c>
    </row>
    <row r="48" spans="2:14" ht="4.5" customHeight="1" thickBot="1">
      <c r="B48" s="345"/>
      <c r="D48" s="346"/>
      <c r="E48" s="347"/>
      <c r="F48" s="348"/>
      <c r="G48" s="348"/>
      <c r="H48" s="349"/>
      <c r="I48" s="348"/>
      <c r="J48" s="348"/>
      <c r="K48" s="348"/>
      <c r="L48" s="348"/>
      <c r="M48" s="348"/>
      <c r="N48" s="350"/>
    </row>
    <row r="49" spans="1:14" ht="15" customHeight="1">
      <c r="A49" s="275">
        <v>8141</v>
      </c>
      <c r="B49" s="236"/>
      <c r="C49" s="276" t="s">
        <v>327</v>
      </c>
      <c r="D49" s="291"/>
      <c r="E49" s="351"/>
      <c r="F49" s="241"/>
      <c r="G49" s="241"/>
      <c r="H49" s="242"/>
      <c r="I49" s="241"/>
      <c r="J49" s="241"/>
      <c r="K49" s="241"/>
      <c r="L49" s="243"/>
      <c r="M49" s="352"/>
      <c r="N49" s="353">
        <f aca="true" t="shared" si="8" ref="N49:N93">SUM(E49:M49)-H49</f>
        <v>0</v>
      </c>
    </row>
    <row r="50" spans="1:14" ht="15" customHeight="1">
      <c r="A50" s="354">
        <v>8142</v>
      </c>
      <c r="B50" s="355"/>
      <c r="C50" s="266" t="s">
        <v>328</v>
      </c>
      <c r="D50" s="267"/>
      <c r="E50" s="351"/>
      <c r="F50" s="329"/>
      <c r="G50" s="329"/>
      <c r="H50" s="330"/>
      <c r="I50" s="329"/>
      <c r="J50" s="329"/>
      <c r="K50" s="329"/>
      <c r="L50" s="331"/>
      <c r="M50" s="352"/>
      <c r="N50" s="274">
        <f t="shared" si="8"/>
        <v>0</v>
      </c>
    </row>
    <row r="51" spans="1:14" ht="12.75" customHeight="1">
      <c r="A51" s="246">
        <v>8143</v>
      </c>
      <c r="B51" s="257">
        <v>1</v>
      </c>
      <c r="C51" s="356" t="s">
        <v>329</v>
      </c>
      <c r="D51" s="289"/>
      <c r="E51" s="357"/>
      <c r="F51" s="252"/>
      <c r="G51" s="252"/>
      <c r="H51" s="253"/>
      <c r="I51" s="252"/>
      <c r="J51" s="252"/>
      <c r="K51" s="252"/>
      <c r="L51" s="254"/>
      <c r="M51" s="352"/>
      <c r="N51" s="358">
        <f t="shared" si="8"/>
        <v>0</v>
      </c>
    </row>
    <row r="52" spans="1:14" ht="12.75" customHeight="1">
      <c r="A52" s="246"/>
      <c r="B52" s="257">
        <v>9</v>
      </c>
      <c r="C52" s="359" t="s">
        <v>330</v>
      </c>
      <c r="D52" s="326"/>
      <c r="E52" s="351"/>
      <c r="F52" s="259"/>
      <c r="G52" s="259"/>
      <c r="H52" s="260"/>
      <c r="I52" s="259"/>
      <c r="J52" s="259"/>
      <c r="K52" s="259"/>
      <c r="L52" s="261"/>
      <c r="M52" s="360"/>
      <c r="N52" s="274">
        <f t="shared" si="8"/>
        <v>0</v>
      </c>
    </row>
    <row r="53" spans="1:14" ht="15" customHeight="1">
      <c r="A53" s="264">
        <v>8143</v>
      </c>
      <c r="B53" s="265" t="s">
        <v>292</v>
      </c>
      <c r="C53" s="354" t="s">
        <v>331</v>
      </c>
      <c r="D53" s="361"/>
      <c r="E53" s="362">
        <f aca="true" t="shared" si="9" ref="E53:M53">SUM(E51:E52)</f>
        <v>0</v>
      </c>
      <c r="F53" s="363">
        <f t="shared" si="9"/>
        <v>0</v>
      </c>
      <c r="G53" s="363">
        <f t="shared" si="9"/>
        <v>0</v>
      </c>
      <c r="H53" s="285">
        <f t="shared" si="9"/>
        <v>0</v>
      </c>
      <c r="I53" s="363">
        <f t="shared" si="9"/>
        <v>0</v>
      </c>
      <c r="J53" s="363">
        <f t="shared" si="9"/>
        <v>0</v>
      </c>
      <c r="K53" s="363">
        <f t="shared" si="9"/>
        <v>0</v>
      </c>
      <c r="L53" s="362">
        <f t="shared" si="9"/>
        <v>0</v>
      </c>
      <c r="M53" s="364">
        <f t="shared" si="9"/>
        <v>0</v>
      </c>
      <c r="N53" s="365">
        <f t="shared" si="8"/>
        <v>0</v>
      </c>
    </row>
    <row r="54" spans="1:14" ht="12.75" customHeight="1">
      <c r="A54" s="246">
        <v>8144</v>
      </c>
      <c r="B54" s="257">
        <v>1</v>
      </c>
      <c r="C54" s="366" t="s">
        <v>332</v>
      </c>
      <c r="D54" s="367"/>
      <c r="E54" s="368"/>
      <c r="F54" s="369"/>
      <c r="G54" s="369"/>
      <c r="H54" s="370"/>
      <c r="I54" s="369"/>
      <c r="J54" s="369"/>
      <c r="K54" s="369"/>
      <c r="L54" s="371"/>
      <c r="M54" s="372"/>
      <c r="N54" s="373">
        <f t="shared" si="8"/>
        <v>0</v>
      </c>
    </row>
    <row r="55" spans="1:14" ht="12.75" customHeight="1">
      <c r="A55" s="246"/>
      <c r="B55" s="257">
        <v>2</v>
      </c>
      <c r="C55" s="366" t="s">
        <v>333</v>
      </c>
      <c r="D55" s="367"/>
      <c r="E55" s="368"/>
      <c r="F55" s="369"/>
      <c r="G55" s="369"/>
      <c r="H55" s="370"/>
      <c r="I55" s="369"/>
      <c r="J55" s="369"/>
      <c r="K55" s="369"/>
      <c r="L55" s="371"/>
      <c r="M55" s="372"/>
      <c r="N55" s="373">
        <f t="shared" si="8"/>
        <v>0</v>
      </c>
    </row>
    <row r="56" spans="1:14" ht="12.75" customHeight="1">
      <c r="A56" s="246"/>
      <c r="B56" s="257">
        <v>3</v>
      </c>
      <c r="C56" s="366" t="s">
        <v>334</v>
      </c>
      <c r="D56" s="367"/>
      <c r="E56" s="368"/>
      <c r="F56" s="369"/>
      <c r="G56" s="369"/>
      <c r="H56" s="370"/>
      <c r="I56" s="369"/>
      <c r="J56" s="369"/>
      <c r="K56" s="369"/>
      <c r="L56" s="371"/>
      <c r="M56" s="372"/>
      <c r="N56" s="373">
        <f t="shared" si="8"/>
        <v>0</v>
      </c>
    </row>
    <row r="57" spans="1:14" ht="12.75" customHeight="1">
      <c r="A57" s="323"/>
      <c r="B57" s="257">
        <v>4</v>
      </c>
      <c r="C57" s="366" t="s">
        <v>335</v>
      </c>
      <c r="D57" s="367"/>
      <c r="E57" s="368"/>
      <c r="F57" s="369"/>
      <c r="G57" s="369"/>
      <c r="H57" s="370"/>
      <c r="I57" s="369"/>
      <c r="J57" s="369"/>
      <c r="K57" s="369"/>
      <c r="L57" s="371"/>
      <c r="M57" s="372"/>
      <c r="N57" s="373">
        <f t="shared" si="8"/>
        <v>0</v>
      </c>
    </row>
    <row r="58" spans="1:14" ht="15" customHeight="1">
      <c r="A58" s="264">
        <v>8144</v>
      </c>
      <c r="B58" s="265" t="s">
        <v>292</v>
      </c>
      <c r="C58" s="354" t="s">
        <v>336</v>
      </c>
      <c r="D58" s="361"/>
      <c r="E58" s="374">
        <f aca="true" t="shared" si="10" ref="E58:M58">SUM(E54:E57)</f>
        <v>0</v>
      </c>
      <c r="F58" s="375">
        <f t="shared" si="10"/>
        <v>0</v>
      </c>
      <c r="G58" s="375">
        <f t="shared" si="10"/>
        <v>0</v>
      </c>
      <c r="H58" s="285">
        <f t="shared" si="10"/>
        <v>0</v>
      </c>
      <c r="I58" s="375">
        <f t="shared" si="10"/>
        <v>0</v>
      </c>
      <c r="J58" s="375">
        <f t="shared" si="10"/>
        <v>0</v>
      </c>
      <c r="K58" s="375">
        <f t="shared" si="10"/>
        <v>0</v>
      </c>
      <c r="L58" s="376">
        <f t="shared" si="10"/>
        <v>0</v>
      </c>
      <c r="M58" s="377">
        <f t="shared" si="10"/>
        <v>0</v>
      </c>
      <c r="N58" s="378">
        <f t="shared" si="8"/>
        <v>0</v>
      </c>
    </row>
    <row r="59" spans="1:14" ht="12.75" customHeight="1">
      <c r="A59" s="246">
        <v>8145</v>
      </c>
      <c r="B59" s="257">
        <v>1</v>
      </c>
      <c r="C59" s="237" t="s">
        <v>337</v>
      </c>
      <c r="D59" s="367"/>
      <c r="E59" s="368"/>
      <c r="F59" s="369"/>
      <c r="G59" s="369"/>
      <c r="H59" s="370"/>
      <c r="I59" s="369"/>
      <c r="J59" s="369"/>
      <c r="K59" s="369"/>
      <c r="L59" s="371"/>
      <c r="M59" s="372"/>
      <c r="N59" s="373">
        <f t="shared" si="8"/>
        <v>0</v>
      </c>
    </row>
    <row r="60" spans="1:14" ht="12.75" customHeight="1">
      <c r="A60" s="246"/>
      <c r="B60" s="257">
        <v>2</v>
      </c>
      <c r="C60" s="366" t="s">
        <v>338</v>
      </c>
      <c r="D60" s="367"/>
      <c r="E60" s="368"/>
      <c r="F60" s="369"/>
      <c r="G60" s="369"/>
      <c r="H60" s="370"/>
      <c r="I60" s="369"/>
      <c r="J60" s="369"/>
      <c r="K60" s="369"/>
      <c r="L60" s="371"/>
      <c r="M60" s="372"/>
      <c r="N60" s="373">
        <f t="shared" si="8"/>
        <v>0</v>
      </c>
    </row>
    <row r="61" spans="1:14" ht="12.75" customHeight="1">
      <c r="A61" s="246"/>
      <c r="B61" s="257">
        <v>3</v>
      </c>
      <c r="C61" s="366" t="s">
        <v>339</v>
      </c>
      <c r="D61" s="367"/>
      <c r="E61" s="368"/>
      <c r="F61" s="369"/>
      <c r="G61" s="369"/>
      <c r="H61" s="370"/>
      <c r="I61" s="369"/>
      <c r="J61" s="369"/>
      <c r="K61" s="369"/>
      <c r="L61" s="371"/>
      <c r="M61" s="372"/>
      <c r="N61" s="373">
        <f t="shared" si="8"/>
        <v>0</v>
      </c>
    </row>
    <row r="62" spans="1:14" ht="12.75" customHeight="1">
      <c r="A62" s="323"/>
      <c r="B62" s="257">
        <v>4</v>
      </c>
      <c r="C62" s="366" t="s">
        <v>340</v>
      </c>
      <c r="D62" s="367"/>
      <c r="E62" s="368"/>
      <c r="F62" s="369"/>
      <c r="G62" s="369"/>
      <c r="H62" s="370"/>
      <c r="I62" s="369"/>
      <c r="J62" s="369"/>
      <c r="K62" s="369"/>
      <c r="L62" s="371"/>
      <c r="M62" s="372"/>
      <c r="N62" s="373">
        <f t="shared" si="8"/>
        <v>0</v>
      </c>
    </row>
    <row r="63" spans="1:14" ht="15" customHeight="1">
      <c r="A63" s="264">
        <v>8145</v>
      </c>
      <c r="B63" s="265" t="s">
        <v>292</v>
      </c>
      <c r="C63" s="354" t="s">
        <v>341</v>
      </c>
      <c r="D63" s="361"/>
      <c r="E63" s="374">
        <f aca="true" t="shared" si="11" ref="E63:M63">SUM(E59:E62)</f>
        <v>0</v>
      </c>
      <c r="F63" s="375">
        <f t="shared" si="11"/>
        <v>0</v>
      </c>
      <c r="G63" s="375">
        <f t="shared" si="11"/>
        <v>0</v>
      </c>
      <c r="H63" s="285">
        <f t="shared" si="11"/>
        <v>0</v>
      </c>
      <c r="I63" s="375">
        <f t="shared" si="11"/>
        <v>0</v>
      </c>
      <c r="J63" s="375">
        <f t="shared" si="11"/>
        <v>0</v>
      </c>
      <c r="K63" s="375">
        <f t="shared" si="11"/>
        <v>0</v>
      </c>
      <c r="L63" s="376">
        <f t="shared" si="11"/>
        <v>0</v>
      </c>
      <c r="M63" s="377">
        <f t="shared" si="11"/>
        <v>0</v>
      </c>
      <c r="N63" s="378">
        <f t="shared" si="8"/>
        <v>0</v>
      </c>
    </row>
    <row r="64" spans="1:14" ht="12.75" customHeight="1">
      <c r="A64" s="246">
        <v>8146</v>
      </c>
      <c r="B64" s="257">
        <v>1</v>
      </c>
      <c r="C64" s="237" t="s">
        <v>342</v>
      </c>
      <c r="D64" s="367"/>
      <c r="E64" s="368"/>
      <c r="F64" s="369"/>
      <c r="G64" s="369"/>
      <c r="H64" s="370"/>
      <c r="I64" s="369"/>
      <c r="J64" s="369"/>
      <c r="K64" s="369"/>
      <c r="L64" s="371"/>
      <c r="M64" s="372"/>
      <c r="N64" s="373">
        <f t="shared" si="8"/>
        <v>0</v>
      </c>
    </row>
    <row r="65" spans="1:14" ht="12.75" customHeight="1">
      <c r="A65" s="246"/>
      <c r="B65" s="257">
        <v>2</v>
      </c>
      <c r="C65" s="366" t="s">
        <v>343</v>
      </c>
      <c r="D65" s="367"/>
      <c r="E65" s="368"/>
      <c r="F65" s="369"/>
      <c r="G65" s="369"/>
      <c r="H65" s="370"/>
      <c r="I65" s="369"/>
      <c r="J65" s="369"/>
      <c r="K65" s="369"/>
      <c r="L65" s="371"/>
      <c r="M65" s="372"/>
      <c r="N65" s="373">
        <f t="shared" si="8"/>
        <v>0</v>
      </c>
    </row>
    <row r="66" spans="1:14" ht="12.75" customHeight="1">
      <c r="A66" s="246"/>
      <c r="B66" s="257">
        <v>3</v>
      </c>
      <c r="C66" s="366" t="s">
        <v>344</v>
      </c>
      <c r="D66" s="367"/>
      <c r="E66" s="368"/>
      <c r="F66" s="369"/>
      <c r="G66" s="369"/>
      <c r="H66" s="370"/>
      <c r="I66" s="369"/>
      <c r="J66" s="369"/>
      <c r="K66" s="369"/>
      <c r="L66" s="371"/>
      <c r="M66" s="372"/>
      <c r="N66" s="373">
        <f t="shared" si="8"/>
        <v>0</v>
      </c>
    </row>
    <row r="67" spans="1:14" ht="12.75" customHeight="1">
      <c r="A67" s="323"/>
      <c r="B67" s="257">
        <v>4</v>
      </c>
      <c r="C67" s="366" t="s">
        <v>345</v>
      </c>
      <c r="D67" s="367"/>
      <c r="E67" s="368"/>
      <c r="F67" s="369"/>
      <c r="G67" s="369"/>
      <c r="H67" s="370"/>
      <c r="I67" s="369"/>
      <c r="J67" s="369"/>
      <c r="K67" s="369"/>
      <c r="L67" s="371"/>
      <c r="M67" s="372"/>
      <c r="N67" s="373">
        <f t="shared" si="8"/>
        <v>0</v>
      </c>
    </row>
    <row r="68" spans="1:14" ht="15" customHeight="1">
      <c r="A68" s="264">
        <v>8146</v>
      </c>
      <c r="B68" s="265" t="s">
        <v>292</v>
      </c>
      <c r="C68" s="275" t="s">
        <v>346</v>
      </c>
      <c r="D68" s="379"/>
      <c r="E68" s="374">
        <f aca="true" t="shared" si="12" ref="E68:M68">SUM(E64:E67)</f>
        <v>0</v>
      </c>
      <c r="F68" s="375">
        <f t="shared" si="12"/>
        <v>0</v>
      </c>
      <c r="G68" s="375">
        <f t="shared" si="12"/>
        <v>0</v>
      </c>
      <c r="H68" s="285">
        <f t="shared" si="12"/>
        <v>0</v>
      </c>
      <c r="I68" s="375">
        <f t="shared" si="12"/>
        <v>0</v>
      </c>
      <c r="J68" s="375">
        <f t="shared" si="12"/>
        <v>0</v>
      </c>
      <c r="K68" s="375">
        <f t="shared" si="12"/>
        <v>0</v>
      </c>
      <c r="L68" s="376">
        <f t="shared" si="12"/>
        <v>0</v>
      </c>
      <c r="M68" s="380">
        <f t="shared" si="12"/>
        <v>0</v>
      </c>
      <c r="N68" s="378">
        <f t="shared" si="8"/>
        <v>0</v>
      </c>
    </row>
    <row r="69" spans="1:14" ht="12.75" customHeight="1">
      <c r="A69" s="246">
        <v>8147</v>
      </c>
      <c r="B69" s="257">
        <v>1</v>
      </c>
      <c r="C69" s="237" t="s">
        <v>347</v>
      </c>
      <c r="D69" s="381"/>
      <c r="E69" s="368"/>
      <c r="F69" s="369"/>
      <c r="G69" s="369"/>
      <c r="H69" s="370"/>
      <c r="I69" s="369"/>
      <c r="J69" s="369"/>
      <c r="K69" s="369"/>
      <c r="L69" s="371"/>
      <c r="M69" s="382"/>
      <c r="N69" s="373">
        <f t="shared" si="8"/>
        <v>0</v>
      </c>
    </row>
    <row r="70" spans="1:14" ht="12.75" customHeight="1">
      <c r="A70" s="323"/>
      <c r="B70" s="257">
        <v>2</v>
      </c>
      <c r="C70" s="248" t="s">
        <v>348</v>
      </c>
      <c r="D70" s="367"/>
      <c r="E70" s="368"/>
      <c r="F70" s="369"/>
      <c r="G70" s="369"/>
      <c r="H70" s="370"/>
      <c r="I70" s="369"/>
      <c r="J70" s="369"/>
      <c r="K70" s="369"/>
      <c r="L70" s="371"/>
      <c r="M70" s="372"/>
      <c r="N70" s="373">
        <f t="shared" si="8"/>
        <v>0</v>
      </c>
    </row>
    <row r="71" spans="1:14" ht="12.75" customHeight="1">
      <c r="A71" s="323"/>
      <c r="B71" s="257">
        <v>3</v>
      </c>
      <c r="C71" s="248" t="s">
        <v>349</v>
      </c>
      <c r="D71" s="367"/>
      <c r="E71" s="368"/>
      <c r="F71" s="369"/>
      <c r="G71" s="369"/>
      <c r="H71" s="370"/>
      <c r="I71" s="369"/>
      <c r="J71" s="369"/>
      <c r="K71" s="369"/>
      <c r="L71" s="371"/>
      <c r="M71" s="372"/>
      <c r="N71" s="373">
        <f t="shared" si="8"/>
        <v>0</v>
      </c>
    </row>
    <row r="72" spans="1:14" ht="12.75" customHeight="1">
      <c r="A72" s="323"/>
      <c r="B72" s="257">
        <v>9</v>
      </c>
      <c r="C72" s="290" t="s">
        <v>350</v>
      </c>
      <c r="D72" s="383"/>
      <c r="E72" s="384"/>
      <c r="F72" s="385"/>
      <c r="G72" s="385"/>
      <c r="H72" s="386"/>
      <c r="I72" s="385"/>
      <c r="J72" s="385"/>
      <c r="K72" s="385"/>
      <c r="L72" s="387"/>
      <c r="M72" s="388"/>
      <c r="N72" s="365">
        <f t="shared" si="8"/>
        <v>0</v>
      </c>
    </row>
    <row r="73" spans="1:14" ht="15" customHeight="1">
      <c r="A73" s="264">
        <v>8147</v>
      </c>
      <c r="B73" s="265" t="s">
        <v>292</v>
      </c>
      <c r="C73" s="266" t="s">
        <v>351</v>
      </c>
      <c r="D73" s="361"/>
      <c r="E73" s="362">
        <f aca="true" t="shared" si="13" ref="E73:M73">SUM(E69:E72)</f>
        <v>0</v>
      </c>
      <c r="F73" s="389">
        <f t="shared" si="13"/>
        <v>0</v>
      </c>
      <c r="G73" s="389">
        <f t="shared" si="13"/>
        <v>0</v>
      </c>
      <c r="H73" s="285">
        <f t="shared" si="13"/>
        <v>0</v>
      </c>
      <c r="I73" s="389">
        <f t="shared" si="13"/>
        <v>0</v>
      </c>
      <c r="J73" s="389">
        <f t="shared" si="13"/>
        <v>0</v>
      </c>
      <c r="K73" s="389">
        <f t="shared" si="13"/>
        <v>0</v>
      </c>
      <c r="L73" s="390">
        <f t="shared" si="13"/>
        <v>0</v>
      </c>
      <c r="M73" s="377">
        <f t="shared" si="13"/>
        <v>0</v>
      </c>
      <c r="N73" s="365">
        <f t="shared" si="8"/>
        <v>0</v>
      </c>
    </row>
    <row r="74" spans="1:14" ht="12.75" customHeight="1">
      <c r="A74" s="391">
        <v>8148</v>
      </c>
      <c r="B74" s="392">
        <v>1</v>
      </c>
      <c r="C74" s="237" t="s">
        <v>352</v>
      </c>
      <c r="D74" s="381"/>
      <c r="E74" s="368"/>
      <c r="F74" s="369"/>
      <c r="G74" s="369"/>
      <c r="H74" s="370"/>
      <c r="I74" s="369"/>
      <c r="J74" s="369"/>
      <c r="K74" s="369"/>
      <c r="L74" s="371"/>
      <c r="M74" s="382"/>
      <c r="N74" s="373">
        <f t="shared" si="8"/>
        <v>0</v>
      </c>
    </row>
    <row r="75" spans="1:14" ht="12.75" customHeight="1">
      <c r="A75" s="391"/>
      <c r="B75" s="392">
        <v>2</v>
      </c>
      <c r="C75" s="248" t="s">
        <v>353</v>
      </c>
      <c r="D75" s="367"/>
      <c r="E75" s="368"/>
      <c r="F75" s="369"/>
      <c r="G75" s="369"/>
      <c r="H75" s="370"/>
      <c r="I75" s="369"/>
      <c r="J75" s="369"/>
      <c r="K75" s="369"/>
      <c r="L75" s="371"/>
      <c r="M75" s="372"/>
      <c r="N75" s="373">
        <f t="shared" si="8"/>
        <v>0</v>
      </c>
    </row>
    <row r="76" spans="1:14" ht="12.75" customHeight="1">
      <c r="A76" s="391"/>
      <c r="B76" s="392">
        <v>3</v>
      </c>
      <c r="C76" s="248" t="s">
        <v>354</v>
      </c>
      <c r="D76" s="367"/>
      <c r="E76" s="368"/>
      <c r="F76" s="369"/>
      <c r="G76" s="369"/>
      <c r="H76" s="370"/>
      <c r="I76" s="369"/>
      <c r="J76" s="369"/>
      <c r="K76" s="369"/>
      <c r="L76" s="371"/>
      <c r="M76" s="372"/>
      <c r="N76" s="373">
        <f t="shared" si="8"/>
        <v>0</v>
      </c>
    </row>
    <row r="77" spans="1:14" ht="15" customHeight="1">
      <c r="A77" s="264">
        <v>8148</v>
      </c>
      <c r="B77" s="393" t="s">
        <v>292</v>
      </c>
      <c r="C77" s="266" t="s">
        <v>355</v>
      </c>
      <c r="D77" s="267"/>
      <c r="E77" s="394">
        <f aca="true" t="shared" si="14" ref="E77:M77">SUM(E74:E76)</f>
        <v>0</v>
      </c>
      <c r="F77" s="284">
        <f t="shared" si="14"/>
        <v>0</v>
      </c>
      <c r="G77" s="284">
        <f t="shared" si="14"/>
        <v>0</v>
      </c>
      <c r="H77" s="285">
        <f t="shared" si="14"/>
        <v>0</v>
      </c>
      <c r="I77" s="284">
        <f t="shared" si="14"/>
        <v>0</v>
      </c>
      <c r="J77" s="284">
        <f t="shared" si="14"/>
        <v>0</v>
      </c>
      <c r="K77" s="284">
        <f t="shared" si="14"/>
        <v>0</v>
      </c>
      <c r="L77" s="286">
        <f t="shared" si="14"/>
        <v>0</v>
      </c>
      <c r="M77" s="395">
        <f t="shared" si="14"/>
        <v>0</v>
      </c>
      <c r="N77" s="396">
        <f t="shared" si="8"/>
        <v>0</v>
      </c>
    </row>
    <row r="78" spans="1:14" ht="12.75" customHeight="1">
      <c r="A78" s="280">
        <v>8149</v>
      </c>
      <c r="B78" s="236">
        <v>1</v>
      </c>
      <c r="C78" s="237" t="s">
        <v>356</v>
      </c>
      <c r="D78" s="238"/>
      <c r="E78" s="357"/>
      <c r="F78" s="252"/>
      <c r="G78" s="252"/>
      <c r="H78" s="253"/>
      <c r="I78" s="252"/>
      <c r="J78" s="252"/>
      <c r="K78" s="252"/>
      <c r="L78" s="254"/>
      <c r="M78" s="352"/>
      <c r="N78" s="358">
        <f t="shared" si="8"/>
        <v>0</v>
      </c>
    </row>
    <row r="79" spans="1:14" ht="12.75" customHeight="1">
      <c r="A79" s="246"/>
      <c r="B79" s="247">
        <v>2</v>
      </c>
      <c r="C79" s="248" t="s">
        <v>357</v>
      </c>
      <c r="D79" s="249"/>
      <c r="E79" s="357"/>
      <c r="F79" s="252"/>
      <c r="G79" s="252"/>
      <c r="H79" s="253"/>
      <c r="I79" s="252"/>
      <c r="J79" s="252"/>
      <c r="K79" s="252"/>
      <c r="L79" s="254"/>
      <c r="M79" s="397"/>
      <c r="N79" s="358">
        <f t="shared" si="8"/>
        <v>0</v>
      </c>
    </row>
    <row r="80" spans="1:14" ht="12.75" customHeight="1">
      <c r="A80" s="246"/>
      <c r="B80" s="247">
        <v>9</v>
      </c>
      <c r="C80" s="290" t="s">
        <v>358</v>
      </c>
      <c r="D80" s="300"/>
      <c r="E80" s="351"/>
      <c r="F80" s="259"/>
      <c r="G80" s="259"/>
      <c r="H80" s="260"/>
      <c r="I80" s="259"/>
      <c r="J80" s="259"/>
      <c r="K80" s="259"/>
      <c r="L80" s="261"/>
      <c r="M80" s="360"/>
      <c r="N80" s="274">
        <f t="shared" si="8"/>
        <v>0</v>
      </c>
    </row>
    <row r="81" spans="1:14" ht="15" customHeight="1">
      <c r="A81" s="264">
        <v>8149</v>
      </c>
      <c r="B81" s="265" t="s">
        <v>292</v>
      </c>
      <c r="C81" s="276" t="s">
        <v>359</v>
      </c>
      <c r="D81" s="326"/>
      <c r="E81" s="272">
        <f aca="true" t="shared" si="15" ref="E81:M81">SUM(E78:E80)</f>
        <v>0</v>
      </c>
      <c r="F81" s="270">
        <f t="shared" si="15"/>
        <v>0</v>
      </c>
      <c r="G81" s="270">
        <f t="shared" si="15"/>
        <v>0</v>
      </c>
      <c r="H81" s="285">
        <f t="shared" si="15"/>
        <v>0</v>
      </c>
      <c r="I81" s="270">
        <f t="shared" si="15"/>
        <v>0</v>
      </c>
      <c r="J81" s="270">
        <f t="shared" si="15"/>
        <v>0</v>
      </c>
      <c r="K81" s="270">
        <f t="shared" si="15"/>
        <v>0</v>
      </c>
      <c r="L81" s="272">
        <f t="shared" si="15"/>
        <v>0</v>
      </c>
      <c r="M81" s="273">
        <f t="shared" si="15"/>
        <v>0</v>
      </c>
      <c r="N81" s="274">
        <f t="shared" si="8"/>
        <v>0</v>
      </c>
    </row>
    <row r="82" spans="1:14" ht="12.75" customHeight="1">
      <c r="A82" s="246">
        <v>8151</v>
      </c>
      <c r="B82" s="257">
        <v>1</v>
      </c>
      <c r="C82" s="237" t="s">
        <v>360</v>
      </c>
      <c r="D82" s="381"/>
      <c r="E82" s="368"/>
      <c r="F82" s="369"/>
      <c r="G82" s="369"/>
      <c r="H82" s="370"/>
      <c r="I82" s="369"/>
      <c r="J82" s="369"/>
      <c r="K82" s="369"/>
      <c r="L82" s="371"/>
      <c r="M82" s="382"/>
      <c r="N82" s="373">
        <f t="shared" si="8"/>
        <v>0</v>
      </c>
    </row>
    <row r="83" spans="1:14" ht="12.75" customHeight="1">
      <c r="A83" s="323"/>
      <c r="B83" s="257">
        <v>2</v>
      </c>
      <c r="C83" s="248" t="s">
        <v>361</v>
      </c>
      <c r="D83" s="367"/>
      <c r="E83" s="368"/>
      <c r="F83" s="369"/>
      <c r="G83" s="369"/>
      <c r="H83" s="370"/>
      <c r="I83" s="369"/>
      <c r="J83" s="369"/>
      <c r="K83" s="369"/>
      <c r="L83" s="371"/>
      <c r="M83" s="372"/>
      <c r="N83" s="373">
        <f t="shared" si="8"/>
        <v>0</v>
      </c>
    </row>
    <row r="84" spans="1:14" ht="12.75" customHeight="1">
      <c r="A84" s="323"/>
      <c r="B84" s="257">
        <v>3</v>
      </c>
      <c r="C84" s="248" t="s">
        <v>362</v>
      </c>
      <c r="D84" s="367"/>
      <c r="E84" s="368"/>
      <c r="F84" s="369"/>
      <c r="G84" s="369"/>
      <c r="H84" s="370"/>
      <c r="I84" s="369"/>
      <c r="J84" s="369"/>
      <c r="K84" s="369"/>
      <c r="L84" s="371"/>
      <c r="M84" s="372"/>
      <c r="N84" s="373">
        <f t="shared" si="8"/>
        <v>0</v>
      </c>
    </row>
    <row r="85" spans="1:14" ht="12.75" customHeight="1">
      <c r="A85" s="323"/>
      <c r="B85" s="257">
        <v>4</v>
      </c>
      <c r="C85" s="398" t="s">
        <v>363</v>
      </c>
      <c r="D85" s="367"/>
      <c r="E85" s="368"/>
      <c r="F85" s="369"/>
      <c r="G85" s="369"/>
      <c r="H85" s="370"/>
      <c r="I85" s="369"/>
      <c r="J85" s="369"/>
      <c r="K85" s="369"/>
      <c r="L85" s="371"/>
      <c r="M85" s="372"/>
      <c r="N85" s="373">
        <f t="shared" si="8"/>
        <v>0</v>
      </c>
    </row>
    <row r="86" spans="1:14" ht="12.75" customHeight="1">
      <c r="A86" s="323"/>
      <c r="B86" s="257">
        <v>5</v>
      </c>
      <c r="C86" s="398" t="s">
        <v>364</v>
      </c>
      <c r="D86" s="367"/>
      <c r="E86" s="368"/>
      <c r="F86" s="369"/>
      <c r="G86" s="369"/>
      <c r="H86" s="370"/>
      <c r="I86" s="369"/>
      <c r="J86" s="369"/>
      <c r="K86" s="369"/>
      <c r="L86" s="371"/>
      <c r="M86" s="372"/>
      <c r="N86" s="373">
        <f t="shared" si="8"/>
        <v>0</v>
      </c>
    </row>
    <row r="87" spans="1:14" ht="12.75" customHeight="1">
      <c r="A87" s="323"/>
      <c r="B87" s="257">
        <v>9</v>
      </c>
      <c r="C87" s="290" t="s">
        <v>365</v>
      </c>
      <c r="D87" s="399"/>
      <c r="E87" s="384"/>
      <c r="F87" s="385"/>
      <c r="G87" s="385"/>
      <c r="H87" s="386"/>
      <c r="I87" s="385"/>
      <c r="J87" s="385"/>
      <c r="K87" s="385"/>
      <c r="L87" s="387"/>
      <c r="M87" s="388"/>
      <c r="N87" s="365">
        <f t="shared" si="8"/>
        <v>0</v>
      </c>
    </row>
    <row r="88" spans="1:14" ht="15" customHeight="1">
      <c r="A88" s="264">
        <v>8151</v>
      </c>
      <c r="B88" s="265" t="s">
        <v>292</v>
      </c>
      <c r="C88" s="276" t="s">
        <v>366</v>
      </c>
      <c r="D88" s="379"/>
      <c r="E88" s="362">
        <f aca="true" t="shared" si="16" ref="E88:M88">SUM(E82:E87)</f>
        <v>0</v>
      </c>
      <c r="F88" s="389">
        <f t="shared" si="16"/>
        <v>0</v>
      </c>
      <c r="G88" s="389">
        <f t="shared" si="16"/>
        <v>0</v>
      </c>
      <c r="H88" s="285">
        <f t="shared" si="16"/>
        <v>0</v>
      </c>
      <c r="I88" s="389">
        <f t="shared" si="16"/>
        <v>0</v>
      </c>
      <c r="J88" s="389">
        <f t="shared" si="16"/>
        <v>0</v>
      </c>
      <c r="K88" s="389">
        <f t="shared" si="16"/>
        <v>0</v>
      </c>
      <c r="L88" s="390">
        <f t="shared" si="16"/>
        <v>0</v>
      </c>
      <c r="M88" s="377">
        <f t="shared" si="16"/>
        <v>0</v>
      </c>
      <c r="N88" s="365">
        <f t="shared" si="8"/>
        <v>0</v>
      </c>
    </row>
    <row r="89" spans="1:14" ht="12.75" customHeight="1">
      <c r="A89" s="246">
        <v>8152</v>
      </c>
      <c r="B89" s="257">
        <v>1</v>
      </c>
      <c r="C89" s="237" t="s">
        <v>367</v>
      </c>
      <c r="D89" s="381"/>
      <c r="E89" s="368"/>
      <c r="F89" s="369"/>
      <c r="G89" s="369"/>
      <c r="H89" s="370"/>
      <c r="I89" s="369"/>
      <c r="J89" s="369"/>
      <c r="K89" s="369"/>
      <c r="L89" s="371"/>
      <c r="M89" s="382"/>
      <c r="N89" s="373">
        <f t="shared" si="8"/>
        <v>0</v>
      </c>
    </row>
    <row r="90" spans="1:14" ht="12.75" customHeight="1">
      <c r="A90" s="323"/>
      <c r="B90" s="257">
        <v>9</v>
      </c>
      <c r="C90" s="400" t="s">
        <v>368</v>
      </c>
      <c r="D90" s="399"/>
      <c r="E90" s="401"/>
      <c r="F90" s="402"/>
      <c r="G90" s="402"/>
      <c r="H90" s="403"/>
      <c r="I90" s="402"/>
      <c r="J90" s="402"/>
      <c r="K90" s="402"/>
      <c r="L90" s="404"/>
      <c r="M90" s="405"/>
      <c r="N90" s="406">
        <f t="shared" si="8"/>
        <v>0</v>
      </c>
    </row>
    <row r="91" spans="1:14" ht="15" customHeight="1">
      <c r="A91" s="264">
        <v>8152</v>
      </c>
      <c r="B91" s="265" t="s">
        <v>292</v>
      </c>
      <c r="C91" s="266" t="s">
        <v>369</v>
      </c>
      <c r="D91" s="361"/>
      <c r="E91" s="374">
        <f aca="true" t="shared" si="17" ref="E91:M91">SUM(E89:E90)</f>
        <v>0</v>
      </c>
      <c r="F91" s="375">
        <f t="shared" si="17"/>
        <v>0</v>
      </c>
      <c r="G91" s="375">
        <f t="shared" si="17"/>
        <v>0</v>
      </c>
      <c r="H91" s="285">
        <f t="shared" si="17"/>
        <v>0</v>
      </c>
      <c r="I91" s="375">
        <f t="shared" si="17"/>
        <v>0</v>
      </c>
      <c r="J91" s="375">
        <f t="shared" si="17"/>
        <v>0</v>
      </c>
      <c r="K91" s="375">
        <f t="shared" si="17"/>
        <v>0</v>
      </c>
      <c r="L91" s="376">
        <f t="shared" si="17"/>
        <v>0</v>
      </c>
      <c r="M91" s="377">
        <f t="shared" si="17"/>
        <v>0</v>
      </c>
      <c r="N91" s="378">
        <f t="shared" si="8"/>
        <v>0</v>
      </c>
    </row>
    <row r="92" spans="1:14" ht="15" customHeight="1" thickBot="1">
      <c r="A92" s="264">
        <v>8159</v>
      </c>
      <c r="B92" s="265"/>
      <c r="C92" s="266" t="s">
        <v>370</v>
      </c>
      <c r="D92" s="361"/>
      <c r="E92" s="384"/>
      <c r="F92" s="385"/>
      <c r="G92" s="385"/>
      <c r="H92" s="386"/>
      <c r="I92" s="385"/>
      <c r="J92" s="385"/>
      <c r="K92" s="385"/>
      <c r="L92" s="387"/>
      <c r="M92" s="407"/>
      <c r="N92" s="365">
        <f t="shared" si="8"/>
        <v>0</v>
      </c>
    </row>
    <row r="93" spans="1:14" ht="18" customHeight="1" thickBot="1">
      <c r="A93" s="312">
        <v>819</v>
      </c>
      <c r="B93" s="313" t="s">
        <v>292</v>
      </c>
      <c r="C93" s="336" t="s">
        <v>371</v>
      </c>
      <c r="D93" s="337"/>
      <c r="E93" s="338">
        <f aca="true" t="shared" si="18" ref="E93:M93">E92+E91+E88+E81+E77+E73+E68+E63+E58+E53+E50+E49</f>
        <v>0</v>
      </c>
      <c r="F93" s="408">
        <f t="shared" si="18"/>
        <v>0</v>
      </c>
      <c r="G93" s="339">
        <f t="shared" si="18"/>
        <v>0</v>
      </c>
      <c r="H93" s="339">
        <f t="shared" si="18"/>
        <v>0</v>
      </c>
      <c r="I93" s="339">
        <f t="shared" si="18"/>
        <v>0</v>
      </c>
      <c r="J93" s="339">
        <f t="shared" si="18"/>
        <v>0</v>
      </c>
      <c r="K93" s="339">
        <f t="shared" si="18"/>
        <v>0</v>
      </c>
      <c r="L93" s="338">
        <f t="shared" si="18"/>
        <v>0</v>
      </c>
      <c r="M93" s="409">
        <f t="shared" si="18"/>
        <v>0</v>
      </c>
      <c r="N93" s="344">
        <f t="shared" si="8"/>
        <v>0</v>
      </c>
    </row>
    <row r="94" spans="5:14" ht="25.5" customHeight="1">
      <c r="E94" s="410" t="str">
        <f aca="true" t="shared" si="19" ref="E94:N94">IF(ROUND(E93,3)-ROUND(E47,3)=0," ","Chyba bilance")</f>
        <v> </v>
      </c>
      <c r="F94" s="410" t="str">
        <f t="shared" si="19"/>
        <v> </v>
      </c>
      <c r="G94" s="410" t="str">
        <f t="shared" si="19"/>
        <v> </v>
      </c>
      <c r="H94" s="410" t="str">
        <f t="shared" si="19"/>
        <v> </v>
      </c>
      <c r="I94" s="410" t="str">
        <f t="shared" si="19"/>
        <v> </v>
      </c>
      <c r="J94" s="410" t="str">
        <f t="shared" si="19"/>
        <v> </v>
      </c>
      <c r="K94" s="410" t="str">
        <f t="shared" si="19"/>
        <v> </v>
      </c>
      <c r="L94" s="410" t="str">
        <f t="shared" si="19"/>
        <v> </v>
      </c>
      <c r="M94" s="410" t="str">
        <f t="shared" si="19"/>
        <v> </v>
      </c>
      <c r="N94" s="410"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C1">
      <pane ySplit="8" topLeftCell="BM55" activePane="bottomLeft" state="frozen"/>
      <selection pane="topLeft" activeCell="A1" sqref="A1"/>
      <selection pane="bottomLeft" activeCell="M5" sqref="M5"/>
    </sheetView>
  </sheetViews>
  <sheetFormatPr defaultColWidth="9.00390625" defaultRowHeight="12.75"/>
  <cols>
    <col min="1" max="1" width="5.75390625" style="193" customWidth="1"/>
    <col min="2" max="2" width="2.625" style="193" customWidth="1"/>
    <col min="3" max="3" width="30.875" style="193" customWidth="1"/>
    <col min="4" max="4" width="21.875" style="193" customWidth="1"/>
    <col min="5" max="14" width="8.75390625" style="193" customWidth="1"/>
    <col min="15" max="16384" width="9.125" style="193" customWidth="1"/>
  </cols>
  <sheetData>
    <row r="1" spans="1:19" ht="8.25" customHeight="1">
      <c r="A1" s="1054"/>
      <c r="B1" s="1054"/>
      <c r="C1" s="1054"/>
      <c r="D1" s="1054"/>
      <c r="E1" s="1054"/>
      <c r="F1" s="1054"/>
      <c r="G1" s="1054"/>
      <c r="H1" s="1054"/>
      <c r="I1" s="1054"/>
      <c r="J1" s="1054"/>
      <c r="K1" s="1054"/>
      <c r="L1" s="1054"/>
      <c r="M1" s="1054"/>
      <c r="N1" s="1054"/>
      <c r="O1" s="82"/>
      <c r="P1" s="82"/>
      <c r="Q1" s="82"/>
      <c r="R1" s="82"/>
      <c r="S1" s="82"/>
    </row>
    <row r="2" spans="1:19" ht="3.75" customHeight="1">
      <c r="A2" s="192"/>
      <c r="B2" s="192"/>
      <c r="C2" s="192"/>
      <c r="D2" s="192"/>
      <c r="E2" s="192"/>
      <c r="F2" s="192"/>
      <c r="G2" s="192"/>
      <c r="H2" s="192"/>
      <c r="I2" s="192"/>
      <c r="J2" s="192"/>
      <c r="K2" s="192"/>
      <c r="L2" s="192"/>
      <c r="M2" s="192"/>
      <c r="N2" s="192"/>
      <c r="O2" s="82"/>
      <c r="P2" s="82"/>
      <c r="Q2" s="82"/>
      <c r="R2" s="82"/>
      <c r="S2" s="82"/>
    </row>
    <row r="3" spans="1:19" ht="4.5" customHeight="1">
      <c r="A3" s="1057"/>
      <c r="B3" s="1057"/>
      <c r="C3" s="1057"/>
      <c r="D3" s="1057"/>
      <c r="E3" s="1057"/>
      <c r="F3" s="1057"/>
      <c r="G3" s="1057"/>
      <c r="H3" s="1057"/>
      <c r="I3" s="1057"/>
      <c r="J3" s="1057"/>
      <c r="K3" s="1057"/>
      <c r="L3" s="1057"/>
      <c r="M3" s="1057"/>
      <c r="N3" s="1057"/>
      <c r="O3" s="82"/>
      <c r="P3" s="82"/>
      <c r="Q3" s="82"/>
      <c r="R3" s="82"/>
      <c r="S3" s="82"/>
    </row>
    <row r="4" spans="1:14" ht="39" customHeight="1">
      <c r="A4" s="1058" t="s">
        <v>372</v>
      </c>
      <c r="B4" s="1059"/>
      <c r="C4" s="1059"/>
      <c r="D4" s="1059"/>
      <c r="E4" s="1059"/>
      <c r="F4" s="1059"/>
      <c r="G4" s="1059"/>
      <c r="H4" s="1059"/>
      <c r="I4" s="1059"/>
      <c r="J4" s="1060"/>
      <c r="K4" s="194" t="s">
        <v>373</v>
      </c>
      <c r="L4" s="195"/>
      <c r="M4" s="1055">
        <v>2008</v>
      </c>
      <c r="N4" s="1056"/>
    </row>
    <row r="5" spans="1:15" ht="20.25" customHeight="1" thickBot="1">
      <c r="A5" s="1063">
        <f>'[1]80'!A8</f>
        <v>0</v>
      </c>
      <c r="B5" s="1064"/>
      <c r="C5" s="1064"/>
      <c r="D5" s="1064"/>
      <c r="E5" s="1064"/>
      <c r="F5" s="1064"/>
      <c r="G5" s="1064"/>
      <c r="H5" s="1064"/>
      <c r="I5" s="1064"/>
      <c r="J5" s="196"/>
      <c r="K5" s="196"/>
      <c r="L5" s="197"/>
      <c r="M5" s="196"/>
      <c r="N5" s="196"/>
      <c r="O5" s="198"/>
    </row>
    <row r="6" spans="1:14" ht="15" customHeight="1" thickTop="1">
      <c r="A6" s="199"/>
      <c r="B6" s="200"/>
      <c r="C6" s="1061"/>
      <c r="D6" s="1062"/>
      <c r="E6" s="201" t="s">
        <v>267</v>
      </c>
      <c r="F6" s="202" t="s">
        <v>268</v>
      </c>
      <c r="G6" s="203" t="s">
        <v>269</v>
      </c>
      <c r="H6" s="204" t="s">
        <v>270</v>
      </c>
      <c r="I6" s="205" t="s">
        <v>271</v>
      </c>
      <c r="J6" s="206"/>
      <c r="K6" s="206"/>
      <c r="L6" s="207"/>
      <c r="M6" s="208" t="s">
        <v>272</v>
      </c>
      <c r="N6" s="209" t="s">
        <v>273</v>
      </c>
    </row>
    <row r="7" spans="1:14" ht="15" customHeight="1" thickBot="1">
      <c r="A7" s="210" t="s">
        <v>274</v>
      </c>
      <c r="B7" s="211"/>
      <c r="C7" s="411">
        <f>'[1]80'!J5</f>
        <v>0</v>
      </c>
      <c r="D7" s="412" t="s">
        <v>275</v>
      </c>
      <c r="E7" s="214" t="s">
        <v>276</v>
      </c>
      <c r="F7" s="215" t="s">
        <v>277</v>
      </c>
      <c r="G7" s="216" t="s">
        <v>278</v>
      </c>
      <c r="H7" s="217" t="s">
        <v>279</v>
      </c>
      <c r="I7" s="218" t="s">
        <v>280</v>
      </c>
      <c r="J7" s="219" t="s">
        <v>281</v>
      </c>
      <c r="K7" s="220" t="s">
        <v>281</v>
      </c>
      <c r="L7" s="218" t="s">
        <v>281</v>
      </c>
      <c r="M7" s="214" t="s">
        <v>282</v>
      </c>
      <c r="N7" s="221" t="s">
        <v>283</v>
      </c>
    </row>
    <row r="8" spans="1:14" ht="15" customHeight="1" thickBot="1">
      <c r="A8" s="222" t="s">
        <v>284</v>
      </c>
      <c r="B8" s="223"/>
      <c r="C8" s="224" t="s">
        <v>285</v>
      </c>
      <c r="D8" s="225"/>
      <c r="E8" s="226">
        <f>M4-2</f>
        <v>2006</v>
      </c>
      <c r="F8" s="227">
        <f>M4-1</f>
        <v>2007</v>
      </c>
      <c r="G8" s="228">
        <f>M4</f>
        <v>2008</v>
      </c>
      <c r="H8" s="229">
        <f>M4</f>
        <v>2008</v>
      </c>
      <c r="I8" s="230">
        <f>M4+1</f>
        <v>2009</v>
      </c>
      <c r="J8" s="230">
        <f>M4+2</f>
        <v>2010</v>
      </c>
      <c r="K8" s="230">
        <f>M4+3</f>
        <v>2011</v>
      </c>
      <c r="L8" s="230">
        <f>M4+4</f>
        <v>2012</v>
      </c>
      <c r="M8" s="230">
        <f>M4+5</f>
        <v>2013</v>
      </c>
      <c r="N8" s="231" t="s">
        <v>286</v>
      </c>
    </row>
    <row r="9" spans="1:14" ht="4.5" customHeight="1" thickBot="1" thickTop="1">
      <c r="A9" s="232"/>
      <c r="B9" s="232"/>
      <c r="C9" s="232"/>
      <c r="D9" s="232"/>
      <c r="E9" s="233"/>
      <c r="F9" s="233"/>
      <c r="G9" s="233"/>
      <c r="H9" s="234"/>
      <c r="I9" s="233"/>
      <c r="J9" s="233"/>
      <c r="K9" s="233"/>
      <c r="L9" s="233"/>
      <c r="M9" s="233"/>
      <c r="N9" s="233"/>
    </row>
    <row r="10" spans="1:15" ht="12.75" customHeight="1">
      <c r="A10" s="413">
        <v>8221</v>
      </c>
      <c r="B10" s="414">
        <v>1</v>
      </c>
      <c r="C10" s="415" t="s">
        <v>374</v>
      </c>
      <c r="D10" s="416"/>
      <c r="E10" s="417"/>
      <c r="F10" s="418"/>
      <c r="G10" s="418"/>
      <c r="H10" s="419"/>
      <c r="I10" s="418"/>
      <c r="J10" s="418"/>
      <c r="K10" s="418"/>
      <c r="L10" s="420"/>
      <c r="M10" s="421"/>
      <c r="N10" s="422">
        <f aca="true" t="shared" si="0" ref="N10:N41">SUM(E10:M10)-H10</f>
        <v>0</v>
      </c>
      <c r="O10" s="423"/>
    </row>
    <row r="11" spans="1:14" ht="12.75" customHeight="1">
      <c r="A11" s="424"/>
      <c r="B11" s="425">
        <v>2</v>
      </c>
      <c r="C11" s="426" t="s">
        <v>375</v>
      </c>
      <c r="D11" s="427"/>
      <c r="E11" s="428"/>
      <c r="F11" s="429"/>
      <c r="G11" s="429"/>
      <c r="H11" s="430"/>
      <c r="I11" s="429"/>
      <c r="J11" s="429"/>
      <c r="K11" s="429"/>
      <c r="L11" s="431"/>
      <c r="M11" s="432"/>
      <c r="N11" s="433">
        <f t="shared" si="0"/>
        <v>0</v>
      </c>
    </row>
    <row r="12" spans="1:14" ht="12.75" customHeight="1">
      <c r="A12" s="424"/>
      <c r="B12" s="425">
        <v>9</v>
      </c>
      <c r="C12" s="426" t="s">
        <v>376</v>
      </c>
      <c r="D12" s="427"/>
      <c r="E12" s="428"/>
      <c r="F12" s="429"/>
      <c r="G12" s="429"/>
      <c r="H12" s="430"/>
      <c r="I12" s="429"/>
      <c r="J12" s="429"/>
      <c r="K12" s="429"/>
      <c r="L12" s="431"/>
      <c r="M12" s="432"/>
      <c r="N12" s="433">
        <f t="shared" si="0"/>
        <v>0</v>
      </c>
    </row>
    <row r="13" spans="1:14" ht="15" customHeight="1">
      <c r="A13" s="434">
        <v>8221</v>
      </c>
      <c r="B13" s="435" t="s">
        <v>292</v>
      </c>
      <c r="C13" s="436" t="s">
        <v>377</v>
      </c>
      <c r="D13" s="437"/>
      <c r="E13" s="438">
        <f aca="true" t="shared" si="1" ref="E13:M13">SUM(E10:E12)</f>
        <v>0</v>
      </c>
      <c r="F13" s="439">
        <f t="shared" si="1"/>
        <v>0</v>
      </c>
      <c r="G13" s="439">
        <f t="shared" si="1"/>
        <v>0</v>
      </c>
      <c r="H13" s="440">
        <f t="shared" si="1"/>
        <v>0</v>
      </c>
      <c r="I13" s="439">
        <f t="shared" si="1"/>
        <v>0</v>
      </c>
      <c r="J13" s="439">
        <f t="shared" si="1"/>
        <v>0</v>
      </c>
      <c r="K13" s="439">
        <f t="shared" si="1"/>
        <v>0</v>
      </c>
      <c r="L13" s="441">
        <f t="shared" si="1"/>
        <v>0</v>
      </c>
      <c r="M13" s="442">
        <f t="shared" si="1"/>
        <v>0</v>
      </c>
      <c r="N13" s="443">
        <f t="shared" si="0"/>
        <v>0</v>
      </c>
    </row>
    <row r="14" spans="1:14" ht="12.75" customHeight="1">
      <c r="A14" s="424">
        <v>8222</v>
      </c>
      <c r="B14" s="257">
        <v>1</v>
      </c>
      <c r="C14" s="248" t="s">
        <v>378</v>
      </c>
      <c r="D14" s="289"/>
      <c r="E14" s="254"/>
      <c r="F14" s="444"/>
      <c r="G14" s="252"/>
      <c r="H14" s="445"/>
      <c r="I14" s="252"/>
      <c r="J14" s="252"/>
      <c r="K14" s="252"/>
      <c r="L14" s="254"/>
      <c r="M14" s="255"/>
      <c r="N14" s="433">
        <f t="shared" si="0"/>
        <v>0</v>
      </c>
    </row>
    <row r="15" spans="1:14" ht="12.75" customHeight="1">
      <c r="A15" s="446"/>
      <c r="B15" s="257">
        <v>2</v>
      </c>
      <c r="C15" s="248" t="s">
        <v>379</v>
      </c>
      <c r="D15" s="289"/>
      <c r="E15" s="254"/>
      <c r="F15" s="444"/>
      <c r="G15" s="252"/>
      <c r="H15" s="445"/>
      <c r="I15" s="252"/>
      <c r="J15" s="252"/>
      <c r="K15" s="252"/>
      <c r="L15" s="254"/>
      <c r="M15" s="255"/>
      <c r="N15" s="433">
        <f t="shared" si="0"/>
        <v>0</v>
      </c>
    </row>
    <row r="16" spans="1:14" ht="15" customHeight="1">
      <c r="A16" s="447">
        <v>8222</v>
      </c>
      <c r="B16" s="448" t="s">
        <v>292</v>
      </c>
      <c r="C16" s="449" t="s">
        <v>380</v>
      </c>
      <c r="D16" s="450"/>
      <c r="E16" s="451">
        <f aca="true" t="shared" si="2" ref="E16:M16">SUM(E14:E15)</f>
        <v>0</v>
      </c>
      <c r="F16" s="452">
        <f t="shared" si="2"/>
        <v>0</v>
      </c>
      <c r="G16" s="284">
        <f t="shared" si="2"/>
        <v>0</v>
      </c>
      <c r="H16" s="453">
        <f t="shared" si="2"/>
        <v>0</v>
      </c>
      <c r="I16" s="284">
        <f t="shared" si="2"/>
        <v>0</v>
      </c>
      <c r="J16" s="284">
        <f t="shared" si="2"/>
        <v>0</v>
      </c>
      <c r="K16" s="284">
        <f t="shared" si="2"/>
        <v>0</v>
      </c>
      <c r="L16" s="286">
        <f t="shared" si="2"/>
        <v>0</v>
      </c>
      <c r="M16" s="287">
        <f t="shared" si="2"/>
        <v>0</v>
      </c>
      <c r="N16" s="443">
        <f t="shared" si="0"/>
        <v>0</v>
      </c>
    </row>
    <row r="17" spans="1:14" ht="12.75" customHeight="1">
      <c r="A17" s="454">
        <v>8223</v>
      </c>
      <c r="B17" s="233">
        <v>1</v>
      </c>
      <c r="C17" s="455" t="s">
        <v>381</v>
      </c>
      <c r="D17" s="456"/>
      <c r="E17" s="457"/>
      <c r="F17" s="444"/>
      <c r="G17" s="252"/>
      <c r="H17" s="445"/>
      <c r="I17" s="252"/>
      <c r="J17" s="252"/>
      <c r="K17" s="252"/>
      <c r="L17" s="254"/>
      <c r="M17" s="255"/>
      <c r="N17" s="433">
        <f t="shared" si="0"/>
        <v>0</v>
      </c>
    </row>
    <row r="18" spans="1:14" ht="12.75" customHeight="1">
      <c r="A18" s="458"/>
      <c r="B18" s="233">
        <v>2</v>
      </c>
      <c r="C18" s="455" t="s">
        <v>382</v>
      </c>
      <c r="D18" s="456"/>
      <c r="E18" s="457"/>
      <c r="F18" s="444"/>
      <c r="G18" s="252"/>
      <c r="H18" s="445"/>
      <c r="I18" s="252"/>
      <c r="J18" s="252"/>
      <c r="K18" s="252"/>
      <c r="L18" s="254"/>
      <c r="M18" s="255"/>
      <c r="N18" s="433">
        <f t="shared" si="0"/>
        <v>0</v>
      </c>
    </row>
    <row r="19" spans="1:14" ht="12.75" customHeight="1">
      <c r="A19" s="458"/>
      <c r="B19" s="233">
        <v>3</v>
      </c>
      <c r="C19" s="455" t="s">
        <v>383</v>
      </c>
      <c r="D19" s="456"/>
      <c r="E19" s="457"/>
      <c r="F19" s="444"/>
      <c r="G19" s="252"/>
      <c r="H19" s="445"/>
      <c r="I19" s="252"/>
      <c r="J19" s="252"/>
      <c r="K19" s="252"/>
      <c r="L19" s="254"/>
      <c r="M19" s="255"/>
      <c r="N19" s="433">
        <f t="shared" si="0"/>
        <v>0</v>
      </c>
    </row>
    <row r="20" spans="1:14" ht="12.75" customHeight="1">
      <c r="A20" s="458"/>
      <c r="B20" s="233">
        <v>4</v>
      </c>
      <c r="C20" s="455" t="s">
        <v>384</v>
      </c>
      <c r="D20" s="456"/>
      <c r="E20" s="457"/>
      <c r="F20" s="444"/>
      <c r="G20" s="252"/>
      <c r="H20" s="445"/>
      <c r="I20" s="252"/>
      <c r="J20" s="252"/>
      <c r="K20" s="252"/>
      <c r="L20" s="254"/>
      <c r="M20" s="255"/>
      <c r="N20" s="433">
        <f t="shared" si="0"/>
        <v>0</v>
      </c>
    </row>
    <row r="21" spans="1:14" ht="12.75" customHeight="1">
      <c r="A21" s="458"/>
      <c r="B21" s="233">
        <v>9</v>
      </c>
      <c r="C21" s="459" t="s">
        <v>385</v>
      </c>
      <c r="D21" s="460"/>
      <c r="E21" s="461"/>
      <c r="F21" s="462"/>
      <c r="G21" s="259"/>
      <c r="H21" s="463"/>
      <c r="I21" s="259"/>
      <c r="J21" s="259"/>
      <c r="K21" s="259"/>
      <c r="L21" s="261"/>
      <c r="M21" s="262"/>
      <c r="N21" s="433">
        <f t="shared" si="0"/>
        <v>0</v>
      </c>
    </row>
    <row r="22" spans="1:14" ht="15" customHeight="1">
      <c r="A22" s="447">
        <v>8223</v>
      </c>
      <c r="B22" s="448" t="s">
        <v>292</v>
      </c>
      <c r="C22" s="464" t="s">
        <v>386</v>
      </c>
      <c r="D22" s="460"/>
      <c r="E22" s="465">
        <f aca="true" t="shared" si="3" ref="E22:M22">SUM(E17:E21)</f>
        <v>0</v>
      </c>
      <c r="F22" s="270">
        <f t="shared" si="3"/>
        <v>0</v>
      </c>
      <c r="G22" s="295">
        <f t="shared" si="3"/>
        <v>0</v>
      </c>
      <c r="H22" s="466">
        <f t="shared" si="3"/>
        <v>0</v>
      </c>
      <c r="I22" s="295">
        <f t="shared" si="3"/>
        <v>0</v>
      </c>
      <c r="J22" s="295">
        <f t="shared" si="3"/>
        <v>0</v>
      </c>
      <c r="K22" s="295">
        <f t="shared" si="3"/>
        <v>0</v>
      </c>
      <c r="L22" s="296">
        <f t="shared" si="3"/>
        <v>0</v>
      </c>
      <c r="M22" s="297">
        <f t="shared" si="3"/>
        <v>0</v>
      </c>
      <c r="N22" s="443">
        <f t="shared" si="0"/>
        <v>0</v>
      </c>
    </row>
    <row r="23" spans="1:14" ht="15" customHeight="1">
      <c r="A23" s="447">
        <v>8224</v>
      </c>
      <c r="B23" s="467"/>
      <c r="C23" s="468" t="s">
        <v>387</v>
      </c>
      <c r="D23" s="469"/>
      <c r="E23" s="470"/>
      <c r="F23" s="471"/>
      <c r="G23" s="472"/>
      <c r="H23" s="473"/>
      <c r="I23" s="472"/>
      <c r="J23" s="472"/>
      <c r="K23" s="472"/>
      <c r="L23" s="474"/>
      <c r="M23" s="475"/>
      <c r="N23" s="476">
        <f t="shared" si="0"/>
        <v>0</v>
      </c>
    </row>
    <row r="24" spans="1:14" ht="15" customHeight="1">
      <c r="A24" s="477">
        <v>8225</v>
      </c>
      <c r="B24" s="467"/>
      <c r="C24" s="468" t="s">
        <v>388</v>
      </c>
      <c r="D24" s="469"/>
      <c r="E24" s="470"/>
      <c r="F24" s="471"/>
      <c r="G24" s="472"/>
      <c r="H24" s="473"/>
      <c r="I24" s="472"/>
      <c r="J24" s="472"/>
      <c r="K24" s="472"/>
      <c r="L24" s="474"/>
      <c r="M24" s="475"/>
      <c r="N24" s="476">
        <f t="shared" si="0"/>
        <v>0</v>
      </c>
    </row>
    <row r="25" spans="1:14" ht="12.75" customHeight="1">
      <c r="A25" s="478">
        <v>8226</v>
      </c>
      <c r="B25" s="479">
        <v>1</v>
      </c>
      <c r="C25" s="237" t="s">
        <v>389</v>
      </c>
      <c r="D25" s="480"/>
      <c r="E25" s="481"/>
      <c r="F25" s="429"/>
      <c r="G25" s="482"/>
      <c r="H25" s="483"/>
      <c r="I25" s="482"/>
      <c r="J25" s="482"/>
      <c r="K25" s="482"/>
      <c r="L25" s="484"/>
      <c r="M25" s="485"/>
      <c r="N25" s="433">
        <f t="shared" si="0"/>
        <v>0</v>
      </c>
    </row>
    <row r="26" spans="1:14" ht="12.75" customHeight="1">
      <c r="A26" s="486"/>
      <c r="B26" s="479">
        <v>2</v>
      </c>
      <c r="C26" s="248" t="s">
        <v>390</v>
      </c>
      <c r="D26" s="480"/>
      <c r="E26" s="481"/>
      <c r="F26" s="429"/>
      <c r="G26" s="482"/>
      <c r="H26" s="483"/>
      <c r="I26" s="482"/>
      <c r="J26" s="482"/>
      <c r="K26" s="482"/>
      <c r="L26" s="484"/>
      <c r="M26" s="485"/>
      <c r="N26" s="433">
        <f t="shared" si="0"/>
        <v>0</v>
      </c>
    </row>
    <row r="27" spans="1:14" ht="12.75" customHeight="1">
      <c r="A27" s="486"/>
      <c r="B27" s="479">
        <v>3</v>
      </c>
      <c r="C27" s="248" t="s">
        <v>391</v>
      </c>
      <c r="D27" s="480"/>
      <c r="E27" s="481"/>
      <c r="F27" s="429"/>
      <c r="G27" s="482"/>
      <c r="H27" s="483"/>
      <c r="I27" s="482"/>
      <c r="J27" s="482"/>
      <c r="K27" s="482"/>
      <c r="L27" s="484"/>
      <c r="M27" s="485"/>
      <c r="N27" s="433">
        <f t="shared" si="0"/>
        <v>0</v>
      </c>
    </row>
    <row r="28" spans="1:14" ht="12.75" customHeight="1">
      <c r="A28" s="486"/>
      <c r="B28" s="479">
        <v>9</v>
      </c>
      <c r="C28" s="290" t="s">
        <v>392</v>
      </c>
      <c r="D28" s="469"/>
      <c r="E28" s="470"/>
      <c r="F28" s="471"/>
      <c r="G28" s="472"/>
      <c r="H28" s="473"/>
      <c r="I28" s="472"/>
      <c r="J28" s="472"/>
      <c r="K28" s="472"/>
      <c r="L28" s="474"/>
      <c r="M28" s="475"/>
      <c r="N28" s="476">
        <f t="shared" si="0"/>
        <v>0</v>
      </c>
    </row>
    <row r="29" spans="1:14" ht="15" customHeight="1">
      <c r="A29" s="447">
        <v>8226</v>
      </c>
      <c r="B29" s="487" t="s">
        <v>292</v>
      </c>
      <c r="C29" s="488" t="s">
        <v>393</v>
      </c>
      <c r="D29" s="489"/>
      <c r="E29" s="490">
        <f aca="true" t="shared" si="4" ref="E29:M29">SUM(E25:E28)</f>
        <v>0</v>
      </c>
      <c r="F29" s="491">
        <f t="shared" si="4"/>
        <v>0</v>
      </c>
      <c r="G29" s="492">
        <f t="shared" si="4"/>
        <v>0</v>
      </c>
      <c r="H29" s="493">
        <f t="shared" si="4"/>
        <v>0</v>
      </c>
      <c r="I29" s="492">
        <f t="shared" si="4"/>
        <v>0</v>
      </c>
      <c r="J29" s="492">
        <f t="shared" si="4"/>
        <v>0</v>
      </c>
      <c r="K29" s="492">
        <f t="shared" si="4"/>
        <v>0</v>
      </c>
      <c r="L29" s="494">
        <f t="shared" si="4"/>
        <v>0</v>
      </c>
      <c r="M29" s="495">
        <f t="shared" si="4"/>
        <v>0</v>
      </c>
      <c r="N29" s="476">
        <f t="shared" si="0"/>
        <v>0</v>
      </c>
    </row>
    <row r="30" spans="1:14" ht="12.75" customHeight="1">
      <c r="A30" s="496">
        <v>8227</v>
      </c>
      <c r="B30" s="479">
        <v>1</v>
      </c>
      <c r="C30" s="248" t="s">
        <v>394</v>
      </c>
      <c r="D30" s="497"/>
      <c r="E30" s="481"/>
      <c r="F30" s="429"/>
      <c r="G30" s="482"/>
      <c r="H30" s="483"/>
      <c r="I30" s="482"/>
      <c r="J30" s="482"/>
      <c r="K30" s="482"/>
      <c r="L30" s="484"/>
      <c r="M30" s="485"/>
      <c r="N30" s="433">
        <f t="shared" si="0"/>
        <v>0</v>
      </c>
    </row>
    <row r="31" spans="1:14" ht="12.75" customHeight="1">
      <c r="A31" s="496"/>
      <c r="B31" s="479">
        <v>2</v>
      </c>
      <c r="C31" s="248" t="s">
        <v>395</v>
      </c>
      <c r="D31" s="497"/>
      <c r="E31" s="481"/>
      <c r="F31" s="429"/>
      <c r="G31" s="482"/>
      <c r="H31" s="483"/>
      <c r="I31" s="482"/>
      <c r="J31" s="482"/>
      <c r="K31" s="482"/>
      <c r="L31" s="484"/>
      <c r="M31" s="485"/>
      <c r="N31" s="433">
        <f t="shared" si="0"/>
        <v>0</v>
      </c>
    </row>
    <row r="32" spans="1:14" ht="12.75" customHeight="1">
      <c r="A32" s="496"/>
      <c r="B32" s="479">
        <v>3</v>
      </c>
      <c r="C32" s="248" t="s">
        <v>396</v>
      </c>
      <c r="D32" s="497"/>
      <c r="E32" s="481"/>
      <c r="F32" s="429"/>
      <c r="G32" s="482"/>
      <c r="H32" s="483"/>
      <c r="I32" s="482"/>
      <c r="J32" s="482"/>
      <c r="K32" s="482"/>
      <c r="L32" s="484"/>
      <c r="M32" s="485"/>
      <c r="N32" s="433">
        <f t="shared" si="0"/>
        <v>0</v>
      </c>
    </row>
    <row r="33" spans="1:14" ht="12.75" customHeight="1">
      <c r="A33" s="496"/>
      <c r="B33" s="479">
        <v>9</v>
      </c>
      <c r="C33" s="290" t="s">
        <v>397</v>
      </c>
      <c r="D33" s="497"/>
      <c r="E33" s="481"/>
      <c r="F33" s="429"/>
      <c r="G33" s="482"/>
      <c r="H33" s="483"/>
      <c r="I33" s="482"/>
      <c r="J33" s="482"/>
      <c r="K33" s="482"/>
      <c r="L33" s="484"/>
      <c r="M33" s="485"/>
      <c r="N33" s="433">
        <f t="shared" si="0"/>
        <v>0</v>
      </c>
    </row>
    <row r="34" spans="1:14" ht="15" customHeight="1">
      <c r="A34" s="447">
        <v>8227</v>
      </c>
      <c r="B34" s="487" t="s">
        <v>292</v>
      </c>
      <c r="C34" s="488" t="s">
        <v>398</v>
      </c>
      <c r="D34" s="498"/>
      <c r="E34" s="499">
        <f aca="true" t="shared" si="5" ref="E34:M34">SUM(E30:E33)</f>
        <v>0</v>
      </c>
      <c r="F34" s="439">
        <f t="shared" si="5"/>
        <v>0</v>
      </c>
      <c r="G34" s="500">
        <f t="shared" si="5"/>
        <v>0</v>
      </c>
      <c r="H34" s="501">
        <f t="shared" si="5"/>
        <v>0</v>
      </c>
      <c r="I34" s="500">
        <f t="shared" si="5"/>
        <v>0</v>
      </c>
      <c r="J34" s="500">
        <f t="shared" si="5"/>
        <v>0</v>
      </c>
      <c r="K34" s="500">
        <f t="shared" si="5"/>
        <v>0</v>
      </c>
      <c r="L34" s="502">
        <f t="shared" si="5"/>
        <v>0</v>
      </c>
      <c r="M34" s="503">
        <f t="shared" si="5"/>
        <v>0</v>
      </c>
      <c r="N34" s="443">
        <f t="shared" si="0"/>
        <v>0</v>
      </c>
    </row>
    <row r="35" spans="1:14" ht="12.75" customHeight="1">
      <c r="A35" s="496">
        <v>8228</v>
      </c>
      <c r="B35" s="504">
        <v>5</v>
      </c>
      <c r="C35" s="248" t="s">
        <v>399</v>
      </c>
      <c r="D35" s="427"/>
      <c r="E35" s="428"/>
      <c r="F35" s="429"/>
      <c r="G35" s="482"/>
      <c r="H35" s="483"/>
      <c r="I35" s="482"/>
      <c r="J35" s="482"/>
      <c r="K35" s="482"/>
      <c r="L35" s="484"/>
      <c r="M35" s="485"/>
      <c r="N35" s="433">
        <f t="shared" si="0"/>
        <v>0</v>
      </c>
    </row>
    <row r="36" spans="1:14" ht="12.75" customHeight="1">
      <c r="A36" s="496"/>
      <c r="B36" s="504">
        <v>6</v>
      </c>
      <c r="C36" s="248" t="s">
        <v>400</v>
      </c>
      <c r="D36" s="427"/>
      <c r="E36" s="428"/>
      <c r="F36" s="429"/>
      <c r="G36" s="482"/>
      <c r="H36" s="483"/>
      <c r="I36" s="482"/>
      <c r="J36" s="482"/>
      <c r="K36" s="482"/>
      <c r="L36" s="484"/>
      <c r="M36" s="485"/>
      <c r="N36" s="433">
        <f t="shared" si="0"/>
        <v>0</v>
      </c>
    </row>
    <row r="37" spans="1:14" ht="12.75" customHeight="1">
      <c r="A37" s="496"/>
      <c r="B37" s="504">
        <v>7</v>
      </c>
      <c r="C37" s="248" t="s">
        <v>401</v>
      </c>
      <c r="D37" s="427"/>
      <c r="E37" s="428"/>
      <c r="F37" s="429"/>
      <c r="G37" s="482"/>
      <c r="H37" s="483"/>
      <c r="I37" s="482"/>
      <c r="J37" s="482"/>
      <c r="K37" s="482"/>
      <c r="L37" s="484"/>
      <c r="M37" s="485"/>
      <c r="N37" s="433">
        <f t="shared" si="0"/>
        <v>0</v>
      </c>
    </row>
    <row r="38" spans="1:14" ht="12.75" customHeight="1">
      <c r="A38" s="496"/>
      <c r="B38" s="504">
        <v>9</v>
      </c>
      <c r="C38" s="505" t="s">
        <v>402</v>
      </c>
      <c r="D38" s="506"/>
      <c r="E38" s="507"/>
      <c r="F38" s="471"/>
      <c r="G38" s="472"/>
      <c r="H38" s="473"/>
      <c r="I38" s="472"/>
      <c r="J38" s="472"/>
      <c r="K38" s="472"/>
      <c r="L38" s="474"/>
      <c r="M38" s="475"/>
      <c r="N38" s="476">
        <f t="shared" si="0"/>
        <v>0</v>
      </c>
    </row>
    <row r="39" spans="1:14" ht="15" customHeight="1" thickBot="1">
      <c r="A39" s="458">
        <v>8228</v>
      </c>
      <c r="B39" s="508" t="s">
        <v>292</v>
      </c>
      <c r="C39" s="509" t="s">
        <v>403</v>
      </c>
      <c r="D39" s="510"/>
      <c r="E39" s="511">
        <f aca="true" t="shared" si="6" ref="E39:M39">SUM(E35:E38)</f>
        <v>0</v>
      </c>
      <c r="F39" s="512">
        <f t="shared" si="6"/>
        <v>0</v>
      </c>
      <c r="G39" s="512">
        <f t="shared" si="6"/>
        <v>0</v>
      </c>
      <c r="H39" s="513">
        <f t="shared" si="6"/>
        <v>0</v>
      </c>
      <c r="I39" s="512">
        <f t="shared" si="6"/>
        <v>0</v>
      </c>
      <c r="J39" s="512">
        <f t="shared" si="6"/>
        <v>0</v>
      </c>
      <c r="K39" s="512">
        <f t="shared" si="6"/>
        <v>0</v>
      </c>
      <c r="L39" s="514">
        <f t="shared" si="6"/>
        <v>0</v>
      </c>
      <c r="M39" s="515">
        <f t="shared" si="6"/>
        <v>0</v>
      </c>
      <c r="N39" s="516">
        <f t="shared" si="0"/>
        <v>0</v>
      </c>
    </row>
    <row r="40" spans="1:14" ht="16.5" thickBot="1" thickTop="1">
      <c r="A40" s="517">
        <v>8229</v>
      </c>
      <c r="B40" s="518"/>
      <c r="C40" s="519" t="s">
        <v>404</v>
      </c>
      <c r="D40" s="520"/>
      <c r="E40" s="521"/>
      <c r="F40" s="522"/>
      <c r="G40" s="523"/>
      <c r="H40" s="524"/>
      <c r="I40" s="523"/>
      <c r="J40" s="523"/>
      <c r="K40" s="523"/>
      <c r="L40" s="525"/>
      <c r="M40" s="526"/>
      <c r="N40" s="527">
        <f t="shared" si="0"/>
        <v>0</v>
      </c>
    </row>
    <row r="41" spans="1:14" ht="16.5" thickBot="1" thickTop="1">
      <c r="A41" s="528">
        <v>822</v>
      </c>
      <c r="B41" s="529" t="s">
        <v>292</v>
      </c>
      <c r="C41" s="530" t="s">
        <v>405</v>
      </c>
      <c r="D41" s="531"/>
      <c r="E41" s="532">
        <f aca="true" t="shared" si="7" ref="E41:M41">SUM(E39:E40,E34,E29,E24,E23,E22,E16,E13)</f>
        <v>0</v>
      </c>
      <c r="F41" s="533">
        <f t="shared" si="7"/>
        <v>0</v>
      </c>
      <c r="G41" s="533">
        <f t="shared" si="7"/>
        <v>0</v>
      </c>
      <c r="H41" s="534">
        <f t="shared" si="7"/>
        <v>0</v>
      </c>
      <c r="I41" s="533">
        <f t="shared" si="7"/>
        <v>0</v>
      </c>
      <c r="J41" s="533">
        <f t="shared" si="7"/>
        <v>0</v>
      </c>
      <c r="K41" s="533">
        <f t="shared" si="7"/>
        <v>0</v>
      </c>
      <c r="L41" s="535">
        <f t="shared" si="7"/>
        <v>0</v>
      </c>
      <c r="M41" s="536">
        <f t="shared" si="7"/>
        <v>0</v>
      </c>
      <c r="N41" s="537">
        <f t="shared" si="0"/>
        <v>0</v>
      </c>
    </row>
    <row r="42" spans="1:14" ht="15" customHeight="1">
      <c r="A42" s="447">
        <v>8230</v>
      </c>
      <c r="B42" s="538"/>
      <c r="C42" s="325" t="s">
        <v>319</v>
      </c>
      <c r="D42" s="469"/>
      <c r="E42" s="470"/>
      <c r="F42" s="471"/>
      <c r="G42" s="472"/>
      <c r="H42" s="473"/>
      <c r="I42" s="472"/>
      <c r="J42" s="472"/>
      <c r="K42" s="472"/>
      <c r="L42" s="474"/>
      <c r="M42" s="475"/>
      <c r="N42" s="476">
        <f aca="true" t="shared" si="8" ref="N42:N73">SUM(E42:M42)-H42</f>
        <v>0</v>
      </c>
    </row>
    <row r="43" spans="1:14" ht="15" customHeight="1">
      <c r="A43" s="447">
        <v>8231</v>
      </c>
      <c r="B43" s="538"/>
      <c r="C43" s="276" t="s">
        <v>320</v>
      </c>
      <c r="D43" s="469"/>
      <c r="E43" s="470"/>
      <c r="F43" s="471"/>
      <c r="G43" s="472"/>
      <c r="H43" s="473"/>
      <c r="I43" s="472"/>
      <c r="J43" s="472"/>
      <c r="K43" s="472"/>
      <c r="L43" s="474"/>
      <c r="M43" s="475"/>
      <c r="N43" s="476">
        <f t="shared" si="8"/>
        <v>0</v>
      </c>
    </row>
    <row r="44" spans="1:14" ht="15" customHeight="1">
      <c r="A44" s="447">
        <v>8232</v>
      </c>
      <c r="B44" s="538"/>
      <c r="C44" s="266" t="s">
        <v>321</v>
      </c>
      <c r="D44" s="469"/>
      <c r="E44" s="470"/>
      <c r="F44" s="471"/>
      <c r="G44" s="472"/>
      <c r="H44" s="473"/>
      <c r="I44" s="472"/>
      <c r="J44" s="472"/>
      <c r="K44" s="472"/>
      <c r="L44" s="474"/>
      <c r="M44" s="475"/>
      <c r="N44" s="476">
        <f t="shared" si="8"/>
        <v>0</v>
      </c>
    </row>
    <row r="45" spans="1:14" ht="12.75" customHeight="1">
      <c r="A45" s="496">
        <v>8233</v>
      </c>
      <c r="B45" s="539">
        <v>1</v>
      </c>
      <c r="C45" s="237" t="s">
        <v>322</v>
      </c>
      <c r="D45" s="480"/>
      <c r="E45" s="481"/>
      <c r="F45" s="429"/>
      <c r="G45" s="482"/>
      <c r="H45" s="483"/>
      <c r="I45" s="482"/>
      <c r="J45" s="482"/>
      <c r="K45" s="482"/>
      <c r="L45" s="484"/>
      <c r="M45" s="485"/>
      <c r="N45" s="433">
        <f t="shared" si="8"/>
        <v>0</v>
      </c>
    </row>
    <row r="46" spans="1:14" ht="12.75" customHeight="1">
      <c r="A46" s="496"/>
      <c r="B46" s="504">
        <v>2</v>
      </c>
      <c r="C46" s="248" t="s">
        <v>323</v>
      </c>
      <c r="D46" s="540"/>
      <c r="E46" s="481"/>
      <c r="F46" s="429"/>
      <c r="G46" s="482"/>
      <c r="H46" s="483"/>
      <c r="I46" s="482"/>
      <c r="J46" s="482"/>
      <c r="K46" s="482"/>
      <c r="L46" s="484"/>
      <c r="M46" s="485"/>
      <c r="N46" s="433">
        <f t="shared" si="8"/>
        <v>0</v>
      </c>
    </row>
    <row r="47" spans="1:14" ht="12.75" customHeight="1">
      <c r="A47" s="496"/>
      <c r="B47" s="504">
        <v>9</v>
      </c>
      <c r="C47" s="541" t="s">
        <v>406</v>
      </c>
      <c r="D47" s="469"/>
      <c r="E47" s="470"/>
      <c r="F47" s="471"/>
      <c r="G47" s="472"/>
      <c r="H47" s="473"/>
      <c r="I47" s="472"/>
      <c r="J47" s="472"/>
      <c r="K47" s="472"/>
      <c r="L47" s="474"/>
      <c r="M47" s="475"/>
      <c r="N47" s="476">
        <f t="shared" si="8"/>
        <v>0</v>
      </c>
    </row>
    <row r="48" spans="1:14" ht="15" customHeight="1" thickBot="1">
      <c r="A48" s="447">
        <v>8233</v>
      </c>
      <c r="B48" s="542" t="s">
        <v>292</v>
      </c>
      <c r="C48" s="543" t="s">
        <v>407</v>
      </c>
      <c r="D48" s="489"/>
      <c r="E48" s="490">
        <f aca="true" t="shared" si="9" ref="E48:M48">SUM(E45:E47)</f>
        <v>0</v>
      </c>
      <c r="F48" s="492">
        <f t="shared" si="9"/>
        <v>0</v>
      </c>
      <c r="G48" s="492">
        <f t="shared" si="9"/>
        <v>0</v>
      </c>
      <c r="H48" s="493">
        <f t="shared" si="9"/>
        <v>0</v>
      </c>
      <c r="I48" s="492">
        <f t="shared" si="9"/>
        <v>0</v>
      </c>
      <c r="J48" s="492">
        <f t="shared" si="9"/>
        <v>0</v>
      </c>
      <c r="K48" s="492">
        <f t="shared" si="9"/>
        <v>0</v>
      </c>
      <c r="L48" s="494">
        <f t="shared" si="9"/>
        <v>0</v>
      </c>
      <c r="M48" s="495">
        <f t="shared" si="9"/>
        <v>0</v>
      </c>
      <c r="N48" s="544">
        <f t="shared" si="8"/>
        <v>0</v>
      </c>
    </row>
    <row r="49" spans="1:14" ht="15.75" thickBot="1">
      <c r="A49" s="545">
        <v>823</v>
      </c>
      <c r="B49" s="546" t="s">
        <v>292</v>
      </c>
      <c r="C49" s="547" t="s">
        <v>408</v>
      </c>
      <c r="D49" s="548"/>
      <c r="E49" s="532">
        <f aca="true" t="shared" si="10" ref="E49:M49">SUM(E48,E44,E43,E42,E41)</f>
        <v>0</v>
      </c>
      <c r="F49" s="549">
        <f t="shared" si="10"/>
        <v>0</v>
      </c>
      <c r="G49" s="549">
        <f t="shared" si="10"/>
        <v>0</v>
      </c>
      <c r="H49" s="550">
        <f t="shared" si="10"/>
        <v>0</v>
      </c>
      <c r="I49" s="549">
        <f t="shared" si="10"/>
        <v>0</v>
      </c>
      <c r="J49" s="549">
        <f t="shared" si="10"/>
        <v>0</v>
      </c>
      <c r="K49" s="549">
        <f t="shared" si="10"/>
        <v>0</v>
      </c>
      <c r="L49" s="551">
        <f t="shared" si="10"/>
        <v>0</v>
      </c>
      <c r="M49" s="552">
        <f t="shared" si="10"/>
        <v>0</v>
      </c>
      <c r="N49" s="537">
        <f t="shared" si="8"/>
        <v>0</v>
      </c>
    </row>
    <row r="50" spans="1:14" ht="6.75" customHeight="1" thickBot="1">
      <c r="A50" s="553"/>
      <c r="B50" s="553"/>
      <c r="C50" s="554"/>
      <c r="D50" s="554"/>
      <c r="E50" s="555"/>
      <c r="F50" s="556"/>
      <c r="G50" s="556"/>
      <c r="H50" s="557"/>
      <c r="I50" s="556"/>
      <c r="J50" s="556"/>
      <c r="K50" s="556"/>
      <c r="L50" s="556"/>
      <c r="M50" s="556"/>
      <c r="N50" s="558">
        <f t="shared" si="8"/>
        <v>0</v>
      </c>
    </row>
    <row r="51" spans="1:14" ht="15" customHeight="1">
      <c r="A51" s="447">
        <v>8241</v>
      </c>
      <c r="B51" s="467"/>
      <c r="C51" s="468" t="s">
        <v>327</v>
      </c>
      <c r="D51" s="469"/>
      <c r="E51" s="474"/>
      <c r="F51" s="471"/>
      <c r="G51" s="472"/>
      <c r="H51" s="473"/>
      <c r="I51" s="472"/>
      <c r="J51" s="472"/>
      <c r="K51" s="472"/>
      <c r="L51" s="474"/>
      <c r="M51" s="475"/>
      <c r="N51" s="559">
        <f t="shared" si="8"/>
        <v>0</v>
      </c>
    </row>
    <row r="52" spans="1:14" ht="15" customHeight="1">
      <c r="A52" s="447">
        <v>8242</v>
      </c>
      <c r="B52" s="467"/>
      <c r="C52" s="468" t="s">
        <v>409</v>
      </c>
      <c r="D52" s="469"/>
      <c r="E52" s="474"/>
      <c r="F52" s="471"/>
      <c r="G52" s="472"/>
      <c r="H52" s="473"/>
      <c r="I52" s="472"/>
      <c r="J52" s="472"/>
      <c r="K52" s="472"/>
      <c r="L52" s="474"/>
      <c r="M52" s="475"/>
      <c r="N52" s="476">
        <f t="shared" si="8"/>
        <v>0</v>
      </c>
    </row>
    <row r="53" spans="1:14" ht="12.75" customHeight="1">
      <c r="A53" s="496">
        <v>8243</v>
      </c>
      <c r="B53" s="560">
        <v>1</v>
      </c>
      <c r="C53" s="356" t="s">
        <v>329</v>
      </c>
      <c r="D53" s="480"/>
      <c r="E53" s="484"/>
      <c r="F53" s="429"/>
      <c r="G53" s="482"/>
      <c r="H53" s="483"/>
      <c r="I53" s="482"/>
      <c r="J53" s="482"/>
      <c r="K53" s="482"/>
      <c r="L53" s="484"/>
      <c r="M53" s="485"/>
      <c r="N53" s="433">
        <f t="shared" si="8"/>
        <v>0</v>
      </c>
    </row>
    <row r="54" spans="1:14" ht="12.75" customHeight="1">
      <c r="A54" s="496"/>
      <c r="B54" s="560">
        <v>9</v>
      </c>
      <c r="C54" s="359" t="s">
        <v>410</v>
      </c>
      <c r="D54" s="469"/>
      <c r="E54" s="474"/>
      <c r="F54" s="471"/>
      <c r="G54" s="472"/>
      <c r="H54" s="473"/>
      <c r="I54" s="472"/>
      <c r="J54" s="472"/>
      <c r="K54" s="472"/>
      <c r="L54" s="474"/>
      <c r="M54" s="475"/>
      <c r="N54" s="476">
        <f t="shared" si="8"/>
        <v>0</v>
      </c>
    </row>
    <row r="55" spans="1:14" ht="15" customHeight="1">
      <c r="A55" s="447">
        <v>8243</v>
      </c>
      <c r="B55" s="487" t="s">
        <v>292</v>
      </c>
      <c r="C55" s="561" t="s">
        <v>411</v>
      </c>
      <c r="D55" s="562"/>
      <c r="E55" s="563">
        <f aca="true" t="shared" si="11" ref="E55:M55">SUM(E53:E54)</f>
        <v>0</v>
      </c>
      <c r="F55" s="564">
        <f t="shared" si="11"/>
        <v>0</v>
      </c>
      <c r="G55" s="564">
        <f t="shared" si="11"/>
        <v>0</v>
      </c>
      <c r="H55" s="565">
        <f t="shared" si="11"/>
        <v>0</v>
      </c>
      <c r="I55" s="564">
        <f t="shared" si="11"/>
        <v>0</v>
      </c>
      <c r="J55" s="564">
        <f t="shared" si="11"/>
        <v>0</v>
      </c>
      <c r="K55" s="564">
        <f t="shared" si="11"/>
        <v>0</v>
      </c>
      <c r="L55" s="563">
        <f t="shared" si="11"/>
        <v>0</v>
      </c>
      <c r="M55" s="566">
        <f t="shared" si="11"/>
        <v>0</v>
      </c>
      <c r="N55" s="544">
        <f t="shared" si="8"/>
        <v>0</v>
      </c>
    </row>
    <row r="56" spans="1:14" ht="12.75" customHeight="1">
      <c r="A56" s="454">
        <v>8244</v>
      </c>
      <c r="B56" s="257">
        <v>1</v>
      </c>
      <c r="C56" s="366" t="s">
        <v>332</v>
      </c>
      <c r="D56" s="367"/>
      <c r="E56" s="567"/>
      <c r="F56" s="568"/>
      <c r="G56" s="568"/>
      <c r="H56" s="569"/>
      <c r="I56" s="568"/>
      <c r="J56" s="568"/>
      <c r="K56" s="568"/>
      <c r="L56" s="570"/>
      <c r="M56" s="571"/>
      <c r="N56" s="572">
        <f t="shared" si="8"/>
        <v>0</v>
      </c>
    </row>
    <row r="57" spans="1:14" ht="12.75" customHeight="1">
      <c r="A57" s="454"/>
      <c r="B57" s="257">
        <v>2</v>
      </c>
      <c r="C57" s="366" t="s">
        <v>333</v>
      </c>
      <c r="D57" s="367"/>
      <c r="E57" s="567"/>
      <c r="F57" s="568"/>
      <c r="G57" s="568"/>
      <c r="H57" s="569"/>
      <c r="I57" s="568"/>
      <c r="J57" s="568"/>
      <c r="K57" s="568"/>
      <c r="L57" s="570"/>
      <c r="M57" s="571"/>
      <c r="N57" s="573">
        <f t="shared" si="8"/>
        <v>0</v>
      </c>
    </row>
    <row r="58" spans="1:14" ht="12.75" customHeight="1">
      <c r="A58" s="454"/>
      <c r="B58" s="257">
        <v>3</v>
      </c>
      <c r="C58" s="366" t="s">
        <v>334</v>
      </c>
      <c r="D58" s="367"/>
      <c r="E58" s="567"/>
      <c r="F58" s="568"/>
      <c r="G58" s="568"/>
      <c r="H58" s="569"/>
      <c r="I58" s="568"/>
      <c r="J58" s="568"/>
      <c r="K58" s="568"/>
      <c r="L58" s="570"/>
      <c r="M58" s="571"/>
      <c r="N58" s="573">
        <f t="shared" si="8"/>
        <v>0</v>
      </c>
    </row>
    <row r="59" spans="1:14" ht="12.75" customHeight="1">
      <c r="A59" s="458"/>
      <c r="B59" s="257">
        <v>4</v>
      </c>
      <c r="C59" s="366" t="s">
        <v>335</v>
      </c>
      <c r="D59" s="367"/>
      <c r="E59" s="567"/>
      <c r="F59" s="568"/>
      <c r="G59" s="568"/>
      <c r="H59" s="569"/>
      <c r="I59" s="568"/>
      <c r="J59" s="568"/>
      <c r="K59" s="568"/>
      <c r="L59" s="570"/>
      <c r="M59" s="571"/>
      <c r="N59" s="544">
        <f t="shared" si="8"/>
        <v>0</v>
      </c>
    </row>
    <row r="60" spans="1:14" ht="15" customHeight="1">
      <c r="A60" s="447">
        <v>8244</v>
      </c>
      <c r="B60" s="265" t="s">
        <v>292</v>
      </c>
      <c r="C60" s="354" t="s">
        <v>336</v>
      </c>
      <c r="D60" s="361"/>
      <c r="E60" s="574">
        <f aca="true" t="shared" si="12" ref="E60:M60">SUM(E56:E59)</f>
        <v>0</v>
      </c>
      <c r="F60" s="575">
        <f t="shared" si="12"/>
        <v>0</v>
      </c>
      <c r="G60" s="575">
        <f t="shared" si="12"/>
        <v>0</v>
      </c>
      <c r="H60" s="576">
        <f t="shared" si="12"/>
        <v>0</v>
      </c>
      <c r="I60" s="575">
        <f t="shared" si="12"/>
        <v>0</v>
      </c>
      <c r="J60" s="575">
        <f t="shared" si="12"/>
        <v>0</v>
      </c>
      <c r="K60" s="575">
        <f t="shared" si="12"/>
        <v>0</v>
      </c>
      <c r="L60" s="577">
        <f t="shared" si="12"/>
        <v>0</v>
      </c>
      <c r="M60" s="578">
        <f t="shared" si="12"/>
        <v>0</v>
      </c>
      <c r="N60" s="476">
        <f t="shared" si="8"/>
        <v>0</v>
      </c>
    </row>
    <row r="61" spans="1:14" ht="12.75" customHeight="1">
      <c r="A61" s="454">
        <v>8245</v>
      </c>
      <c r="B61" s="257">
        <v>1</v>
      </c>
      <c r="C61" s="237" t="s">
        <v>337</v>
      </c>
      <c r="D61" s="367"/>
      <c r="E61" s="567"/>
      <c r="F61" s="568"/>
      <c r="G61" s="568"/>
      <c r="H61" s="569"/>
      <c r="I61" s="568"/>
      <c r="J61" s="568"/>
      <c r="K61" s="568"/>
      <c r="L61" s="570"/>
      <c r="M61" s="571"/>
      <c r="N61" s="433">
        <f t="shared" si="8"/>
        <v>0</v>
      </c>
    </row>
    <row r="62" spans="1:14" ht="12.75" customHeight="1">
      <c r="A62" s="454"/>
      <c r="B62" s="257">
        <v>2</v>
      </c>
      <c r="C62" s="366" t="s">
        <v>338</v>
      </c>
      <c r="D62" s="367"/>
      <c r="E62" s="567"/>
      <c r="F62" s="568"/>
      <c r="G62" s="568"/>
      <c r="H62" s="569"/>
      <c r="I62" s="568"/>
      <c r="J62" s="568"/>
      <c r="K62" s="568"/>
      <c r="L62" s="570"/>
      <c r="M62" s="571"/>
      <c r="N62" s="573">
        <f t="shared" si="8"/>
        <v>0</v>
      </c>
    </row>
    <row r="63" spans="1:14" ht="12.75" customHeight="1">
      <c r="A63" s="454"/>
      <c r="B63" s="257">
        <v>3</v>
      </c>
      <c r="C63" s="366" t="s">
        <v>412</v>
      </c>
      <c r="D63" s="367"/>
      <c r="E63" s="567"/>
      <c r="F63" s="568"/>
      <c r="G63" s="568"/>
      <c r="H63" s="569"/>
      <c r="I63" s="568"/>
      <c r="J63" s="568"/>
      <c r="K63" s="568"/>
      <c r="L63" s="570"/>
      <c r="M63" s="571"/>
      <c r="N63" s="573">
        <f t="shared" si="8"/>
        <v>0</v>
      </c>
    </row>
    <row r="64" spans="1:14" ht="12.75" customHeight="1">
      <c r="A64" s="458"/>
      <c r="B64" s="257">
        <v>4</v>
      </c>
      <c r="C64" s="366" t="s">
        <v>340</v>
      </c>
      <c r="D64" s="367"/>
      <c r="E64" s="567"/>
      <c r="F64" s="568"/>
      <c r="G64" s="568"/>
      <c r="H64" s="569"/>
      <c r="I64" s="568"/>
      <c r="J64" s="568"/>
      <c r="K64" s="568"/>
      <c r="L64" s="570"/>
      <c r="M64" s="571"/>
      <c r="N64" s="476">
        <f t="shared" si="8"/>
        <v>0</v>
      </c>
    </row>
    <row r="65" spans="1:14" ht="15" customHeight="1">
      <c r="A65" s="447">
        <v>8245</v>
      </c>
      <c r="B65" s="265" t="s">
        <v>292</v>
      </c>
      <c r="C65" s="579" t="s">
        <v>341</v>
      </c>
      <c r="D65" s="361"/>
      <c r="E65" s="574">
        <f aca="true" t="shared" si="13" ref="E65:M65">SUM(E61:E64)</f>
        <v>0</v>
      </c>
      <c r="F65" s="575">
        <f t="shared" si="13"/>
        <v>0</v>
      </c>
      <c r="G65" s="575">
        <f t="shared" si="13"/>
        <v>0</v>
      </c>
      <c r="H65" s="576">
        <f t="shared" si="13"/>
        <v>0</v>
      </c>
      <c r="I65" s="575">
        <f t="shared" si="13"/>
        <v>0</v>
      </c>
      <c r="J65" s="575">
        <f t="shared" si="13"/>
        <v>0</v>
      </c>
      <c r="K65" s="575">
        <f t="shared" si="13"/>
        <v>0</v>
      </c>
      <c r="L65" s="577">
        <f t="shared" si="13"/>
        <v>0</v>
      </c>
      <c r="M65" s="578">
        <f t="shared" si="13"/>
        <v>0</v>
      </c>
      <c r="N65" s="476">
        <f t="shared" si="8"/>
        <v>0</v>
      </c>
    </row>
    <row r="66" spans="1:14" ht="12.75" customHeight="1">
      <c r="A66" s="580">
        <v>8247</v>
      </c>
      <c r="B66" s="257">
        <v>1</v>
      </c>
      <c r="C66" s="237" t="s">
        <v>347</v>
      </c>
      <c r="D66" s="381"/>
      <c r="E66" s="567"/>
      <c r="F66" s="568"/>
      <c r="G66" s="568"/>
      <c r="H66" s="569"/>
      <c r="I66" s="568"/>
      <c r="J66" s="568"/>
      <c r="K66" s="568"/>
      <c r="L66" s="570"/>
      <c r="M66" s="581"/>
      <c r="N66" s="358">
        <f t="shared" si="8"/>
        <v>0</v>
      </c>
    </row>
    <row r="67" spans="1:14" ht="12.75" customHeight="1">
      <c r="A67" s="323"/>
      <c r="B67" s="257">
        <v>2</v>
      </c>
      <c r="C67" s="248" t="s">
        <v>348</v>
      </c>
      <c r="D67" s="367"/>
      <c r="E67" s="567"/>
      <c r="F67" s="568"/>
      <c r="G67" s="568"/>
      <c r="H67" s="569"/>
      <c r="I67" s="568"/>
      <c r="J67" s="568"/>
      <c r="K67" s="568"/>
      <c r="L67" s="570"/>
      <c r="M67" s="571"/>
      <c r="N67" s="358">
        <f t="shared" si="8"/>
        <v>0</v>
      </c>
    </row>
    <row r="68" spans="1:14" ht="12.75" customHeight="1">
      <c r="A68" s="323"/>
      <c r="B68" s="257">
        <v>3</v>
      </c>
      <c r="C68" s="248" t="s">
        <v>349</v>
      </c>
      <c r="D68" s="367"/>
      <c r="E68" s="567"/>
      <c r="F68" s="568"/>
      <c r="G68" s="568"/>
      <c r="H68" s="569"/>
      <c r="I68" s="568"/>
      <c r="J68" s="568"/>
      <c r="K68" s="568"/>
      <c r="L68" s="570"/>
      <c r="M68" s="571"/>
      <c r="N68" s="358">
        <f t="shared" si="8"/>
        <v>0</v>
      </c>
    </row>
    <row r="69" spans="1:14" ht="12.75" customHeight="1">
      <c r="A69" s="323"/>
      <c r="B69" s="257">
        <v>9</v>
      </c>
      <c r="C69" s="290" t="s">
        <v>350</v>
      </c>
      <c r="D69" s="383"/>
      <c r="E69" s="582"/>
      <c r="F69" s="583"/>
      <c r="G69" s="583"/>
      <c r="H69" s="584"/>
      <c r="I69" s="583"/>
      <c r="J69" s="583"/>
      <c r="K69" s="583"/>
      <c r="L69" s="585"/>
      <c r="M69" s="586"/>
      <c r="N69" s="274">
        <f t="shared" si="8"/>
        <v>0</v>
      </c>
    </row>
    <row r="70" spans="1:14" ht="15" customHeight="1">
      <c r="A70" s="587">
        <v>8247</v>
      </c>
      <c r="B70" s="265" t="s">
        <v>292</v>
      </c>
      <c r="C70" s="266" t="s">
        <v>351</v>
      </c>
      <c r="D70" s="361"/>
      <c r="E70" s="588">
        <f aca="true" t="shared" si="14" ref="E70:M70">SUM(E66:E69)</f>
        <v>0</v>
      </c>
      <c r="F70" s="589">
        <f t="shared" si="14"/>
        <v>0</v>
      </c>
      <c r="G70" s="589">
        <f t="shared" si="14"/>
        <v>0</v>
      </c>
      <c r="H70" s="590">
        <f t="shared" si="14"/>
        <v>0</v>
      </c>
      <c r="I70" s="589">
        <f t="shared" si="14"/>
        <v>0</v>
      </c>
      <c r="J70" s="589">
        <f t="shared" si="14"/>
        <v>0</v>
      </c>
      <c r="K70" s="589">
        <f t="shared" si="14"/>
        <v>0</v>
      </c>
      <c r="L70" s="591">
        <f t="shared" si="14"/>
        <v>0</v>
      </c>
      <c r="M70" s="578">
        <f t="shared" si="14"/>
        <v>0</v>
      </c>
      <c r="N70" s="274">
        <f t="shared" si="8"/>
        <v>0</v>
      </c>
    </row>
    <row r="71" spans="1:14" ht="12.75" customHeight="1">
      <c r="A71" s="592">
        <v>8248</v>
      </c>
      <c r="B71" s="392">
        <v>1</v>
      </c>
      <c r="C71" s="237" t="s">
        <v>352</v>
      </c>
      <c r="D71" s="381"/>
      <c r="E71" s="567"/>
      <c r="F71" s="568"/>
      <c r="G71" s="568"/>
      <c r="H71" s="569"/>
      <c r="I71" s="568"/>
      <c r="J71" s="568"/>
      <c r="K71" s="568"/>
      <c r="L71" s="570"/>
      <c r="M71" s="581"/>
      <c r="N71" s="358">
        <f t="shared" si="8"/>
        <v>0</v>
      </c>
    </row>
    <row r="72" spans="1:14" ht="12.75" customHeight="1">
      <c r="A72" s="593"/>
      <c r="B72" s="392">
        <v>2</v>
      </c>
      <c r="C72" s="248" t="s">
        <v>353</v>
      </c>
      <c r="D72" s="367"/>
      <c r="E72" s="567"/>
      <c r="F72" s="568"/>
      <c r="G72" s="568"/>
      <c r="H72" s="569"/>
      <c r="I72" s="568"/>
      <c r="J72" s="568"/>
      <c r="K72" s="568"/>
      <c r="L72" s="570"/>
      <c r="M72" s="571"/>
      <c r="N72" s="358">
        <f t="shared" si="8"/>
        <v>0</v>
      </c>
    </row>
    <row r="73" spans="1:14" ht="12.75" customHeight="1">
      <c r="A73" s="593"/>
      <c r="B73" s="392">
        <v>3</v>
      </c>
      <c r="C73" s="248" t="s">
        <v>354</v>
      </c>
      <c r="D73" s="367"/>
      <c r="E73" s="567"/>
      <c r="F73" s="568"/>
      <c r="G73" s="568"/>
      <c r="H73" s="569"/>
      <c r="I73" s="568"/>
      <c r="J73" s="568"/>
      <c r="K73" s="568"/>
      <c r="L73" s="570"/>
      <c r="M73" s="571"/>
      <c r="N73" s="358">
        <f t="shared" si="8"/>
        <v>0</v>
      </c>
    </row>
    <row r="74" spans="1:14" ht="15" customHeight="1">
      <c r="A74" s="587">
        <v>8248</v>
      </c>
      <c r="B74" s="393" t="s">
        <v>292</v>
      </c>
      <c r="C74" s="266" t="s">
        <v>355</v>
      </c>
      <c r="D74" s="267"/>
      <c r="E74" s="594">
        <f aca="true" t="shared" si="15" ref="E74:M74">SUM(E71:E73)</f>
        <v>0</v>
      </c>
      <c r="F74" s="284">
        <f t="shared" si="15"/>
        <v>0</v>
      </c>
      <c r="G74" s="284">
        <f t="shared" si="15"/>
        <v>0</v>
      </c>
      <c r="H74" s="453">
        <f t="shared" si="15"/>
        <v>0</v>
      </c>
      <c r="I74" s="284">
        <f t="shared" si="15"/>
        <v>0</v>
      </c>
      <c r="J74" s="284">
        <f t="shared" si="15"/>
        <v>0</v>
      </c>
      <c r="K74" s="284">
        <f t="shared" si="15"/>
        <v>0</v>
      </c>
      <c r="L74" s="286">
        <f t="shared" si="15"/>
        <v>0</v>
      </c>
      <c r="M74" s="395">
        <f t="shared" si="15"/>
        <v>0</v>
      </c>
      <c r="N74" s="396">
        <f aca="true" t="shared" si="16" ref="N74:N90">SUM(E74:M74)-H74</f>
        <v>0</v>
      </c>
    </row>
    <row r="75" spans="1:14" ht="12.75" customHeight="1">
      <c r="A75" s="595">
        <v>8249</v>
      </c>
      <c r="B75" s="236">
        <v>1</v>
      </c>
      <c r="C75" s="237" t="s">
        <v>356</v>
      </c>
      <c r="D75" s="238"/>
      <c r="E75" s="596"/>
      <c r="F75" s="252"/>
      <c r="G75" s="252"/>
      <c r="H75" s="445"/>
      <c r="I75" s="252"/>
      <c r="J75" s="252"/>
      <c r="K75" s="252"/>
      <c r="L75" s="254"/>
      <c r="M75" s="352"/>
      <c r="N75" s="358">
        <f t="shared" si="16"/>
        <v>0</v>
      </c>
    </row>
    <row r="76" spans="1:14" ht="12.75" customHeight="1">
      <c r="A76" s="580"/>
      <c r="B76" s="247">
        <v>2</v>
      </c>
      <c r="C76" s="248" t="s">
        <v>357</v>
      </c>
      <c r="D76" s="249"/>
      <c r="E76" s="596"/>
      <c r="F76" s="252"/>
      <c r="G76" s="252"/>
      <c r="H76" s="445"/>
      <c r="I76" s="252"/>
      <c r="J76" s="252"/>
      <c r="K76" s="252"/>
      <c r="L76" s="254"/>
      <c r="M76" s="397"/>
      <c r="N76" s="358">
        <f t="shared" si="16"/>
        <v>0</v>
      </c>
    </row>
    <row r="77" spans="1:14" ht="12.75" customHeight="1">
      <c r="A77" s="580"/>
      <c r="B77" s="247">
        <v>9</v>
      </c>
      <c r="C77" s="290" t="s">
        <v>358</v>
      </c>
      <c r="D77" s="300"/>
      <c r="E77" s="597"/>
      <c r="F77" s="259"/>
      <c r="G77" s="259"/>
      <c r="H77" s="463"/>
      <c r="I77" s="259"/>
      <c r="J77" s="259"/>
      <c r="K77" s="259"/>
      <c r="L77" s="261"/>
      <c r="M77" s="360"/>
      <c r="N77" s="274">
        <f t="shared" si="16"/>
        <v>0</v>
      </c>
    </row>
    <row r="78" spans="1:14" ht="15" customHeight="1">
      <c r="A78" s="587">
        <v>8249</v>
      </c>
      <c r="B78" s="265" t="s">
        <v>292</v>
      </c>
      <c r="C78" s="276" t="s">
        <v>359</v>
      </c>
      <c r="D78" s="326"/>
      <c r="E78" s="272">
        <f aca="true" t="shared" si="17" ref="E78:M78">SUM(E75:E77)</f>
        <v>0</v>
      </c>
      <c r="F78" s="270">
        <f t="shared" si="17"/>
        <v>0</v>
      </c>
      <c r="G78" s="270">
        <f t="shared" si="17"/>
        <v>0</v>
      </c>
      <c r="H78" s="598">
        <f t="shared" si="17"/>
        <v>0</v>
      </c>
      <c r="I78" s="270">
        <f t="shared" si="17"/>
        <v>0</v>
      </c>
      <c r="J78" s="270">
        <f t="shared" si="17"/>
        <v>0</v>
      </c>
      <c r="K78" s="270">
        <f t="shared" si="17"/>
        <v>0</v>
      </c>
      <c r="L78" s="272">
        <f t="shared" si="17"/>
        <v>0</v>
      </c>
      <c r="M78" s="273">
        <f t="shared" si="17"/>
        <v>0</v>
      </c>
      <c r="N78" s="274">
        <f t="shared" si="16"/>
        <v>0</v>
      </c>
    </row>
    <row r="79" spans="1:14" ht="12.75" customHeight="1">
      <c r="A79" s="580">
        <v>8251</v>
      </c>
      <c r="B79" s="257">
        <v>1</v>
      </c>
      <c r="C79" s="237" t="s">
        <v>360</v>
      </c>
      <c r="D79" s="381"/>
      <c r="E79" s="567"/>
      <c r="F79" s="568"/>
      <c r="G79" s="568"/>
      <c r="H79" s="569"/>
      <c r="I79" s="568"/>
      <c r="J79" s="568"/>
      <c r="K79" s="568"/>
      <c r="L79" s="570"/>
      <c r="M79" s="581"/>
      <c r="N79" s="358">
        <f t="shared" si="16"/>
        <v>0</v>
      </c>
    </row>
    <row r="80" spans="1:14" ht="12.75" customHeight="1">
      <c r="A80" s="593"/>
      <c r="B80" s="257">
        <v>2</v>
      </c>
      <c r="C80" s="248" t="s">
        <v>361</v>
      </c>
      <c r="D80" s="367"/>
      <c r="E80" s="567"/>
      <c r="F80" s="568"/>
      <c r="G80" s="568"/>
      <c r="H80" s="569"/>
      <c r="I80" s="568"/>
      <c r="J80" s="568"/>
      <c r="K80" s="568"/>
      <c r="L80" s="570"/>
      <c r="M80" s="571"/>
      <c r="N80" s="358">
        <f t="shared" si="16"/>
        <v>0</v>
      </c>
    </row>
    <row r="81" spans="1:14" ht="12.75" customHeight="1">
      <c r="A81" s="593"/>
      <c r="B81" s="257">
        <v>3</v>
      </c>
      <c r="C81" s="248" t="s">
        <v>362</v>
      </c>
      <c r="D81" s="367"/>
      <c r="E81" s="567"/>
      <c r="F81" s="568"/>
      <c r="G81" s="568"/>
      <c r="H81" s="569"/>
      <c r="I81" s="568"/>
      <c r="J81" s="568"/>
      <c r="K81" s="568"/>
      <c r="L81" s="570"/>
      <c r="M81" s="571"/>
      <c r="N81" s="358">
        <f t="shared" si="16"/>
        <v>0</v>
      </c>
    </row>
    <row r="82" spans="1:14" ht="12.75" customHeight="1">
      <c r="A82" s="593"/>
      <c r="B82" s="257">
        <v>4</v>
      </c>
      <c r="C82" s="398" t="s">
        <v>363</v>
      </c>
      <c r="D82" s="367"/>
      <c r="E82" s="567"/>
      <c r="F82" s="568"/>
      <c r="G82" s="568"/>
      <c r="H82" s="569"/>
      <c r="I82" s="568"/>
      <c r="J82" s="568"/>
      <c r="K82" s="568"/>
      <c r="L82" s="570"/>
      <c r="M82" s="571"/>
      <c r="N82" s="358">
        <f t="shared" si="16"/>
        <v>0</v>
      </c>
    </row>
    <row r="83" spans="1:14" ht="12.75" customHeight="1">
      <c r="A83" s="593"/>
      <c r="B83" s="257">
        <v>5</v>
      </c>
      <c r="C83" s="398" t="s">
        <v>364</v>
      </c>
      <c r="D83" s="367"/>
      <c r="E83" s="567"/>
      <c r="F83" s="568"/>
      <c r="G83" s="568"/>
      <c r="H83" s="569"/>
      <c r="I83" s="568"/>
      <c r="J83" s="568"/>
      <c r="K83" s="568"/>
      <c r="L83" s="570"/>
      <c r="M83" s="571"/>
      <c r="N83" s="358">
        <f t="shared" si="16"/>
        <v>0</v>
      </c>
    </row>
    <row r="84" spans="1:14" ht="12.75" customHeight="1">
      <c r="A84" s="593"/>
      <c r="B84" s="257">
        <v>9</v>
      </c>
      <c r="C84" s="290" t="s">
        <v>365</v>
      </c>
      <c r="D84" s="399"/>
      <c r="E84" s="582"/>
      <c r="F84" s="583"/>
      <c r="G84" s="583"/>
      <c r="H84" s="584"/>
      <c r="I84" s="583"/>
      <c r="J84" s="583"/>
      <c r="K84" s="583"/>
      <c r="L84" s="585"/>
      <c r="M84" s="586"/>
      <c r="N84" s="274">
        <f t="shared" si="16"/>
        <v>0</v>
      </c>
    </row>
    <row r="85" spans="1:14" ht="15" customHeight="1">
      <c r="A85" s="587">
        <v>8251</v>
      </c>
      <c r="B85" s="265" t="s">
        <v>292</v>
      </c>
      <c r="C85" s="276" t="s">
        <v>366</v>
      </c>
      <c r="D85" s="379"/>
      <c r="E85" s="588">
        <f aca="true" t="shared" si="18" ref="E85:M85">SUM(E79:E84)</f>
        <v>0</v>
      </c>
      <c r="F85" s="589">
        <f t="shared" si="18"/>
        <v>0</v>
      </c>
      <c r="G85" s="589">
        <f t="shared" si="18"/>
        <v>0</v>
      </c>
      <c r="H85" s="590">
        <f t="shared" si="18"/>
        <v>0</v>
      </c>
      <c r="I85" s="589">
        <f t="shared" si="18"/>
        <v>0</v>
      </c>
      <c r="J85" s="589">
        <f t="shared" si="18"/>
        <v>0</v>
      </c>
      <c r="K85" s="589">
        <f t="shared" si="18"/>
        <v>0</v>
      </c>
      <c r="L85" s="591">
        <f t="shared" si="18"/>
        <v>0</v>
      </c>
      <c r="M85" s="578">
        <f t="shared" si="18"/>
        <v>0</v>
      </c>
      <c r="N85" s="274">
        <f t="shared" si="16"/>
        <v>0</v>
      </c>
    </row>
    <row r="86" spans="1:14" ht="12.75" customHeight="1">
      <c r="A86" s="580">
        <v>8252</v>
      </c>
      <c r="B86" s="257">
        <v>1</v>
      </c>
      <c r="C86" s="237" t="s">
        <v>367</v>
      </c>
      <c r="D86" s="381"/>
      <c r="E86" s="567"/>
      <c r="F86" s="568"/>
      <c r="G86" s="568"/>
      <c r="H86" s="569"/>
      <c r="I86" s="568"/>
      <c r="J86" s="568"/>
      <c r="K86" s="568"/>
      <c r="L86" s="570"/>
      <c r="M86" s="581"/>
      <c r="N86" s="358">
        <f t="shared" si="16"/>
        <v>0</v>
      </c>
    </row>
    <row r="87" spans="1:14" ht="12.75" customHeight="1">
      <c r="A87" s="593"/>
      <c r="B87" s="257">
        <v>9</v>
      </c>
      <c r="C87" s="400" t="s">
        <v>368</v>
      </c>
      <c r="D87" s="399"/>
      <c r="E87" s="599"/>
      <c r="F87" s="600"/>
      <c r="G87" s="600"/>
      <c r="H87" s="601"/>
      <c r="I87" s="600"/>
      <c r="J87" s="600"/>
      <c r="K87" s="600"/>
      <c r="L87" s="602"/>
      <c r="M87" s="603"/>
      <c r="N87" s="604">
        <f t="shared" si="16"/>
        <v>0</v>
      </c>
    </row>
    <row r="88" spans="1:14" ht="15" customHeight="1">
      <c r="A88" s="587">
        <v>8252</v>
      </c>
      <c r="B88" s="265" t="s">
        <v>292</v>
      </c>
      <c r="C88" s="266" t="s">
        <v>369</v>
      </c>
      <c r="D88" s="361"/>
      <c r="E88" s="574">
        <f aca="true" t="shared" si="19" ref="E88:M88">SUM(E86:E87)</f>
        <v>0</v>
      </c>
      <c r="F88" s="575">
        <f t="shared" si="19"/>
        <v>0</v>
      </c>
      <c r="G88" s="575">
        <f t="shared" si="19"/>
        <v>0</v>
      </c>
      <c r="H88" s="576">
        <f t="shared" si="19"/>
        <v>0</v>
      </c>
      <c r="I88" s="575">
        <f t="shared" si="19"/>
        <v>0</v>
      </c>
      <c r="J88" s="575">
        <f t="shared" si="19"/>
        <v>0</v>
      </c>
      <c r="K88" s="575">
        <f t="shared" si="19"/>
        <v>0</v>
      </c>
      <c r="L88" s="577">
        <f t="shared" si="19"/>
        <v>0</v>
      </c>
      <c r="M88" s="578">
        <f t="shared" si="19"/>
        <v>0</v>
      </c>
      <c r="N88" s="396">
        <f t="shared" si="16"/>
        <v>0</v>
      </c>
    </row>
    <row r="89" spans="1:14" ht="15" customHeight="1" thickBot="1">
      <c r="A89" s="587">
        <v>8259</v>
      </c>
      <c r="B89" s="265"/>
      <c r="C89" s="266" t="s">
        <v>370</v>
      </c>
      <c r="D89" s="361"/>
      <c r="E89" s="582"/>
      <c r="F89" s="583"/>
      <c r="G89" s="583"/>
      <c r="H89" s="584"/>
      <c r="I89" s="583"/>
      <c r="J89" s="583"/>
      <c r="K89" s="583"/>
      <c r="L89" s="585"/>
      <c r="M89" s="605"/>
      <c r="N89" s="274">
        <f t="shared" si="16"/>
        <v>0</v>
      </c>
    </row>
    <row r="90" spans="1:14" ht="15.75" thickBot="1">
      <c r="A90" s="606">
        <v>829</v>
      </c>
      <c r="B90" s="313" t="s">
        <v>292</v>
      </c>
      <c r="C90" s="336" t="s">
        <v>413</v>
      </c>
      <c r="D90" s="337"/>
      <c r="E90" s="607">
        <f aca="true" t="shared" si="20" ref="E90:M90">SUM(E89,E88,E85,E78,E74,E70,E65,E60,E55,E52,E51)</f>
        <v>0</v>
      </c>
      <c r="F90" s="608">
        <f t="shared" si="20"/>
        <v>0</v>
      </c>
      <c r="G90" s="608">
        <f t="shared" si="20"/>
        <v>0</v>
      </c>
      <c r="H90" s="609">
        <f t="shared" si="20"/>
        <v>0</v>
      </c>
      <c r="I90" s="608">
        <f t="shared" si="20"/>
        <v>0</v>
      </c>
      <c r="J90" s="608">
        <f t="shared" si="20"/>
        <v>0</v>
      </c>
      <c r="K90" s="608">
        <f t="shared" si="20"/>
        <v>0</v>
      </c>
      <c r="L90" s="607">
        <f t="shared" si="20"/>
        <v>0</v>
      </c>
      <c r="M90" s="610">
        <f t="shared" si="20"/>
        <v>0</v>
      </c>
      <c r="N90" s="611">
        <f t="shared" si="16"/>
        <v>0</v>
      </c>
    </row>
    <row r="91" spans="5:14" ht="34.5" customHeight="1">
      <c r="E91" s="612" t="str">
        <f aca="true" t="shared" si="21" ref="E91:N91">IF(ROUND(E90,3)-ROUND(E49,3)=0," ","Chyba bilance")</f>
        <v> </v>
      </c>
      <c r="F91" s="612" t="str">
        <f t="shared" si="21"/>
        <v> </v>
      </c>
      <c r="G91" s="612" t="str">
        <f t="shared" si="21"/>
        <v> </v>
      </c>
      <c r="H91" s="612" t="str">
        <f t="shared" si="21"/>
        <v> </v>
      </c>
      <c r="I91" s="612" t="str">
        <f t="shared" si="21"/>
        <v> </v>
      </c>
      <c r="J91" s="612" t="str">
        <f t="shared" si="21"/>
        <v> </v>
      </c>
      <c r="K91" s="612" t="str">
        <f t="shared" si="21"/>
        <v> </v>
      </c>
      <c r="L91" s="612" t="str">
        <f t="shared" si="21"/>
        <v> </v>
      </c>
      <c r="M91" s="612" t="str">
        <f t="shared" si="21"/>
        <v> </v>
      </c>
      <c r="N91" s="612" t="str">
        <f t="shared" si="21"/>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Holanová</dc:creator>
  <cp:keywords/>
  <dc:description/>
  <cp:lastModifiedBy>sp235</cp:lastModifiedBy>
  <cp:lastPrinted>2008-04-11T07:34:14Z</cp:lastPrinted>
  <dcterms:created xsi:type="dcterms:W3CDTF">2005-01-03T15:32:11Z</dcterms:created>
  <dcterms:modified xsi:type="dcterms:W3CDTF">2008-04-15T07:42:48Z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1294528608</vt:i4>
  </property>
  <property fmtid="{D5CDD505-2E9C-101B-9397-08002B2CF9AE}" pid="3" name="_EmailSubject">
    <vt:lpwstr>WEB - info</vt:lpwstr>
  </property>
  <property fmtid="{D5CDD505-2E9C-101B-9397-08002B2CF9AE}" pid="4" name="_AuthorEmail">
    <vt:lpwstr>rfodorova@kr-kralovehradecky.cz</vt:lpwstr>
  </property>
  <property fmtid="{D5CDD505-2E9C-101B-9397-08002B2CF9AE}" pid="5" name="_AuthorEmailDisplayName">
    <vt:lpwstr>Fodorová Renata</vt:lpwstr>
  </property>
  <property fmtid="{D5CDD505-2E9C-101B-9397-08002B2CF9AE}" pid="6" name="_PreviousAdHocReviewCycleID">
    <vt:i4>1131408481</vt:i4>
  </property>
</Properties>
</file>