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Příloha č. 1 - Rada" sheetId="1" r:id="rId1"/>
  </sheets>
  <definedNames/>
  <calcPr fullCalcOnLoad="1"/>
</workbook>
</file>

<file path=xl/sharedStrings.xml><?xml version="1.0" encoding="utf-8"?>
<sst xmlns="http://schemas.openxmlformats.org/spreadsheetml/2006/main" count="336" uniqueCount="172">
  <si>
    <t>Program podpory rozvoje odborných znalostí a dovedností školních metodiků prevence</t>
  </si>
  <si>
    <t>Pedagogicko psychologická poradna Trutnov</t>
  </si>
  <si>
    <t>Program podpory a rozvoje zdravého životního stylu</t>
  </si>
  <si>
    <t>KVP I. - Komplexní výcvik prevence</t>
  </si>
  <si>
    <t>Poř. Číslo</t>
  </si>
  <si>
    <t>Integrovaná střední škola Nová Paka</t>
  </si>
  <si>
    <t>Vyšší odborná škola a Střední odborná škola, Nový Bydžov, Jana Maláta 1869</t>
  </si>
  <si>
    <t>Gymnázium, Nový Bydžov, Komenského 77</t>
  </si>
  <si>
    <t>Obchodní akademie, odborná škola a praktická škola pro tělesně postižené, Janské Lázně, Obchodní 282</t>
  </si>
  <si>
    <t xml:space="preserve"> min. výše podpory 50 000,- Kč, max. výše podpory 150 000,- Kč, max. možný podíl podpory 90%</t>
  </si>
  <si>
    <t xml:space="preserve"> min. výše podpory 20 000,- Kč, max. výše podpory 100 000,- Kč, max. možný podíl podpory 90%</t>
  </si>
  <si>
    <t>Výše žádané podpory v Kč</t>
  </si>
  <si>
    <t>Střední odborná škola veterinární, Hradec Králové - Kukleny, Pražská 68</t>
  </si>
  <si>
    <t>Gymnázium J.K.Tyla, Hradec Králové</t>
  </si>
  <si>
    <t>Základní škola J. A. Komenského, Hradec Králové</t>
  </si>
  <si>
    <t>min. výše podpory 30 000,- Kč, max. výše podpory 100 000,- Kč, max. možný podíl podpory 90%</t>
  </si>
  <si>
    <t>Název organizace</t>
  </si>
  <si>
    <t>Název projektu</t>
  </si>
  <si>
    <t>doporučená výše dotace v Kč</t>
  </si>
  <si>
    <t>doporučená výše daru v Kč</t>
  </si>
  <si>
    <t>K</t>
  </si>
  <si>
    <t>S</t>
  </si>
  <si>
    <t>O</t>
  </si>
  <si>
    <t>investice</t>
  </si>
  <si>
    <t>neinvestice</t>
  </si>
  <si>
    <t>MŠMT</t>
  </si>
  <si>
    <r>
      <t>doporučená výše daru v Kč</t>
    </r>
    <r>
      <rPr>
        <b/>
        <i/>
        <sz val="8"/>
        <rFont val="Arial"/>
        <family val="2"/>
      </rPr>
      <t xml:space="preserve"> </t>
    </r>
  </si>
  <si>
    <t xml:space="preserve">                celkem</t>
  </si>
  <si>
    <t xml:space="preserve">                   celkem</t>
  </si>
  <si>
    <t xml:space="preserve">                  celkem</t>
  </si>
  <si>
    <t xml:space="preserve">                 celkem</t>
  </si>
  <si>
    <t>Návrh žádostí  k poskytnutí finanční podpory z dotačního programu Královéhradeckého kraje na rok 2008 ke schválení Radou Královéhradeckého kraje</t>
  </si>
  <si>
    <t>SMS200801</t>
  </si>
  <si>
    <t>Moderní kompenzační pomůcky ve výuce žáků se speciálními vzdělávacími potřebami</t>
  </si>
  <si>
    <t>Rozšíření pracovních stanic k efektivnější práci žáků s poruchami zraku</t>
  </si>
  <si>
    <t>Základní škola, Dobruška, Opočenská 115</t>
  </si>
  <si>
    <t>Kompenzační pomůcky pro žáky s těžkou zdravotní a mentální  retardací.</t>
  </si>
  <si>
    <t>Základní škola a Mateřská škola Libáň, okres Jičín</t>
  </si>
  <si>
    <t>Děti, pojďme si hrát s písmenky !</t>
  </si>
  <si>
    <t>Mateřská škola, Speciální základní škola a Praktická škola    Hradec Králové</t>
  </si>
  <si>
    <t>Základní škola a praktická škola DANETA s.r.o.</t>
  </si>
  <si>
    <t>Hra jako léčebný prostředek</t>
  </si>
  <si>
    <t>Základní škola, Broumov, Hradební 244, okres Náchod</t>
  </si>
  <si>
    <t>S integrovanými názorně a moderně</t>
  </si>
  <si>
    <t>Základní škola V Domcích 488, Trutnov 541 01</t>
  </si>
  <si>
    <t>Kompenzační a reedukační pomůcky</t>
  </si>
  <si>
    <t>Mateřská škola speciální, Trutnov</t>
  </si>
  <si>
    <t>Mandala v písku aneb Rozvoj grafomotoriky dítěte se SVP</t>
  </si>
  <si>
    <t>neinvestiční prostředky obce      100 000,0</t>
  </si>
  <si>
    <t>neinvestiční prostředky ostatní   210 000,0</t>
  </si>
  <si>
    <t>SMS200802</t>
  </si>
  <si>
    <t>Výchova osobnosti dítěte a žáka</t>
  </si>
  <si>
    <t xml:space="preserve"> min. výše podpory 20 000,- Kč, max. výše podpory 150 000,- Kč, max. možný podíl podpory 80%</t>
  </si>
  <si>
    <t>Mateřská škola Láň, Rychnov nad Kněžnou, Českých bratří 1387</t>
  </si>
  <si>
    <t>Pěvecký  sbor Cvrčci</t>
  </si>
  <si>
    <t>Základní škola a Mateřská škola, Police nad Metují, okres Náchod</t>
  </si>
  <si>
    <t>Keramická a výtvarná dílna - místo setkávání</t>
  </si>
  <si>
    <t>Okénka do starého světa</t>
  </si>
  <si>
    <t>Tělák není nuda ani strašák</t>
  </si>
  <si>
    <t>Základní škola a Mateřská škola, Smidary, okres Hradec Králové</t>
  </si>
  <si>
    <t xml:space="preserve">Jestliže neumíš, naučíme tě, jestliže nemůžeš, pomůžeme ti – zřízení keramické dílny na základní škole </t>
  </si>
  <si>
    <t xml:space="preserve">Základní škola pro žáky se specifickými poruchami ucení, Trutnov </t>
  </si>
  <si>
    <t>Keramická dílna</t>
  </si>
  <si>
    <t>PPP Trutnov</t>
  </si>
  <si>
    <t>Péče o předškoláka</t>
  </si>
  <si>
    <t>neinvestiční prostředky obce    190 000,0</t>
  </si>
  <si>
    <t>SMS200803</t>
  </si>
  <si>
    <t>Integrace žáků se speciálními vzdělávacími potřebami a žáků běžných základních a mateřských škol</t>
  </si>
  <si>
    <t xml:space="preserve"> min. výše podpory 10 000,- Kč, max. výše podpory 50 000,- Kč, max. možný podíl podpory 90%</t>
  </si>
  <si>
    <t>Základní škola logopedická a Mateřská škola logopedická, Choustníkovo Hradiště 161</t>
  </si>
  <si>
    <t>Víkendový psychorehabilitační pobyt pro rodiny s dětmi s postižením (klienty SPC) a rodiny se zdravými dětmi.</t>
  </si>
  <si>
    <t xml:space="preserve">Mateřská škola, Speciální základní škola a Praktická škola,   Hradec Králové </t>
  </si>
  <si>
    <t>Integrační den                                                                        Divadlení představení                                                            Informační materiál o škole</t>
  </si>
  <si>
    <t>Gymnázium a Střední odborná škola, Úpice, Havlíčkova 812</t>
  </si>
  <si>
    <t>Děti posílají úsměv</t>
  </si>
  <si>
    <t>SIMITU</t>
  </si>
  <si>
    <t>neinvestiční prostředky obce    0,0</t>
  </si>
  <si>
    <t>SMV200801</t>
  </si>
  <si>
    <t>Zvyšování efektivity ve výchovně-vzdělávacím procesu, vzdělávání pedagogických pracovníků</t>
  </si>
  <si>
    <t>Základní škola, Hradec Králové, tř. SNP 694</t>
  </si>
  <si>
    <t>Angličtina napříč předměty prvního stupně</t>
  </si>
  <si>
    <t>Obchodní akademie, Náchod, Denisovo nábřeží 673</t>
  </si>
  <si>
    <t>Zpracování výukového materiálu a ŠVP pro výuku 3D grafiky</t>
  </si>
  <si>
    <t>Základní škola a mateřská škola Kocbeře, okres Trutnov</t>
  </si>
  <si>
    <t xml:space="preserve">Supervize -málotřídní školy na Trutnovsku v procesu reformy školství </t>
  </si>
  <si>
    <t>neinvestiční prostředky obce   130 000,0</t>
  </si>
  <si>
    <t xml:space="preserve">     neinvestiční prostředky ostatní   80 000,0</t>
  </si>
  <si>
    <t>SMV200802</t>
  </si>
  <si>
    <t>Spolupráce škol na mezinárodní úrovni</t>
  </si>
  <si>
    <t>Gymnázium F.M.Pelcla, Rychnov nad Kněžnou, Hrdinů odboje 36</t>
  </si>
  <si>
    <t>Společensko-kulturní aspekty života v ČR a Holandsku očima mládeže</t>
  </si>
  <si>
    <t>Střední škola gastronomie a služeb Nová Paka, Masarykovo nám.2,509 27 Nová Paka</t>
  </si>
  <si>
    <t xml:space="preserve"> Taste of Gastronomy </t>
  </si>
  <si>
    <t>Gymnázium, Dobruška, Pulická 779</t>
  </si>
  <si>
    <t xml:space="preserve">Mezinárodní spolupráce dobrušských škol s partnerskými školami v polském Plocku.       </t>
  </si>
  <si>
    <t xml:space="preserve">Střední odborné učiliště a Střední odborná škola SČMSD, Hronov, s.r.o. </t>
  </si>
  <si>
    <t>Za odborným poznáním výměnné stáže mladých gastronomů z odborných škol Královéhradeckého kraje a anglického Blackpoolu</t>
  </si>
  <si>
    <t>SMV 200803</t>
  </si>
  <si>
    <t>Přírodovědné a technicképředměty snadněji</t>
  </si>
  <si>
    <t>Základní škola a Mateřská škola Pecka</t>
  </si>
  <si>
    <t>Digitální technika ve vyučování i ve volném čase žáků</t>
  </si>
  <si>
    <t>Střední odborná škola veřejnosprávní a sociální, Stěžery, Lipová 56</t>
  </si>
  <si>
    <t>Fyzika pro netechnické obory SOŠ a SOU;  internetová opora pro moderní výuku předmětu fyzika na středních školách</t>
  </si>
  <si>
    <t>Střední průmyslová škola, Hradecká 647, Hradec Králové</t>
  </si>
  <si>
    <t>Komplexní výukový program v předmětu měření pro odborné školy s elektrotechnickými a automatizačními obory</t>
  </si>
  <si>
    <t>Vyšší odborná škola zdravotnická a Střední zdravotnická škola, Trutnov, Procházkova 303</t>
  </si>
  <si>
    <t xml:space="preserve"> OŠETŘOVATELSTVÍ  VIRTUÁLNĚ</t>
  </si>
  <si>
    <t>Pracoviště praktické výuky - školní sýrárna</t>
  </si>
  <si>
    <t>Střední škola informatiky a služeb, Dvůr Králové nad Labem, E. Krásnohorské 2069, Dvůr Králové nad Labem, 544 01</t>
  </si>
  <si>
    <t>Zřízení biologické laboratoře v budově školy</t>
  </si>
  <si>
    <t xml:space="preserve">Střední škola technická a řemeslná, Nový Bydžov, Dr.M.Tyrše 112 </t>
  </si>
  <si>
    <t>Využití moderních softwarových prostředků pro výuku diagnostiky a opravárenství automobilové techniky</t>
  </si>
  <si>
    <t>Technika ve službách ekologie</t>
  </si>
  <si>
    <t>E-learning jako alternativní vyučovací metoda přírodovědných předmětů</t>
  </si>
  <si>
    <t>neinvestiční prostředky obce   50 000,0</t>
  </si>
  <si>
    <t>SMV200804</t>
  </si>
  <si>
    <t>Talentované děti</t>
  </si>
  <si>
    <t xml:space="preserve"> min. výše podpory 10 000,- Kč, max. výše podpory 100 000,- Kč, max. možný podíl podpory 90%</t>
  </si>
  <si>
    <t xml:space="preserve"> min. výše podpory 50 000,- Kč, max. výše podpory 200 000,- Kč, max. možný podíl podpory 80%</t>
  </si>
  <si>
    <t>Masarykova obchodní akademie, 17. listopadu 220, 506 11 Jičín</t>
  </si>
  <si>
    <t>Mistrovství světa v Číně - náš cíl</t>
  </si>
  <si>
    <t>Střední škola potravinářská, Smiřice, Gen. Govorova 110</t>
  </si>
  <si>
    <t>Dovednosti a řemeslná zručnost v gastronomii a potravinářství</t>
  </si>
  <si>
    <t>Gymnázium Boženy Němcové, Hradec Králové</t>
  </si>
  <si>
    <t xml:space="preserve">Molièrovi žáci v Eliščině Hradci aneb od tvůrčího psaní až na divadelní scénu </t>
  </si>
  <si>
    <t>Střední průmyslová škola stavební, Hradec Králové, Pospíšilova třída 787</t>
  </si>
  <si>
    <t>Budoucí architekti a projektanti královéhradeckému regionu</t>
  </si>
  <si>
    <t>Střední odborná škola oděvní a Střední odborné učiliště krejčovské, Červený Kostelec, 17. listopadu 1197</t>
  </si>
  <si>
    <t>Modelářství a návrhářství oděvů v Královéhradeckém kraji.</t>
  </si>
  <si>
    <t xml:space="preserve">     neinvestiční prostředky ostatní  273 000,0</t>
  </si>
  <si>
    <t>SMV200805</t>
  </si>
  <si>
    <t>Podpora výuky učebních oborů</t>
  </si>
  <si>
    <t xml:space="preserve"> min. výše podpory 10 000,- Kč, max. výše podpory 100 000,- Kč, max. možný podíl podpory 100%</t>
  </si>
  <si>
    <t>Motivace žáků základních škol pro učební obory.</t>
  </si>
  <si>
    <t xml:space="preserve">Prezentace krejčovských učebních oborů </t>
  </si>
  <si>
    <t xml:space="preserve">     neinvestiční prostředky ostatní  100 000,0</t>
  </si>
  <si>
    <t>SMP200801</t>
  </si>
  <si>
    <t>min. výše podpory 10 000,- Kč, max. výše podpory 50 000,- Kč, max. možný podíl podpory 90%</t>
  </si>
  <si>
    <t>Základní škola, Trutnov, Komenského 399</t>
  </si>
  <si>
    <t>Necháme si poradit…</t>
  </si>
  <si>
    <t>Pedagogicko-psychologická poradna Rychnov nad Kněžnou</t>
  </si>
  <si>
    <t>Podpora činnosti školních metodiků prevence v regionu Rychnov nad Kněžnou</t>
  </si>
  <si>
    <t>Školské zařízení pro další vzdělávání pedagogických pracovníků Královéhradeckého kraje Hradec Králové, Štefánikova 566</t>
  </si>
  <si>
    <t>Studium k výkonu specializovaných činností - prevence sociálně patologických jevů</t>
  </si>
  <si>
    <t>Základní škola, K Sokolovně 452, Pouchov, Hradec Králové</t>
  </si>
  <si>
    <t>Odborné vzdělávání školního metodika prevence</t>
  </si>
  <si>
    <t>Semiramis o.s., Dlabačova 2208, Nymburk</t>
  </si>
  <si>
    <t>Preventivní servis poskytovaný školním metodikům prevence ZŠ Hradec Králové</t>
  </si>
  <si>
    <t>Agrese - prožívání, pochopení, zvládání</t>
  </si>
  <si>
    <t>neinvestiční prostředky obce  32 000,0</t>
  </si>
  <si>
    <t xml:space="preserve">     neinvestiční prostředky ostatní  112 000,0</t>
  </si>
  <si>
    <t>SMP200802</t>
  </si>
  <si>
    <t>Základní škola Nové Město nad Metují , Školní 1000,okres Náchod</t>
  </si>
  <si>
    <t>Spolupráce a kamarádství mezi dětmi různého věku.</t>
  </si>
  <si>
    <t>Základní škola Úpice-Lány, Palackého 793, Úpice</t>
  </si>
  <si>
    <t>Den zdraví</t>
  </si>
  <si>
    <t>neinvestiční prostředky obce   30 000,0</t>
  </si>
  <si>
    <t xml:space="preserve">     neinvestiční prostředky ostatní  0,0</t>
  </si>
  <si>
    <t>Střední škola - Podorlické vzdělávací centrum, Dobruška</t>
  </si>
  <si>
    <t>Podpora outdoorových aktivit a netradičních forem do hodin tělesné výchovy a sportovních kurzů.</t>
  </si>
  <si>
    <t>Vyšší odborná škola zdravotnická a Střední zdravotnická škola, Hradec Králové, Komenského 234</t>
  </si>
  <si>
    <t>Vizualizace laboratorních prací v obecné biologii</t>
  </si>
  <si>
    <t>Přírodovědné a technické předměty činnostně a tvořivě</t>
  </si>
  <si>
    <t xml:space="preserve">     neinvestiční prostředky ostatní   120 000,0</t>
  </si>
  <si>
    <t xml:space="preserve"> </t>
  </si>
  <si>
    <t xml:space="preserve">     neinvestiční prostředky ostatní   235 000,0</t>
  </si>
  <si>
    <t xml:space="preserve">     neinvestiční prostředky ostatní  1 140 000,0</t>
  </si>
  <si>
    <t>Domov mládeže, internát a školní jídelna, Hradec Králové, Vocelova 1469/5</t>
  </si>
  <si>
    <t>neinvestiční prostředky obce   0,0</t>
  </si>
  <si>
    <t>Zřizovatel</t>
  </si>
  <si>
    <t>C</t>
  </si>
  <si>
    <t xml:space="preserve">     neinvestiční prostředky ostatní  450 000,0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</si>
</sst>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\-"/>
    <numFmt numFmtId="165" formatCode="#,##0.\-"/>
    <numFmt numFmtId="166" formatCode="0.0"/>
    <numFmt numFmtId="167" formatCode="#,##0.0"/>
    <numFmt numFmtId="168" formatCode="0.\-"/>
    <numFmt numFmtId="169" formatCode="[$-405]d\.\ mmmm\ yyyy"/>
    <numFmt numFmtId="170" formatCode="000\ 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i/>
      <sz val="8"/>
      <name val="Arial CE"/>
      <family val="0"/>
    </font>
    <font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" xfId="0" applyBorder="1" applyAlignment="1">
      <alignment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9" fillId="2" borderId="0" xfId="0" applyNumberFormat="1" applyFont="1" applyFill="1" applyBorder="1" applyAlignment="1">
      <alignment horizontal="center" vertical="center" wrapText="1"/>
    </xf>
    <xf numFmtId="166" fontId="9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5" fontId="9" fillId="3" borderId="4" xfId="0" applyNumberFormat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 applyProtection="1">
      <alignment horizontal="center" vertical="center"/>
      <protection locked="0"/>
    </xf>
    <xf numFmtId="165" fontId="9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167" fontId="9" fillId="0" borderId="13" xfId="0" applyNumberFormat="1" applyFont="1" applyFill="1" applyBorder="1" applyAlignment="1">
      <alignment horizontal="center" vertical="center" wrapText="1"/>
    </xf>
    <xf numFmtId="167" fontId="0" fillId="0" borderId="7" xfId="0" applyNumberForma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center" vertical="center" wrapText="1"/>
      <protection/>
    </xf>
    <xf numFmtId="167" fontId="9" fillId="5" borderId="15" xfId="0" applyNumberFormat="1" applyFont="1" applyFill="1" applyBorder="1" applyAlignment="1">
      <alignment horizontal="center" vertical="center" wrapText="1"/>
    </xf>
    <xf numFmtId="167" fontId="9" fillId="5" borderId="15" xfId="0" applyNumberFormat="1" applyFont="1" applyFill="1" applyBorder="1" applyAlignment="1">
      <alignment horizontal="center" vertical="center" wrapText="1"/>
    </xf>
    <xf numFmtId="167" fontId="9" fillId="5" borderId="16" xfId="0" applyNumberFormat="1" applyFont="1" applyFill="1" applyBorder="1" applyAlignment="1" applyProtection="1">
      <alignment horizontal="center" vertical="center"/>
      <protection locked="0"/>
    </xf>
    <xf numFmtId="49" fontId="11" fillId="3" borderId="7" xfId="0" applyNumberFormat="1" applyFont="1" applyFill="1" applyBorder="1" applyAlignment="1" applyProtection="1">
      <alignment horizontal="center" vertical="center" wrapText="1"/>
      <protection/>
    </xf>
    <xf numFmtId="49" fontId="14" fillId="3" borderId="7" xfId="0" applyNumberFormat="1" applyFont="1" applyFill="1" applyBorder="1" applyAlignment="1" applyProtection="1">
      <alignment horizontal="center" vertical="center" wrapText="1"/>
      <protection/>
    </xf>
    <xf numFmtId="167" fontId="9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67" fontId="9" fillId="3" borderId="7" xfId="0" applyNumberFormat="1" applyFont="1" applyFill="1" applyBorder="1" applyAlignment="1">
      <alignment horizontal="center" vertical="center" wrapText="1"/>
    </xf>
    <xf numFmtId="167" fontId="7" fillId="5" borderId="15" xfId="0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167" fontId="9" fillId="5" borderId="20" xfId="0" applyNumberFormat="1" applyFont="1" applyFill="1" applyBorder="1" applyAlignment="1">
      <alignment horizontal="center" vertical="center" wrapText="1"/>
    </xf>
    <xf numFmtId="167" fontId="0" fillId="0" borderId="7" xfId="0" applyNumberFormat="1" applyBorder="1" applyAlignment="1">
      <alignment horizontal="center" vertical="center" wrapText="1"/>
    </xf>
    <xf numFmtId="167" fontId="9" fillId="5" borderId="2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7" fontId="9" fillId="3" borderId="13" xfId="0" applyNumberFormat="1" applyFont="1" applyFill="1" applyBorder="1" applyAlignment="1">
      <alignment horizontal="center" vertical="center" wrapText="1"/>
    </xf>
    <xf numFmtId="164" fontId="9" fillId="3" borderId="13" xfId="0" applyNumberFormat="1" applyFont="1" applyFill="1" applyBorder="1" applyAlignment="1">
      <alignment horizontal="center" vertical="center" wrapText="1"/>
    </xf>
    <xf numFmtId="165" fontId="9" fillId="3" borderId="14" xfId="0" applyNumberFormat="1" applyFont="1" applyFill="1" applyBorder="1" applyAlignment="1" applyProtection="1">
      <alignment horizontal="center" vertical="center"/>
      <protection locked="0"/>
    </xf>
    <xf numFmtId="167" fontId="9" fillId="0" borderId="13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67" fontId="7" fillId="5" borderId="2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wrapText="1"/>
    </xf>
    <xf numFmtId="167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167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 wrapText="1"/>
    </xf>
    <xf numFmtId="167" fontId="0" fillId="0" borderId="7" xfId="0" applyNumberFormat="1" applyFill="1" applyBorder="1" applyAlignment="1">
      <alignment vertical="center" wrapText="1"/>
    </xf>
    <xf numFmtId="0" fontId="15" fillId="3" borderId="13" xfId="0" applyFont="1" applyFill="1" applyBorder="1" applyAlignment="1" applyProtection="1">
      <alignment horizontal="center" vertical="center" wrapText="1" shrinkToFit="1"/>
      <protection locked="0"/>
    </xf>
    <xf numFmtId="167" fontId="9" fillId="3" borderId="14" xfId="0" applyNumberFormat="1" applyFont="1" applyFill="1" applyBorder="1" applyAlignment="1" applyProtection="1">
      <alignment horizontal="center" vertical="center"/>
      <protection locked="0"/>
    </xf>
    <xf numFmtId="49" fontId="11" fillId="3" borderId="10" xfId="0" applyNumberFormat="1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 applyProtection="1">
      <alignment horizontal="center" vertical="center" wrapText="1"/>
      <protection/>
    </xf>
    <xf numFmtId="167" fontId="9" fillId="3" borderId="10" xfId="0" applyNumberFormat="1" applyFont="1" applyFill="1" applyBorder="1" applyAlignment="1">
      <alignment horizontal="center" vertical="center" wrapText="1"/>
    </xf>
    <xf numFmtId="167" fontId="9" fillId="3" borderId="11" xfId="0" applyNumberFormat="1" applyFont="1" applyFill="1" applyBorder="1" applyAlignment="1" applyProtection="1">
      <alignment horizontal="center" vertical="center"/>
      <protection locked="0"/>
    </xf>
    <xf numFmtId="167" fontId="0" fillId="0" borderId="13" xfId="0" applyNumberFormat="1" applyFill="1" applyBorder="1" applyAlignment="1">
      <alignment horizontal="center" vertical="center"/>
    </xf>
    <xf numFmtId="167" fontId="0" fillId="3" borderId="7" xfId="0" applyNumberFormat="1" applyFill="1" applyBorder="1" applyAlignment="1">
      <alignment horizontal="center" vertical="center" wrapText="1"/>
    </xf>
    <xf numFmtId="167" fontId="9" fillId="3" borderId="4" xfId="0" applyNumberFormat="1" applyFont="1" applyFill="1" applyBorder="1" applyAlignment="1" applyProtection="1">
      <alignment horizontal="center" vertical="center"/>
      <protection locked="0"/>
    </xf>
    <xf numFmtId="167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67" fontId="0" fillId="0" borderId="14" xfId="0" applyNumberForma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167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10" xfId="0" applyNumberFormat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167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 wrapText="1"/>
    </xf>
    <xf numFmtId="167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167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3" borderId="10" xfId="0" applyNumberFormat="1" applyFill="1" applyBorder="1" applyAlignment="1">
      <alignment horizontal="center" vertical="center" wrapText="1"/>
    </xf>
    <xf numFmtId="167" fontId="9" fillId="3" borderId="10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167" fontId="0" fillId="0" borderId="7" xfId="0" applyNumberFormat="1" applyFill="1" applyBorder="1" applyAlignment="1">
      <alignment horizontal="center" vertical="center"/>
    </xf>
    <xf numFmtId="167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167" fontId="9" fillId="3" borderId="23" xfId="0" applyNumberFormat="1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67" fontId="9" fillId="0" borderId="23" xfId="0" applyNumberFormat="1" applyFont="1" applyFill="1" applyBorder="1" applyAlignment="1">
      <alignment horizontal="center" vertical="center" wrapText="1"/>
    </xf>
    <xf numFmtId="167" fontId="9" fillId="0" borderId="23" xfId="0" applyNumberFormat="1" applyFont="1" applyFill="1" applyBorder="1" applyAlignment="1">
      <alignment horizontal="center" vertical="center"/>
    </xf>
    <xf numFmtId="167" fontId="9" fillId="0" borderId="2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67" fontId="9" fillId="3" borderId="25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26" xfId="0" applyFill="1" applyBorder="1" applyAlignment="1">
      <alignment horizontal="center" wrapText="1"/>
    </xf>
    <xf numFmtId="0" fontId="0" fillId="0" borderId="27" xfId="0" applyBorder="1" applyAlignment="1">
      <alignment vertic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7" fillId="4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5" fillId="0" borderId="28" xfId="0" applyFont="1" applyBorder="1" applyAlignment="1">
      <alignment horizontal="center" vertical="center"/>
    </xf>
    <xf numFmtId="0" fontId="10" fillId="5" borderId="3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9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8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5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9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0" fillId="5" borderId="4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5" borderId="29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="115" zoomScaleNormal="115" workbookViewId="0" topLeftCell="A145">
      <selection activeCell="G167" sqref="G167"/>
    </sheetView>
  </sheetViews>
  <sheetFormatPr defaultColWidth="9.140625" defaultRowHeight="12.75"/>
  <cols>
    <col min="1" max="1" width="4.421875" style="0" customWidth="1"/>
    <col min="2" max="2" width="34.421875" style="0" customWidth="1"/>
    <col min="3" max="3" width="7.8515625" style="0" customWidth="1"/>
    <col min="4" max="4" width="29.8515625" style="0" customWidth="1"/>
    <col min="5" max="6" width="9.421875" style="0" customWidth="1"/>
    <col min="7" max="7" width="10.57421875" style="0" customWidth="1"/>
    <col min="8" max="8" width="10.28125" style="0" customWidth="1"/>
    <col min="9" max="9" width="14.00390625" style="0" customWidth="1"/>
  </cols>
  <sheetData>
    <row r="1" spans="1:9" ht="12.75">
      <c r="A1" s="188" t="s">
        <v>31</v>
      </c>
      <c r="B1" s="189"/>
      <c r="C1" s="189"/>
      <c r="D1" s="189"/>
      <c r="E1" s="189"/>
      <c r="F1" s="189"/>
      <c r="G1" s="189"/>
      <c r="H1" s="189"/>
      <c r="I1" s="190"/>
    </row>
    <row r="2" spans="1:9" ht="54" customHeight="1" thickBot="1">
      <c r="A2" s="191"/>
      <c r="B2" s="192"/>
      <c r="C2" s="192"/>
      <c r="D2" s="192"/>
      <c r="E2" s="192"/>
      <c r="F2" s="192"/>
      <c r="G2" s="192"/>
      <c r="H2" s="192"/>
      <c r="I2" s="193"/>
    </row>
    <row r="3" spans="1:10" ht="13.5" thickBot="1">
      <c r="A3" s="155" t="s">
        <v>32</v>
      </c>
      <c r="B3" s="147"/>
      <c r="C3" s="147"/>
      <c r="D3" s="147"/>
      <c r="E3" s="147"/>
      <c r="F3" s="147"/>
      <c r="G3" s="147"/>
      <c r="H3" s="147"/>
      <c r="I3" s="148"/>
      <c r="J3" s="7"/>
    </row>
    <row r="4" spans="1:10" ht="27.75" customHeight="1" thickBot="1">
      <c r="A4" s="200" t="s">
        <v>33</v>
      </c>
      <c r="B4" s="201"/>
      <c r="C4" s="201"/>
      <c r="D4" s="201"/>
      <c r="E4" s="201"/>
      <c r="F4" s="201"/>
      <c r="G4" s="201"/>
      <c r="H4" s="201"/>
      <c r="I4" s="202"/>
      <c r="J4" s="4"/>
    </row>
    <row r="5" spans="1:10" ht="28.5" customHeight="1" thickBot="1">
      <c r="A5" s="152" t="s">
        <v>10</v>
      </c>
      <c r="B5" s="216"/>
      <c r="C5" s="216"/>
      <c r="D5" s="216"/>
      <c r="E5" s="216"/>
      <c r="F5" s="216"/>
      <c r="G5" s="216"/>
      <c r="H5" s="216"/>
      <c r="I5" s="217"/>
      <c r="J5" s="7"/>
    </row>
    <row r="6" spans="1:10" ht="27.75" customHeight="1" thickBot="1">
      <c r="A6" s="177" t="s">
        <v>4</v>
      </c>
      <c r="B6" s="144" t="s">
        <v>16</v>
      </c>
      <c r="C6" s="144" t="s">
        <v>169</v>
      </c>
      <c r="D6" s="144" t="s">
        <v>17</v>
      </c>
      <c r="E6" s="144" t="s">
        <v>11</v>
      </c>
      <c r="F6" s="143" t="s">
        <v>19</v>
      </c>
      <c r="G6" s="176"/>
      <c r="H6" s="143" t="s">
        <v>18</v>
      </c>
      <c r="I6" s="176"/>
      <c r="J6" s="7"/>
    </row>
    <row r="7" spans="1:10" ht="21.75" customHeight="1" thickBot="1">
      <c r="A7" s="218"/>
      <c r="B7" s="145"/>
      <c r="C7" s="145"/>
      <c r="D7" s="145"/>
      <c r="E7" s="145"/>
      <c r="F7" s="29" t="s">
        <v>23</v>
      </c>
      <c r="G7" s="29" t="s">
        <v>24</v>
      </c>
      <c r="H7" s="12" t="s">
        <v>23</v>
      </c>
      <c r="I7" s="12" t="s">
        <v>24</v>
      </c>
      <c r="J7" s="7"/>
    </row>
    <row r="8" spans="1:10" ht="38.25" customHeight="1">
      <c r="A8" s="20">
        <v>1</v>
      </c>
      <c r="B8" s="32" t="s">
        <v>8</v>
      </c>
      <c r="C8" s="32" t="s">
        <v>25</v>
      </c>
      <c r="D8" s="42" t="s">
        <v>34</v>
      </c>
      <c r="E8" s="38">
        <v>29000</v>
      </c>
      <c r="F8" s="33"/>
      <c r="G8" s="38">
        <v>20000</v>
      </c>
      <c r="H8" s="33"/>
      <c r="I8" s="34"/>
      <c r="J8" s="4"/>
    </row>
    <row r="9" spans="1:10" ht="29.25" customHeight="1">
      <c r="A9" s="16">
        <v>2</v>
      </c>
      <c r="B9" s="21" t="s">
        <v>35</v>
      </c>
      <c r="C9" s="21" t="s">
        <v>20</v>
      </c>
      <c r="D9" s="43" t="s">
        <v>36</v>
      </c>
      <c r="E9" s="22">
        <v>77504</v>
      </c>
      <c r="F9" s="35"/>
      <c r="G9" s="40">
        <v>50000</v>
      </c>
      <c r="H9" s="36"/>
      <c r="I9" s="19"/>
      <c r="J9" s="4"/>
    </row>
    <row r="10" spans="1:10" ht="30.75" customHeight="1">
      <c r="A10" s="13">
        <v>3</v>
      </c>
      <c r="B10" s="48" t="s">
        <v>37</v>
      </c>
      <c r="C10" s="30" t="s">
        <v>22</v>
      </c>
      <c r="D10" s="49" t="s">
        <v>38</v>
      </c>
      <c r="E10" s="50">
        <v>70945</v>
      </c>
      <c r="F10" s="15"/>
      <c r="G10" s="50">
        <v>50000</v>
      </c>
      <c r="H10" s="15"/>
      <c r="I10" s="11"/>
      <c r="J10" s="4"/>
    </row>
    <row r="11" spans="1:10" ht="33" customHeight="1">
      <c r="A11" s="16">
        <v>4</v>
      </c>
      <c r="B11" s="41" t="s">
        <v>39</v>
      </c>
      <c r="C11" s="21" t="s">
        <v>20</v>
      </c>
      <c r="D11" s="44" t="s">
        <v>33</v>
      </c>
      <c r="E11" s="22">
        <v>86000</v>
      </c>
      <c r="F11" s="35"/>
      <c r="G11" s="40">
        <v>60000</v>
      </c>
      <c r="H11" s="36"/>
      <c r="I11" s="19"/>
      <c r="J11" s="4"/>
    </row>
    <row r="12" spans="1:10" ht="27" customHeight="1">
      <c r="A12" s="16">
        <v>5</v>
      </c>
      <c r="B12" s="21" t="s">
        <v>40</v>
      </c>
      <c r="C12" s="21" t="s">
        <v>21</v>
      </c>
      <c r="D12" s="43" t="s">
        <v>41</v>
      </c>
      <c r="E12" s="22">
        <v>88000</v>
      </c>
      <c r="F12" s="17"/>
      <c r="G12" s="22">
        <v>60000</v>
      </c>
      <c r="H12" s="17"/>
      <c r="I12" s="19"/>
      <c r="J12" s="4"/>
    </row>
    <row r="13" spans="1:10" ht="29.25" customHeight="1">
      <c r="A13" s="13">
        <v>6</v>
      </c>
      <c r="B13" s="30" t="s">
        <v>42</v>
      </c>
      <c r="C13" s="30" t="s">
        <v>22</v>
      </c>
      <c r="D13" s="51" t="s">
        <v>43</v>
      </c>
      <c r="E13" s="50">
        <v>31344</v>
      </c>
      <c r="F13" s="31"/>
      <c r="G13" s="52">
        <v>20000</v>
      </c>
      <c r="H13" s="14"/>
      <c r="I13" s="11"/>
      <c r="J13" s="4"/>
    </row>
    <row r="14" spans="1:10" ht="29.25" customHeight="1">
      <c r="A14" s="13">
        <v>7</v>
      </c>
      <c r="B14" s="30" t="s">
        <v>44</v>
      </c>
      <c r="C14" s="30" t="s">
        <v>22</v>
      </c>
      <c r="D14" s="51" t="s">
        <v>45</v>
      </c>
      <c r="E14" s="50">
        <v>48250</v>
      </c>
      <c r="F14" s="15"/>
      <c r="G14" s="50">
        <v>30000</v>
      </c>
      <c r="H14" s="15"/>
      <c r="I14" s="11"/>
      <c r="J14" s="4"/>
    </row>
    <row r="15" spans="1:10" ht="27" customHeight="1" thickBot="1">
      <c r="A15" s="24">
        <v>8</v>
      </c>
      <c r="B15" s="80" t="s">
        <v>46</v>
      </c>
      <c r="C15" s="75" t="s">
        <v>20</v>
      </c>
      <c r="D15" s="81" t="s">
        <v>47</v>
      </c>
      <c r="E15" s="25">
        <v>25786</v>
      </c>
      <c r="F15" s="82"/>
      <c r="G15" s="78">
        <v>20000</v>
      </c>
      <c r="H15" s="77"/>
      <c r="I15" s="27"/>
      <c r="J15" s="4"/>
    </row>
    <row r="16" spans="1:10" ht="14.25" thickBot="1" thickTop="1">
      <c r="A16" s="212" t="s">
        <v>27</v>
      </c>
      <c r="B16" s="213"/>
      <c r="C16" s="213"/>
      <c r="D16" s="213"/>
      <c r="E16" s="45">
        <f>SUM(E8,E9,E10,E11,E12,E13,E14,E15)</f>
        <v>456829</v>
      </c>
      <c r="F16" s="45">
        <f>SUM(F8,F9,F10,F11,F12,F13,F14,F15)</f>
        <v>0</v>
      </c>
      <c r="G16" s="53">
        <f>SUM(G8:G15)</f>
        <v>310000</v>
      </c>
      <c r="H16" s="46">
        <f>SUM(H8,H9,H10,H11,H12,H13,H14,H15)</f>
        <v>0</v>
      </c>
      <c r="I16" s="47">
        <f>SUM(I8,I9,I10,I11,I12,I13,I14,I15)</f>
        <v>0</v>
      </c>
      <c r="J16" s="4"/>
    </row>
    <row r="17" spans="1:9" ht="10.5" customHeight="1">
      <c r="A17" s="170" t="s">
        <v>48</v>
      </c>
      <c r="B17" s="171"/>
      <c r="C17" s="171"/>
      <c r="D17" s="172"/>
      <c r="E17" s="2"/>
      <c r="F17" s="2"/>
      <c r="G17" s="5"/>
      <c r="H17" s="5"/>
      <c r="I17" s="3"/>
    </row>
    <row r="18" spans="1:9" ht="10.5" customHeight="1" thickBot="1">
      <c r="A18" s="161" t="s">
        <v>49</v>
      </c>
      <c r="B18" s="162"/>
      <c r="C18" s="162"/>
      <c r="D18" s="163"/>
      <c r="E18" s="2"/>
      <c r="F18" s="2"/>
      <c r="G18" s="5"/>
      <c r="H18" s="5"/>
      <c r="I18" s="3"/>
    </row>
    <row r="19" spans="1:9" ht="18" customHeight="1" thickBot="1">
      <c r="A19" s="155" t="s">
        <v>50</v>
      </c>
      <c r="B19" s="147"/>
      <c r="C19" s="147"/>
      <c r="D19" s="147"/>
      <c r="E19" s="147"/>
      <c r="F19" s="147"/>
      <c r="G19" s="147"/>
      <c r="H19" s="147"/>
      <c r="I19" s="148"/>
    </row>
    <row r="20" spans="1:9" ht="15" customHeight="1">
      <c r="A20" s="173" t="s">
        <v>51</v>
      </c>
      <c r="B20" s="174"/>
      <c r="C20" s="174"/>
      <c r="D20" s="174"/>
      <c r="E20" s="174"/>
      <c r="F20" s="174"/>
      <c r="G20" s="174"/>
      <c r="H20" s="174"/>
      <c r="I20" s="175"/>
    </row>
    <row r="21" spans="1:9" ht="13.5" thickBot="1">
      <c r="A21" s="167" t="s">
        <v>52</v>
      </c>
      <c r="B21" s="168"/>
      <c r="C21" s="168"/>
      <c r="D21" s="168"/>
      <c r="E21" s="168"/>
      <c r="F21" s="168"/>
      <c r="G21" s="168"/>
      <c r="H21" s="168"/>
      <c r="I21" s="169"/>
    </row>
    <row r="22" spans="1:9" ht="28.5" customHeight="1" thickBot="1">
      <c r="A22" s="144" t="s">
        <v>4</v>
      </c>
      <c r="B22" s="144" t="s">
        <v>16</v>
      </c>
      <c r="C22" s="144" t="s">
        <v>169</v>
      </c>
      <c r="D22" s="144" t="s">
        <v>17</v>
      </c>
      <c r="E22" s="144" t="s">
        <v>11</v>
      </c>
      <c r="F22" s="177" t="s">
        <v>26</v>
      </c>
      <c r="G22" s="178"/>
      <c r="H22" s="143" t="s">
        <v>18</v>
      </c>
      <c r="I22" s="179"/>
    </row>
    <row r="23" spans="1:9" ht="35.25" customHeight="1" thickBot="1">
      <c r="A23" s="145"/>
      <c r="B23" s="145"/>
      <c r="C23" s="145"/>
      <c r="D23" s="145"/>
      <c r="E23" s="145"/>
      <c r="F23" s="54" t="s">
        <v>23</v>
      </c>
      <c r="G23" s="55" t="s">
        <v>24</v>
      </c>
      <c r="H23" s="54" t="s">
        <v>23</v>
      </c>
      <c r="I23" s="56" t="s">
        <v>24</v>
      </c>
    </row>
    <row r="24" spans="1:9" ht="24" customHeight="1">
      <c r="A24" s="63">
        <v>1</v>
      </c>
      <c r="B24" s="64" t="s">
        <v>53</v>
      </c>
      <c r="C24" s="64" t="s">
        <v>22</v>
      </c>
      <c r="D24" s="65" t="s">
        <v>54</v>
      </c>
      <c r="E24" s="66">
        <v>29250</v>
      </c>
      <c r="F24" s="67"/>
      <c r="G24" s="66">
        <v>20000</v>
      </c>
      <c r="H24" s="67"/>
      <c r="I24" s="68"/>
    </row>
    <row r="25" spans="1:9" ht="28.5" customHeight="1">
      <c r="A25" s="13">
        <v>2</v>
      </c>
      <c r="B25" s="30" t="s">
        <v>55</v>
      </c>
      <c r="C25" s="30" t="s">
        <v>22</v>
      </c>
      <c r="D25" s="51" t="s">
        <v>56</v>
      </c>
      <c r="E25" s="50">
        <v>104900</v>
      </c>
      <c r="F25" s="15"/>
      <c r="G25" s="52">
        <v>80000</v>
      </c>
      <c r="H25" s="14"/>
      <c r="I25" s="11"/>
    </row>
    <row r="26" spans="1:9" ht="18" customHeight="1">
      <c r="A26" s="16">
        <v>3</v>
      </c>
      <c r="B26" s="21" t="s">
        <v>40</v>
      </c>
      <c r="C26" s="62" t="s">
        <v>21</v>
      </c>
      <c r="D26" s="43" t="s">
        <v>57</v>
      </c>
      <c r="E26" s="22">
        <v>53000</v>
      </c>
      <c r="F26" s="17"/>
      <c r="G26" s="22">
        <v>35000</v>
      </c>
      <c r="H26" s="17"/>
      <c r="I26" s="19"/>
    </row>
    <row r="27" spans="1:9" ht="32.25" customHeight="1">
      <c r="A27" s="16">
        <v>4</v>
      </c>
      <c r="B27" s="21" t="s">
        <v>6</v>
      </c>
      <c r="C27" s="21" t="s">
        <v>20</v>
      </c>
      <c r="D27" s="43" t="s">
        <v>58</v>
      </c>
      <c r="E27" s="22">
        <v>104300</v>
      </c>
      <c r="F27" s="37"/>
      <c r="G27" s="40">
        <v>80000</v>
      </c>
      <c r="H27" s="37"/>
      <c r="I27" s="19"/>
    </row>
    <row r="28" spans="1:9" ht="38.25" customHeight="1">
      <c r="A28" s="13">
        <v>5</v>
      </c>
      <c r="B28" s="30" t="s">
        <v>59</v>
      </c>
      <c r="C28" s="48" t="s">
        <v>22</v>
      </c>
      <c r="D28" s="51" t="s">
        <v>60</v>
      </c>
      <c r="E28" s="50">
        <v>91200</v>
      </c>
      <c r="F28" s="15"/>
      <c r="G28" s="50">
        <v>70000</v>
      </c>
      <c r="H28" s="15"/>
      <c r="I28" s="11"/>
    </row>
    <row r="29" spans="1:9" ht="29.25" customHeight="1">
      <c r="A29" s="13">
        <v>6</v>
      </c>
      <c r="B29" s="30" t="s">
        <v>61</v>
      </c>
      <c r="C29" s="30" t="s">
        <v>22</v>
      </c>
      <c r="D29" s="51" t="s">
        <v>62</v>
      </c>
      <c r="E29" s="50">
        <v>35000</v>
      </c>
      <c r="F29" s="28"/>
      <c r="G29" s="52">
        <v>20000</v>
      </c>
      <c r="H29" s="14"/>
      <c r="I29" s="11"/>
    </row>
    <row r="30" spans="1:9" ht="18.75" customHeight="1">
      <c r="A30" s="16">
        <v>7</v>
      </c>
      <c r="B30" s="119" t="s">
        <v>63</v>
      </c>
      <c r="C30" s="41" t="s">
        <v>20</v>
      </c>
      <c r="D30" s="120" t="s">
        <v>64</v>
      </c>
      <c r="E30" s="22">
        <v>29500</v>
      </c>
      <c r="F30" s="17"/>
      <c r="G30" s="22">
        <v>20000</v>
      </c>
      <c r="H30" s="17"/>
      <c r="I30" s="19"/>
    </row>
    <row r="31" spans="1:9" ht="39" customHeight="1" thickBot="1">
      <c r="A31" s="24">
        <v>8</v>
      </c>
      <c r="B31" s="75" t="s">
        <v>158</v>
      </c>
      <c r="C31" s="75" t="s">
        <v>21</v>
      </c>
      <c r="D31" s="97" t="s">
        <v>159</v>
      </c>
      <c r="E31" s="25">
        <v>150000</v>
      </c>
      <c r="F31" s="25"/>
      <c r="G31" s="25">
        <v>100000</v>
      </c>
      <c r="H31" s="25"/>
      <c r="I31" s="26"/>
    </row>
    <row r="32" spans="1:9" ht="14.25" thickBot="1" thickTop="1">
      <c r="A32" s="156" t="s">
        <v>28</v>
      </c>
      <c r="B32" s="157"/>
      <c r="C32" s="157"/>
      <c r="D32" s="142"/>
      <c r="E32" s="57">
        <f>SUM(E24:E31)</f>
        <v>597150</v>
      </c>
      <c r="F32" s="57">
        <v>0</v>
      </c>
      <c r="G32" s="73">
        <f>SUM(G24:G31)</f>
        <v>425000</v>
      </c>
      <c r="H32" s="59">
        <v>0</v>
      </c>
      <c r="I32" s="47">
        <v>0</v>
      </c>
    </row>
    <row r="33" spans="1:4" ht="15.75" customHeight="1">
      <c r="A33" s="158" t="s">
        <v>65</v>
      </c>
      <c r="B33" s="159"/>
      <c r="C33" s="159"/>
      <c r="D33" s="160"/>
    </row>
    <row r="34" spans="1:4" ht="13.5" thickBot="1">
      <c r="A34" s="161" t="s">
        <v>165</v>
      </c>
      <c r="B34" s="162"/>
      <c r="C34" s="162"/>
      <c r="D34" s="163"/>
    </row>
    <row r="35" spans="1:9" ht="75.75" customHeight="1" thickBot="1">
      <c r="A35" s="1"/>
      <c r="B35" s="1"/>
      <c r="C35" s="1"/>
      <c r="D35" s="1"/>
      <c r="E35" s="1"/>
      <c r="F35" s="1"/>
      <c r="G35" s="1"/>
      <c r="H35" s="1"/>
      <c r="I35" s="1"/>
    </row>
    <row r="36" spans="1:9" ht="13.5" thickBot="1">
      <c r="A36" s="155" t="s">
        <v>66</v>
      </c>
      <c r="B36" s="180"/>
      <c r="C36" s="180"/>
      <c r="D36" s="180"/>
      <c r="E36" s="180"/>
      <c r="F36" s="180"/>
      <c r="G36" s="180"/>
      <c r="H36" s="180"/>
      <c r="I36" s="181"/>
    </row>
    <row r="37" spans="1:9" ht="19.5" customHeight="1">
      <c r="A37" s="173" t="s">
        <v>67</v>
      </c>
      <c r="B37" s="174"/>
      <c r="C37" s="174"/>
      <c r="D37" s="174"/>
      <c r="E37" s="174"/>
      <c r="F37" s="174"/>
      <c r="G37" s="174"/>
      <c r="H37" s="174"/>
      <c r="I37" s="175"/>
    </row>
    <row r="38" spans="1:9" ht="13.5" thickBot="1">
      <c r="A38" s="167" t="s">
        <v>68</v>
      </c>
      <c r="B38" s="168"/>
      <c r="C38" s="168"/>
      <c r="D38" s="168"/>
      <c r="E38" s="168"/>
      <c r="F38" s="168"/>
      <c r="G38" s="168"/>
      <c r="H38" s="168"/>
      <c r="I38" s="169"/>
    </row>
    <row r="39" spans="1:9" ht="12.75" customHeight="1" thickBot="1">
      <c r="A39" s="144" t="s">
        <v>4</v>
      </c>
      <c r="B39" s="144" t="s">
        <v>16</v>
      </c>
      <c r="C39" s="144" t="s">
        <v>169</v>
      </c>
      <c r="D39" s="144" t="s">
        <v>17</v>
      </c>
      <c r="E39" s="144" t="s">
        <v>11</v>
      </c>
      <c r="F39" s="146" t="s">
        <v>19</v>
      </c>
      <c r="G39" s="141"/>
      <c r="H39" s="146" t="s">
        <v>18</v>
      </c>
      <c r="I39" s="141"/>
    </row>
    <row r="40" spans="1:9" ht="32.25" customHeight="1" thickBot="1">
      <c r="A40" s="145"/>
      <c r="B40" s="145"/>
      <c r="C40" s="145"/>
      <c r="D40" s="145"/>
      <c r="E40" s="145"/>
      <c r="F40" s="54" t="s">
        <v>23</v>
      </c>
      <c r="G40" s="55" t="s">
        <v>24</v>
      </c>
      <c r="H40" s="54" t="s">
        <v>23</v>
      </c>
      <c r="I40" s="56" t="s">
        <v>24</v>
      </c>
    </row>
    <row r="41" spans="1:10" ht="39" customHeight="1">
      <c r="A41" s="20">
        <v>1</v>
      </c>
      <c r="B41" s="32" t="s">
        <v>69</v>
      </c>
      <c r="C41" s="32" t="s">
        <v>20</v>
      </c>
      <c r="D41" s="42" t="s">
        <v>70</v>
      </c>
      <c r="E41" s="38">
        <v>71000</v>
      </c>
      <c r="F41" s="33"/>
      <c r="G41" s="69">
        <v>30000</v>
      </c>
      <c r="H41" s="33"/>
      <c r="I41" s="70"/>
      <c r="J41" s="4"/>
    </row>
    <row r="42" spans="1:9" ht="39" customHeight="1">
      <c r="A42" s="16">
        <v>2</v>
      </c>
      <c r="B42" s="21" t="s">
        <v>71</v>
      </c>
      <c r="C42" s="21" t="s">
        <v>20</v>
      </c>
      <c r="D42" s="43" t="s">
        <v>72</v>
      </c>
      <c r="E42" s="22">
        <v>44404</v>
      </c>
      <c r="F42" s="36"/>
      <c r="G42" s="71">
        <v>35000</v>
      </c>
      <c r="H42" s="37"/>
      <c r="I42" s="72"/>
    </row>
    <row r="43" spans="1:9" ht="24" customHeight="1">
      <c r="A43" s="16">
        <v>3</v>
      </c>
      <c r="B43" s="21" t="s">
        <v>73</v>
      </c>
      <c r="C43" s="41" t="s">
        <v>20</v>
      </c>
      <c r="D43" s="43" t="s">
        <v>74</v>
      </c>
      <c r="E43" s="22">
        <v>45000</v>
      </c>
      <c r="F43" s="17"/>
      <c r="G43" s="40">
        <v>25000</v>
      </c>
      <c r="H43" s="17"/>
      <c r="I43" s="19"/>
    </row>
    <row r="44" spans="1:9" ht="27.75" customHeight="1" thickBot="1">
      <c r="A44" s="24">
        <v>4</v>
      </c>
      <c r="B44" s="74" t="s">
        <v>167</v>
      </c>
      <c r="C44" s="75" t="s">
        <v>20</v>
      </c>
      <c r="D44" s="76" t="s">
        <v>75</v>
      </c>
      <c r="E44" s="25">
        <v>40000</v>
      </c>
      <c r="F44" s="77"/>
      <c r="G44" s="78">
        <v>30000</v>
      </c>
      <c r="H44" s="79"/>
      <c r="I44" s="27"/>
    </row>
    <row r="45" spans="1:9" ht="10.5" customHeight="1" thickBot="1" thickTop="1">
      <c r="A45" s="156" t="s">
        <v>29</v>
      </c>
      <c r="B45" s="157"/>
      <c r="C45" s="157"/>
      <c r="D45" s="142"/>
      <c r="E45" s="57">
        <f>SUM(E41:E44)</f>
        <v>200404</v>
      </c>
      <c r="F45" s="57">
        <v>0</v>
      </c>
      <c r="G45" s="73">
        <f>SUM(G41:G44)</f>
        <v>120000</v>
      </c>
      <c r="H45" s="46">
        <v>0</v>
      </c>
      <c r="I45" s="47">
        <v>0</v>
      </c>
    </row>
    <row r="46" spans="1:8" ht="11.25" customHeight="1">
      <c r="A46" s="158" t="s">
        <v>76</v>
      </c>
      <c r="B46" s="159"/>
      <c r="C46" s="159"/>
      <c r="D46" s="160"/>
      <c r="E46" s="8"/>
      <c r="F46" s="8"/>
      <c r="G46" s="9"/>
      <c r="H46" s="9"/>
    </row>
    <row r="47" spans="1:4" ht="11.25" customHeight="1" thickBot="1">
      <c r="A47" s="161" t="s">
        <v>163</v>
      </c>
      <c r="B47" s="162"/>
      <c r="C47" s="162"/>
      <c r="D47" s="163"/>
    </row>
    <row r="48" ht="6.75" customHeight="1"/>
    <row r="49" ht="7.5" customHeight="1" thickBot="1"/>
    <row r="50" spans="1:9" ht="12.75" customHeight="1" thickBot="1">
      <c r="A50" s="164" t="s">
        <v>77</v>
      </c>
      <c r="B50" s="165"/>
      <c r="C50" s="165"/>
      <c r="D50" s="165"/>
      <c r="E50" s="165"/>
      <c r="F50" s="165"/>
      <c r="G50" s="165"/>
      <c r="H50" s="165"/>
      <c r="I50" s="166"/>
    </row>
    <row r="51" spans="1:9" ht="15" customHeight="1">
      <c r="A51" s="185" t="s">
        <v>78</v>
      </c>
      <c r="B51" s="214"/>
      <c r="C51" s="214"/>
      <c r="D51" s="214"/>
      <c r="E51" s="214"/>
      <c r="F51" s="214"/>
      <c r="G51" s="214"/>
      <c r="H51" s="214"/>
      <c r="I51" s="215"/>
    </row>
    <row r="52" spans="1:9" ht="16.5" customHeight="1" thickBot="1">
      <c r="A52" s="167" t="s">
        <v>15</v>
      </c>
      <c r="B52" s="168"/>
      <c r="C52" s="168"/>
      <c r="D52" s="168"/>
      <c r="E52" s="168"/>
      <c r="F52" s="168"/>
      <c r="G52" s="168"/>
      <c r="H52" s="168"/>
      <c r="I52" s="169"/>
    </row>
    <row r="53" spans="1:9" ht="23.25" customHeight="1" thickBot="1">
      <c r="A53" s="144" t="s">
        <v>4</v>
      </c>
      <c r="B53" s="144" t="s">
        <v>16</v>
      </c>
      <c r="C53" s="144" t="s">
        <v>169</v>
      </c>
      <c r="D53" s="144" t="s">
        <v>17</v>
      </c>
      <c r="E53" s="144" t="s">
        <v>11</v>
      </c>
      <c r="F53" s="143" t="s">
        <v>19</v>
      </c>
      <c r="G53" s="182"/>
      <c r="H53" s="143" t="s">
        <v>18</v>
      </c>
      <c r="I53" s="154"/>
    </row>
    <row r="54" spans="1:9" ht="19.5" customHeight="1" thickBot="1">
      <c r="A54" s="145"/>
      <c r="B54" s="145"/>
      <c r="C54" s="145"/>
      <c r="D54" s="145"/>
      <c r="E54" s="145"/>
      <c r="F54" s="54" t="s">
        <v>23</v>
      </c>
      <c r="G54" s="55" t="s">
        <v>24</v>
      </c>
      <c r="H54" s="54" t="s">
        <v>23</v>
      </c>
      <c r="I54" s="56" t="s">
        <v>24</v>
      </c>
    </row>
    <row r="55" spans="1:9" ht="20.25" customHeight="1">
      <c r="A55" s="63">
        <v>1</v>
      </c>
      <c r="B55" s="64" t="s">
        <v>79</v>
      </c>
      <c r="C55" s="64" t="s">
        <v>22</v>
      </c>
      <c r="D55" s="86" t="s">
        <v>80</v>
      </c>
      <c r="E55" s="66">
        <v>61000</v>
      </c>
      <c r="F55" s="66"/>
      <c r="G55" s="66">
        <v>50000</v>
      </c>
      <c r="H55" s="66"/>
      <c r="I55" s="87"/>
    </row>
    <row r="56" spans="1:9" ht="25.5" customHeight="1">
      <c r="A56" s="84">
        <v>2</v>
      </c>
      <c r="B56" s="21" t="s">
        <v>81</v>
      </c>
      <c r="C56" s="21" t="s">
        <v>20</v>
      </c>
      <c r="D56" s="43" t="s">
        <v>82</v>
      </c>
      <c r="E56" s="22">
        <v>99000</v>
      </c>
      <c r="F56" s="85"/>
      <c r="G56" s="40">
        <v>80000</v>
      </c>
      <c r="H56" s="85"/>
      <c r="I56" s="18"/>
    </row>
    <row r="57" spans="1:9" ht="30.75" customHeight="1" thickBot="1">
      <c r="A57" s="23">
        <v>3</v>
      </c>
      <c r="B57" s="88" t="s">
        <v>83</v>
      </c>
      <c r="C57" s="89" t="s">
        <v>22</v>
      </c>
      <c r="D57" s="90" t="s">
        <v>84</v>
      </c>
      <c r="E57" s="91">
        <v>100000</v>
      </c>
      <c r="F57" s="91"/>
      <c r="G57" s="91">
        <v>80000</v>
      </c>
      <c r="H57" s="91"/>
      <c r="I57" s="92"/>
    </row>
    <row r="58" spans="1:9" ht="10.5" customHeight="1" thickBot="1" thickTop="1">
      <c r="A58" s="156" t="s">
        <v>30</v>
      </c>
      <c r="B58" s="157"/>
      <c r="C58" s="157"/>
      <c r="D58" s="142"/>
      <c r="E58" s="57">
        <f>SUM(E55:E57)</f>
        <v>260000</v>
      </c>
      <c r="F58" s="57">
        <v>0</v>
      </c>
      <c r="G58" s="73">
        <f>SUM(G55:G57)</f>
        <v>210000</v>
      </c>
      <c r="H58" s="59">
        <v>0</v>
      </c>
      <c r="I58" s="47">
        <v>0</v>
      </c>
    </row>
    <row r="59" spans="1:4" ht="11.25" customHeight="1">
      <c r="A59" s="158" t="s">
        <v>85</v>
      </c>
      <c r="B59" s="159"/>
      <c r="C59" s="159"/>
      <c r="D59" s="160"/>
    </row>
    <row r="60" spans="1:4" ht="9" customHeight="1" thickBot="1">
      <c r="A60" s="161" t="s">
        <v>86</v>
      </c>
      <c r="B60" s="162"/>
      <c r="C60" s="162"/>
      <c r="D60" s="163"/>
    </row>
    <row r="61" ht="10.5" customHeight="1"/>
    <row r="62" spans="1:9" ht="11.25" customHeight="1" thickBot="1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thickBot="1">
      <c r="A63" s="155" t="s">
        <v>87</v>
      </c>
      <c r="B63" s="147"/>
      <c r="C63" s="147"/>
      <c r="D63" s="147"/>
      <c r="E63" s="147"/>
      <c r="F63" s="147"/>
      <c r="G63" s="147"/>
      <c r="H63" s="147"/>
      <c r="I63" s="148"/>
    </row>
    <row r="64" spans="1:9" ht="18.75" customHeight="1">
      <c r="A64" s="173" t="s">
        <v>88</v>
      </c>
      <c r="B64" s="183"/>
      <c r="C64" s="183"/>
      <c r="D64" s="183"/>
      <c r="E64" s="183"/>
      <c r="F64" s="183"/>
      <c r="G64" s="183"/>
      <c r="H64" s="183"/>
      <c r="I64" s="184"/>
    </row>
    <row r="65" spans="1:9" ht="12.75" customHeight="1" thickBot="1">
      <c r="A65" s="167" t="s">
        <v>9</v>
      </c>
      <c r="B65" s="168"/>
      <c r="C65" s="168"/>
      <c r="D65" s="168"/>
      <c r="E65" s="168"/>
      <c r="F65" s="168"/>
      <c r="G65" s="168"/>
      <c r="H65" s="168"/>
      <c r="I65" s="169"/>
    </row>
    <row r="66" spans="1:9" ht="19.5" customHeight="1" thickBot="1">
      <c r="A66" s="144" t="s">
        <v>4</v>
      </c>
      <c r="B66" s="144" t="s">
        <v>16</v>
      </c>
      <c r="C66" s="144" t="s">
        <v>169</v>
      </c>
      <c r="D66" s="144" t="s">
        <v>17</v>
      </c>
      <c r="E66" s="144" t="s">
        <v>11</v>
      </c>
      <c r="F66" s="143" t="s">
        <v>19</v>
      </c>
      <c r="G66" s="154"/>
      <c r="H66" s="143" t="s">
        <v>18</v>
      </c>
      <c r="I66" s="154"/>
    </row>
    <row r="67" spans="1:9" ht="24.75" customHeight="1" thickBot="1">
      <c r="A67" s="199"/>
      <c r="B67" s="199"/>
      <c r="C67" s="199"/>
      <c r="D67" s="199"/>
      <c r="E67" s="199"/>
      <c r="F67" s="129" t="s">
        <v>23</v>
      </c>
      <c r="G67" s="129" t="s">
        <v>24</v>
      </c>
      <c r="H67" s="129" t="s">
        <v>23</v>
      </c>
      <c r="I67" s="129" t="s">
        <v>24</v>
      </c>
    </row>
    <row r="68" spans="1:9" ht="29.25" customHeight="1">
      <c r="A68" s="131">
        <v>1</v>
      </c>
      <c r="B68" s="132" t="s">
        <v>89</v>
      </c>
      <c r="C68" s="132" t="s">
        <v>20</v>
      </c>
      <c r="D68" s="133" t="s">
        <v>90</v>
      </c>
      <c r="E68" s="134">
        <v>65000</v>
      </c>
      <c r="F68" s="134"/>
      <c r="G68" s="135">
        <v>60000</v>
      </c>
      <c r="H68" s="134"/>
      <c r="I68" s="136"/>
    </row>
    <row r="69" spans="1:9" ht="25.5" customHeight="1">
      <c r="A69" s="16">
        <v>2</v>
      </c>
      <c r="B69" s="21" t="s">
        <v>91</v>
      </c>
      <c r="C69" s="21" t="s">
        <v>20</v>
      </c>
      <c r="D69" s="43" t="s">
        <v>92</v>
      </c>
      <c r="E69" s="22">
        <v>147000</v>
      </c>
      <c r="F69" s="22"/>
      <c r="G69" s="4"/>
      <c r="H69" s="39"/>
      <c r="I69" s="130">
        <v>120000</v>
      </c>
    </row>
    <row r="70" spans="1:9" ht="26.25" customHeight="1">
      <c r="A70" s="16">
        <v>3</v>
      </c>
      <c r="B70" s="21" t="s">
        <v>93</v>
      </c>
      <c r="C70" s="21" t="s">
        <v>20</v>
      </c>
      <c r="D70" s="43" t="s">
        <v>94</v>
      </c>
      <c r="E70" s="22">
        <v>150000</v>
      </c>
      <c r="F70" s="22"/>
      <c r="G70" s="22">
        <v>100000</v>
      </c>
      <c r="H70" s="22"/>
      <c r="I70" s="18"/>
    </row>
    <row r="71" spans="1:9" ht="49.5" customHeight="1">
      <c r="A71" s="16">
        <v>4</v>
      </c>
      <c r="B71" s="21" t="s">
        <v>95</v>
      </c>
      <c r="C71" s="21" t="s">
        <v>21</v>
      </c>
      <c r="D71" s="43" t="s">
        <v>96</v>
      </c>
      <c r="E71" s="22">
        <v>120000</v>
      </c>
      <c r="F71" s="22"/>
      <c r="G71" s="40">
        <v>100000</v>
      </c>
      <c r="H71" s="39"/>
      <c r="I71" s="18"/>
    </row>
    <row r="72" spans="1:10" ht="27" customHeight="1" thickBot="1">
      <c r="A72" s="24">
        <v>5</v>
      </c>
      <c r="B72" s="80" t="s">
        <v>14</v>
      </c>
      <c r="C72" s="75" t="s">
        <v>170</v>
      </c>
      <c r="D72" s="81" t="s">
        <v>88</v>
      </c>
      <c r="E72" s="25">
        <v>85000</v>
      </c>
      <c r="F72" s="25"/>
      <c r="G72" s="104">
        <v>70000</v>
      </c>
      <c r="H72" s="25"/>
      <c r="I72" s="122"/>
      <c r="J72" s="4"/>
    </row>
    <row r="73" spans="1:9" ht="11.25" customHeight="1" thickBot="1" thickTop="1">
      <c r="A73" s="156" t="s">
        <v>30</v>
      </c>
      <c r="B73" s="157"/>
      <c r="C73" s="157"/>
      <c r="D73" s="142"/>
      <c r="E73" s="57">
        <f>SUM(E68:E72)</f>
        <v>567000</v>
      </c>
      <c r="F73" s="57">
        <v>0</v>
      </c>
      <c r="G73" s="73">
        <f>SUM(G68,G69,G70,G71,G72)</f>
        <v>330000</v>
      </c>
      <c r="H73" s="59">
        <f>SUM(H68,H69,H70,H71,H72)</f>
        <v>0</v>
      </c>
      <c r="I73" s="124">
        <f>SUM(I68,I69,I70,I71,I72)</f>
        <v>120000</v>
      </c>
    </row>
    <row r="74" spans="1:9" ht="15" customHeight="1">
      <c r="A74" s="158" t="s">
        <v>76</v>
      </c>
      <c r="B74" s="159"/>
      <c r="C74" s="159"/>
      <c r="D74" s="160"/>
      <c r="E74" s="2"/>
      <c r="F74" s="2"/>
      <c r="G74" s="5"/>
      <c r="H74" s="5"/>
      <c r="I74" s="3"/>
    </row>
    <row r="75" spans="1:9" ht="17.25" customHeight="1" thickBot="1">
      <c r="A75" s="161" t="s">
        <v>171</v>
      </c>
      <c r="B75" s="162"/>
      <c r="C75" s="162"/>
      <c r="D75" s="163"/>
      <c r="E75" s="2"/>
      <c r="F75" s="2"/>
      <c r="G75" s="5"/>
      <c r="H75" s="5"/>
      <c r="I75" s="3"/>
    </row>
    <row r="76" spans="1:9" ht="68.25" customHeight="1">
      <c r="A76" s="210"/>
      <c r="B76" s="211"/>
      <c r="C76" s="211"/>
      <c r="D76" s="211"/>
      <c r="E76" s="2"/>
      <c r="F76" s="2"/>
      <c r="G76" s="5"/>
      <c r="H76" s="5"/>
      <c r="I76" s="3"/>
    </row>
    <row r="77" spans="1:8" ht="84.75" customHeight="1" thickBot="1">
      <c r="A77" s="4"/>
      <c r="B77" s="4"/>
      <c r="C77" s="4"/>
      <c r="D77" s="4"/>
      <c r="E77" s="4"/>
      <c r="F77" s="4"/>
      <c r="G77" s="4"/>
      <c r="H77" s="4"/>
    </row>
    <row r="78" spans="1:9" ht="13.5" customHeight="1" thickBot="1">
      <c r="A78" s="207" t="s">
        <v>97</v>
      </c>
      <c r="B78" s="208"/>
      <c r="C78" s="208"/>
      <c r="D78" s="208"/>
      <c r="E78" s="208"/>
      <c r="F78" s="208"/>
      <c r="G78" s="208"/>
      <c r="H78" s="208"/>
      <c r="I78" s="209"/>
    </row>
    <row r="79" spans="1:9" ht="14.25" customHeight="1">
      <c r="A79" s="185" t="s">
        <v>98</v>
      </c>
      <c r="B79" s="186"/>
      <c r="C79" s="186"/>
      <c r="D79" s="186"/>
      <c r="E79" s="186"/>
      <c r="F79" s="186"/>
      <c r="G79" s="186"/>
      <c r="H79" s="186"/>
      <c r="I79" s="187"/>
    </row>
    <row r="80" spans="1:9" ht="15.75" customHeight="1" thickBot="1">
      <c r="A80" s="167" t="s">
        <v>118</v>
      </c>
      <c r="B80" s="168"/>
      <c r="C80" s="168"/>
      <c r="D80" s="168"/>
      <c r="E80" s="168"/>
      <c r="F80" s="168"/>
      <c r="G80" s="168"/>
      <c r="H80" s="168"/>
      <c r="I80" s="169"/>
    </row>
    <row r="81" spans="1:9" ht="28.5" customHeight="1" thickBot="1">
      <c r="A81" s="144" t="s">
        <v>4</v>
      </c>
      <c r="B81" s="144" t="s">
        <v>16</v>
      </c>
      <c r="C81" s="144" t="s">
        <v>169</v>
      </c>
      <c r="D81" s="144" t="s">
        <v>17</v>
      </c>
      <c r="E81" s="144" t="s">
        <v>11</v>
      </c>
      <c r="F81" s="143" t="s">
        <v>19</v>
      </c>
      <c r="G81" s="154"/>
      <c r="H81" s="143" t="s">
        <v>18</v>
      </c>
      <c r="I81" s="154"/>
    </row>
    <row r="82" spans="1:9" ht="14.25" customHeight="1" thickBot="1">
      <c r="A82" s="199"/>
      <c r="B82" s="199"/>
      <c r="C82" s="199"/>
      <c r="D82" s="199"/>
      <c r="E82" s="199"/>
      <c r="F82" s="129" t="s">
        <v>23</v>
      </c>
      <c r="G82" s="129" t="s">
        <v>24</v>
      </c>
      <c r="H82" s="129" t="s">
        <v>23</v>
      </c>
      <c r="I82" s="129" t="s">
        <v>24</v>
      </c>
    </row>
    <row r="83" spans="1:9" ht="21" customHeight="1">
      <c r="A83" s="125">
        <v>1</v>
      </c>
      <c r="B83" s="126" t="s">
        <v>99</v>
      </c>
      <c r="C83" s="126" t="s">
        <v>22</v>
      </c>
      <c r="D83" s="127" t="s">
        <v>100</v>
      </c>
      <c r="E83" s="128">
        <v>80000</v>
      </c>
      <c r="F83" s="128"/>
      <c r="G83" s="128">
        <v>50000</v>
      </c>
      <c r="H83" s="128"/>
      <c r="I83" s="138"/>
    </row>
    <row r="84" spans="1:9" ht="35.25" customHeight="1">
      <c r="A84" s="16">
        <v>2</v>
      </c>
      <c r="B84" s="21" t="s">
        <v>101</v>
      </c>
      <c r="C84" s="21" t="s">
        <v>20</v>
      </c>
      <c r="D84" s="43" t="s">
        <v>102</v>
      </c>
      <c r="E84" s="22">
        <v>160000</v>
      </c>
      <c r="F84" s="22"/>
      <c r="G84" s="137"/>
      <c r="H84" s="22"/>
      <c r="I84" s="121">
        <v>110000</v>
      </c>
    </row>
    <row r="85" spans="1:9" ht="45.75" customHeight="1">
      <c r="A85" s="16">
        <v>3</v>
      </c>
      <c r="B85" s="41" t="s">
        <v>103</v>
      </c>
      <c r="C85" s="21" t="s">
        <v>20</v>
      </c>
      <c r="D85" s="44" t="s">
        <v>104</v>
      </c>
      <c r="E85" s="22">
        <v>146176</v>
      </c>
      <c r="F85" s="22"/>
      <c r="G85" s="22">
        <v>100000</v>
      </c>
      <c r="H85" s="22"/>
      <c r="I85" s="96"/>
    </row>
    <row r="86" spans="1:9" ht="23.25" customHeight="1">
      <c r="A86" s="16">
        <v>4</v>
      </c>
      <c r="B86" s="41" t="s">
        <v>105</v>
      </c>
      <c r="C86" s="21" t="s">
        <v>20</v>
      </c>
      <c r="D86" s="44" t="s">
        <v>106</v>
      </c>
      <c r="E86" s="22">
        <v>96000</v>
      </c>
      <c r="F86" s="22"/>
      <c r="G86" s="22">
        <v>60000</v>
      </c>
      <c r="H86" s="22"/>
      <c r="I86" s="96"/>
    </row>
    <row r="87" spans="1:9" ht="24" customHeight="1">
      <c r="A87" s="16">
        <v>5</v>
      </c>
      <c r="B87" s="41" t="s">
        <v>12</v>
      </c>
      <c r="C87" s="41" t="s">
        <v>20</v>
      </c>
      <c r="D87" s="44" t="s">
        <v>107</v>
      </c>
      <c r="E87" s="22">
        <v>200000</v>
      </c>
      <c r="F87" s="22"/>
      <c r="G87" s="137"/>
      <c r="H87" s="22"/>
      <c r="I87" s="121">
        <v>150000</v>
      </c>
    </row>
    <row r="88" spans="1:9" ht="32.25" customHeight="1">
      <c r="A88" s="16">
        <v>6</v>
      </c>
      <c r="B88" s="41" t="s">
        <v>108</v>
      </c>
      <c r="C88" s="41" t="s">
        <v>20</v>
      </c>
      <c r="D88" s="44" t="s">
        <v>109</v>
      </c>
      <c r="E88" s="22">
        <v>200000</v>
      </c>
      <c r="F88" s="22"/>
      <c r="G88" s="137"/>
      <c r="H88" s="22"/>
      <c r="I88" s="121">
        <v>150000</v>
      </c>
    </row>
    <row r="89" spans="1:9" ht="34.5" customHeight="1">
      <c r="A89" s="16">
        <v>7</v>
      </c>
      <c r="B89" s="41" t="s">
        <v>110</v>
      </c>
      <c r="C89" s="41" t="s">
        <v>20</v>
      </c>
      <c r="D89" s="44" t="s">
        <v>111</v>
      </c>
      <c r="E89" s="22">
        <v>200000</v>
      </c>
      <c r="F89" s="22"/>
      <c r="G89" s="137"/>
      <c r="H89" s="22"/>
      <c r="I89" s="121">
        <v>150000</v>
      </c>
    </row>
    <row r="90" spans="1:9" ht="18.75" customHeight="1">
      <c r="A90" s="16">
        <v>8</v>
      </c>
      <c r="B90" s="41" t="s">
        <v>7</v>
      </c>
      <c r="C90" s="41" t="s">
        <v>20</v>
      </c>
      <c r="D90" s="44" t="s">
        <v>112</v>
      </c>
      <c r="E90" s="22">
        <v>85400</v>
      </c>
      <c r="F90" s="22"/>
      <c r="G90" s="22">
        <v>50000</v>
      </c>
      <c r="H90" s="22"/>
      <c r="I90" s="96"/>
    </row>
    <row r="91" spans="1:9" ht="24" customHeight="1">
      <c r="A91" s="16">
        <v>9</v>
      </c>
      <c r="B91" s="21" t="s">
        <v>13</v>
      </c>
      <c r="C91" s="21" t="s">
        <v>20</v>
      </c>
      <c r="D91" s="43" t="s">
        <v>113</v>
      </c>
      <c r="E91" s="22">
        <v>132000</v>
      </c>
      <c r="F91" s="22"/>
      <c r="G91" s="22">
        <v>90000</v>
      </c>
      <c r="H91" s="22"/>
      <c r="I91" s="96"/>
    </row>
    <row r="92" spans="1:9" ht="39" customHeight="1">
      <c r="A92" s="16">
        <v>10</v>
      </c>
      <c r="B92" s="41" t="s">
        <v>158</v>
      </c>
      <c r="C92" s="21" t="s">
        <v>21</v>
      </c>
      <c r="D92" s="44" t="s">
        <v>162</v>
      </c>
      <c r="E92" s="71">
        <v>200000</v>
      </c>
      <c r="F92" s="123"/>
      <c r="G92" s="40"/>
      <c r="H92" s="22"/>
      <c r="I92" s="121">
        <v>140000</v>
      </c>
    </row>
    <row r="93" spans="1:9" ht="39" customHeight="1" thickBot="1">
      <c r="A93" s="24">
        <v>11</v>
      </c>
      <c r="B93" s="75" t="s">
        <v>160</v>
      </c>
      <c r="C93" s="75" t="s">
        <v>20</v>
      </c>
      <c r="D93" s="97" t="s">
        <v>161</v>
      </c>
      <c r="E93" s="25">
        <v>190000</v>
      </c>
      <c r="F93" s="105"/>
      <c r="G93" s="25"/>
      <c r="H93" s="25"/>
      <c r="I93" s="26">
        <v>140000</v>
      </c>
    </row>
    <row r="94" spans="1:9" ht="12.75" customHeight="1" thickBot="1" thickTop="1">
      <c r="A94" s="156" t="s">
        <v>27</v>
      </c>
      <c r="B94" s="157"/>
      <c r="C94" s="157"/>
      <c r="D94" s="142"/>
      <c r="E94" s="57">
        <f>SUM(E83:E93)</f>
        <v>1689576</v>
      </c>
      <c r="F94" s="57">
        <v>0</v>
      </c>
      <c r="G94" s="73">
        <f>SUM(G83,G84,G85,G86,G87,G88,G89,G90,G91,G92,G93)</f>
        <v>350000</v>
      </c>
      <c r="H94" s="57">
        <v>0</v>
      </c>
      <c r="I94" s="124">
        <f>SUM(I83,I84,I85,I86,I87,I88,I89,I90,I91,I92,I93)</f>
        <v>840000</v>
      </c>
    </row>
    <row r="95" spans="1:4" ht="12.75" customHeight="1">
      <c r="A95" s="158" t="s">
        <v>114</v>
      </c>
      <c r="B95" s="159"/>
      <c r="C95" s="159"/>
      <c r="D95" s="160"/>
    </row>
    <row r="96" spans="1:4" ht="13.5" thickBot="1">
      <c r="A96" s="161" t="s">
        <v>166</v>
      </c>
      <c r="B96" s="162"/>
      <c r="C96" s="162"/>
      <c r="D96" s="163"/>
    </row>
    <row r="97" ht="9" customHeight="1" thickBot="1"/>
    <row r="98" spans="1:9" ht="13.5" thickBot="1">
      <c r="A98" s="155" t="s">
        <v>115</v>
      </c>
      <c r="B98" s="147"/>
      <c r="C98" s="147"/>
      <c r="D98" s="147"/>
      <c r="E98" s="147"/>
      <c r="F98" s="147"/>
      <c r="G98" s="147"/>
      <c r="H98" s="147"/>
      <c r="I98" s="148"/>
    </row>
    <row r="99" spans="1:9" ht="11.25" customHeight="1" thickBot="1">
      <c r="A99" s="149" t="s">
        <v>116</v>
      </c>
      <c r="B99" s="150"/>
      <c r="C99" s="150"/>
      <c r="D99" s="150"/>
      <c r="E99" s="150"/>
      <c r="F99" s="150"/>
      <c r="G99" s="150"/>
      <c r="H99" s="150"/>
      <c r="I99" s="151"/>
    </row>
    <row r="100" spans="1:9" ht="13.5" thickBot="1">
      <c r="A100" s="152" t="s">
        <v>117</v>
      </c>
      <c r="B100" s="153"/>
      <c r="C100" s="153"/>
      <c r="D100" s="153"/>
      <c r="E100" s="153"/>
      <c r="F100" s="153"/>
      <c r="G100" s="153"/>
      <c r="H100" s="153"/>
      <c r="I100" s="154"/>
    </row>
    <row r="101" spans="1:9" ht="24" customHeight="1" thickBot="1">
      <c r="A101" s="144" t="s">
        <v>4</v>
      </c>
      <c r="B101" s="144" t="s">
        <v>16</v>
      </c>
      <c r="C101" s="144" t="s">
        <v>169</v>
      </c>
      <c r="D101" s="144" t="s">
        <v>17</v>
      </c>
      <c r="E101" s="144" t="s">
        <v>11</v>
      </c>
      <c r="F101" s="143" t="s">
        <v>19</v>
      </c>
      <c r="G101" s="154"/>
      <c r="H101" s="143" t="s">
        <v>18</v>
      </c>
      <c r="I101" s="154"/>
    </row>
    <row r="102" spans="1:9" ht="15" customHeight="1" thickBot="1">
      <c r="A102" s="145"/>
      <c r="B102" s="145"/>
      <c r="C102" s="145"/>
      <c r="D102" s="145"/>
      <c r="E102" s="145"/>
      <c r="F102" s="98" t="s">
        <v>23</v>
      </c>
      <c r="G102" s="12" t="s">
        <v>24</v>
      </c>
      <c r="H102" s="12" t="s">
        <v>23</v>
      </c>
      <c r="I102" s="12" t="s">
        <v>24</v>
      </c>
    </row>
    <row r="103" spans="1:9" ht="22.5" customHeight="1">
      <c r="A103" s="20">
        <v>1</v>
      </c>
      <c r="B103" s="32" t="s">
        <v>119</v>
      </c>
      <c r="C103" s="32" t="s">
        <v>20</v>
      </c>
      <c r="D103" s="42" t="s">
        <v>120</v>
      </c>
      <c r="E103" s="38">
        <v>80530</v>
      </c>
      <c r="F103" s="38"/>
      <c r="G103" s="38">
        <v>60000</v>
      </c>
      <c r="H103" s="38"/>
      <c r="I103" s="83"/>
    </row>
    <row r="104" spans="1:9" ht="21.75" customHeight="1">
      <c r="A104" s="16">
        <v>2</v>
      </c>
      <c r="B104" s="21" t="s">
        <v>121</v>
      </c>
      <c r="C104" s="21" t="s">
        <v>20</v>
      </c>
      <c r="D104" s="43" t="s">
        <v>122</v>
      </c>
      <c r="E104" s="22">
        <v>90000</v>
      </c>
      <c r="F104" s="39"/>
      <c r="G104" s="40">
        <v>43000</v>
      </c>
      <c r="H104" s="39"/>
      <c r="I104" s="18"/>
    </row>
    <row r="105" spans="1:9" ht="24" customHeight="1">
      <c r="A105" s="16">
        <v>3</v>
      </c>
      <c r="B105" s="41" t="s">
        <v>123</v>
      </c>
      <c r="C105" s="21" t="s">
        <v>20</v>
      </c>
      <c r="D105" s="44" t="s">
        <v>124</v>
      </c>
      <c r="E105" s="22">
        <v>90000</v>
      </c>
      <c r="F105" s="39"/>
      <c r="G105" s="40">
        <v>70000</v>
      </c>
      <c r="H105" s="39"/>
      <c r="I105" s="18"/>
    </row>
    <row r="106" spans="1:9" ht="21.75" customHeight="1">
      <c r="A106" s="16">
        <v>4</v>
      </c>
      <c r="B106" s="41" t="s">
        <v>125</v>
      </c>
      <c r="C106" s="21" t="s">
        <v>20</v>
      </c>
      <c r="D106" s="44" t="s">
        <v>126</v>
      </c>
      <c r="E106" s="22">
        <v>90000</v>
      </c>
      <c r="F106" s="39"/>
      <c r="G106" s="40">
        <v>70000</v>
      </c>
      <c r="H106" s="39"/>
      <c r="I106" s="18"/>
    </row>
    <row r="107" spans="1:9" ht="33.75" customHeight="1" thickBot="1">
      <c r="A107" s="24">
        <v>5</v>
      </c>
      <c r="B107" s="75" t="s">
        <v>127</v>
      </c>
      <c r="C107" s="75" t="s">
        <v>20</v>
      </c>
      <c r="D107" s="97" t="s">
        <v>128</v>
      </c>
      <c r="E107" s="25">
        <v>50000</v>
      </c>
      <c r="F107" s="99"/>
      <c r="G107" s="78">
        <v>30000</v>
      </c>
      <c r="H107" s="99"/>
      <c r="I107" s="26"/>
    </row>
    <row r="108" spans="1:9" ht="11.25" customHeight="1" thickBot="1" thickTop="1">
      <c r="A108" s="156" t="s">
        <v>28</v>
      </c>
      <c r="B108" s="157"/>
      <c r="C108" s="157"/>
      <c r="D108" s="142"/>
      <c r="E108" s="57">
        <f>SUM(E103:E107)</f>
        <v>400530</v>
      </c>
      <c r="F108" s="57">
        <v>0</v>
      </c>
      <c r="G108" s="73">
        <f>SUM(G103:G107)</f>
        <v>273000</v>
      </c>
      <c r="H108" s="59">
        <v>0</v>
      </c>
      <c r="I108" s="47">
        <v>0</v>
      </c>
    </row>
    <row r="109" spans="1:9" ht="11.25" customHeight="1">
      <c r="A109" s="158" t="s">
        <v>168</v>
      </c>
      <c r="B109" s="159"/>
      <c r="C109" s="159"/>
      <c r="D109" s="160"/>
      <c r="E109" s="6"/>
      <c r="F109" s="6"/>
      <c r="G109" s="6"/>
      <c r="H109" s="6"/>
      <c r="I109" s="6"/>
    </row>
    <row r="110" spans="1:9" ht="10.5" customHeight="1" thickBot="1">
      <c r="A110" s="161" t="s">
        <v>129</v>
      </c>
      <c r="B110" s="162"/>
      <c r="C110" s="162"/>
      <c r="D110" s="163"/>
      <c r="E110" s="4"/>
      <c r="F110" s="4"/>
      <c r="G110" s="4"/>
      <c r="H110" s="4"/>
      <c r="I110" s="4"/>
    </row>
    <row r="111" spans="1:9" ht="9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9.75" customHeight="1" thickBo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3.5" customHeight="1" thickBot="1">
      <c r="A113" s="203" t="s">
        <v>130</v>
      </c>
      <c r="B113" s="204"/>
      <c r="C113" s="204"/>
      <c r="D113" s="204"/>
      <c r="E113" s="204"/>
      <c r="F113" s="204"/>
      <c r="G113" s="204"/>
      <c r="H113" s="204"/>
      <c r="I113" s="205"/>
    </row>
    <row r="114" spans="1:9" ht="12.75" customHeight="1" thickBot="1">
      <c r="A114" s="206" t="s">
        <v>131</v>
      </c>
      <c r="B114" s="180"/>
      <c r="C114" s="180"/>
      <c r="D114" s="180"/>
      <c r="E114" s="180"/>
      <c r="F114" s="180"/>
      <c r="G114" s="180"/>
      <c r="H114" s="180"/>
      <c r="I114" s="181"/>
    </row>
    <row r="115" spans="1:9" ht="13.5" thickBot="1">
      <c r="A115" s="194" t="s">
        <v>132</v>
      </c>
      <c r="B115" s="195"/>
      <c r="C115" s="195"/>
      <c r="D115" s="195"/>
      <c r="E115" s="195"/>
      <c r="F115" s="195"/>
      <c r="G115" s="195"/>
      <c r="H115" s="195"/>
      <c r="I115" s="196"/>
    </row>
    <row r="116" spans="1:9" ht="29.25" customHeight="1" thickBot="1">
      <c r="A116" s="144" t="s">
        <v>4</v>
      </c>
      <c r="B116" s="144" t="s">
        <v>16</v>
      </c>
      <c r="C116" s="144" t="s">
        <v>169</v>
      </c>
      <c r="D116" s="144" t="s">
        <v>17</v>
      </c>
      <c r="E116" s="144" t="s">
        <v>11</v>
      </c>
      <c r="F116" s="143" t="s">
        <v>19</v>
      </c>
      <c r="G116" s="154"/>
      <c r="H116" s="143" t="s">
        <v>18</v>
      </c>
      <c r="I116" s="154"/>
    </row>
    <row r="117" spans="1:9" ht="13.5" thickBot="1">
      <c r="A117" s="145"/>
      <c r="B117" s="145"/>
      <c r="C117" s="145"/>
      <c r="D117" s="145"/>
      <c r="E117" s="145"/>
      <c r="F117" s="98" t="s">
        <v>23</v>
      </c>
      <c r="G117" s="12" t="s">
        <v>24</v>
      </c>
      <c r="H117" s="98" t="s">
        <v>23</v>
      </c>
      <c r="I117" s="12" t="s">
        <v>24</v>
      </c>
    </row>
    <row r="118" spans="1:9" ht="26.25" customHeight="1">
      <c r="A118" s="101">
        <v>1</v>
      </c>
      <c r="B118" s="32" t="s">
        <v>5</v>
      </c>
      <c r="C118" s="32" t="s">
        <v>20</v>
      </c>
      <c r="D118" s="42" t="s">
        <v>133</v>
      </c>
      <c r="E118" s="69">
        <v>98729</v>
      </c>
      <c r="F118" s="93"/>
      <c r="G118" s="69">
        <v>70000</v>
      </c>
      <c r="H118" s="93"/>
      <c r="I118" s="102"/>
    </row>
    <row r="119" spans="1:9" ht="44.25" customHeight="1" thickBot="1">
      <c r="A119" s="103">
        <v>2</v>
      </c>
      <c r="B119" s="75" t="s">
        <v>127</v>
      </c>
      <c r="C119" s="75" t="s">
        <v>20</v>
      </c>
      <c r="D119" s="97" t="s">
        <v>134</v>
      </c>
      <c r="E119" s="104">
        <v>35000</v>
      </c>
      <c r="F119" s="105"/>
      <c r="G119" s="104">
        <v>30000</v>
      </c>
      <c r="H119" s="105"/>
      <c r="I119" s="106"/>
    </row>
    <row r="120" spans="1:9" ht="10.5" customHeight="1" thickBot="1" thickTop="1">
      <c r="A120" s="156" t="s">
        <v>27</v>
      </c>
      <c r="B120" s="157"/>
      <c r="C120" s="157"/>
      <c r="D120" s="142"/>
      <c r="E120" s="57">
        <f>SUM(E118:E119)</f>
        <v>133729</v>
      </c>
      <c r="F120" s="57">
        <v>0</v>
      </c>
      <c r="G120" s="73">
        <f>SUM(G118:G119)</f>
        <v>100000</v>
      </c>
      <c r="H120" s="59">
        <v>0</v>
      </c>
      <c r="I120" s="47">
        <v>0</v>
      </c>
    </row>
    <row r="121" spans="1:4" ht="9.75" customHeight="1">
      <c r="A121" s="158" t="s">
        <v>168</v>
      </c>
      <c r="B121" s="159"/>
      <c r="C121" s="159"/>
      <c r="D121" s="160"/>
    </row>
    <row r="122" spans="1:4" ht="13.5" thickBot="1">
      <c r="A122" s="161" t="s">
        <v>135</v>
      </c>
      <c r="B122" s="162"/>
      <c r="C122" s="162"/>
      <c r="D122" s="163"/>
    </row>
    <row r="124" spans="1:9" ht="11.25" customHeight="1" thickBo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1.25" customHeight="1" thickBot="1">
      <c r="A125" s="155" t="s">
        <v>136</v>
      </c>
      <c r="B125" s="147"/>
      <c r="C125" s="147"/>
      <c r="D125" s="147"/>
      <c r="E125" s="147"/>
      <c r="F125" s="147"/>
      <c r="G125" s="147"/>
      <c r="H125" s="147"/>
      <c r="I125" s="148"/>
    </row>
    <row r="126" spans="1:9" ht="13.5" customHeight="1" thickBot="1">
      <c r="A126" s="200" t="s">
        <v>0</v>
      </c>
      <c r="B126" s="201"/>
      <c r="C126" s="201"/>
      <c r="D126" s="201"/>
      <c r="E126" s="201"/>
      <c r="F126" s="201"/>
      <c r="G126" s="201"/>
      <c r="H126" s="201"/>
      <c r="I126" s="202"/>
    </row>
    <row r="127" spans="1:9" ht="17.25" customHeight="1" thickBot="1">
      <c r="A127" s="194" t="s">
        <v>137</v>
      </c>
      <c r="B127" s="195"/>
      <c r="C127" s="195"/>
      <c r="D127" s="195"/>
      <c r="E127" s="195"/>
      <c r="F127" s="195"/>
      <c r="G127" s="195"/>
      <c r="H127" s="195"/>
      <c r="I127" s="196"/>
    </row>
    <row r="128" spans="1:9" ht="21.75" customHeight="1" thickBot="1">
      <c r="A128" s="144" t="s">
        <v>4</v>
      </c>
      <c r="B128" s="144" t="s">
        <v>16</v>
      </c>
      <c r="C128" s="144" t="s">
        <v>169</v>
      </c>
      <c r="D128" s="144" t="s">
        <v>17</v>
      </c>
      <c r="E128" s="144" t="s">
        <v>11</v>
      </c>
      <c r="F128" s="143" t="s">
        <v>19</v>
      </c>
      <c r="G128" s="154"/>
      <c r="H128" s="143" t="s">
        <v>18</v>
      </c>
      <c r="I128" s="154"/>
    </row>
    <row r="129" spans="1:9" ht="25.5" customHeight="1" thickBot="1">
      <c r="A129" s="145"/>
      <c r="B129" s="145"/>
      <c r="C129" s="145"/>
      <c r="D129" s="145"/>
      <c r="E129" s="145"/>
      <c r="F129" s="98" t="s">
        <v>23</v>
      </c>
      <c r="G129" s="12" t="s">
        <v>24</v>
      </c>
      <c r="H129" s="12" t="s">
        <v>23</v>
      </c>
      <c r="I129" s="12" t="s">
        <v>24</v>
      </c>
    </row>
    <row r="130" spans="1:9" ht="18.75" customHeight="1">
      <c r="A130" s="63">
        <v>1</v>
      </c>
      <c r="B130" s="64" t="s">
        <v>138</v>
      </c>
      <c r="C130" s="64" t="s">
        <v>22</v>
      </c>
      <c r="D130" s="66" t="s">
        <v>139</v>
      </c>
      <c r="E130" s="113">
        <v>36630</v>
      </c>
      <c r="F130" s="113"/>
      <c r="G130" s="113">
        <v>10000</v>
      </c>
      <c r="H130" s="113"/>
      <c r="I130" s="87"/>
    </row>
    <row r="131" spans="1:9" ht="30.75" customHeight="1">
      <c r="A131" s="16">
        <v>2</v>
      </c>
      <c r="B131" s="21" t="s">
        <v>140</v>
      </c>
      <c r="C131" s="60" t="s">
        <v>20</v>
      </c>
      <c r="D131" s="22" t="s">
        <v>141</v>
      </c>
      <c r="E131" s="107">
        <v>20500</v>
      </c>
      <c r="F131" s="107"/>
      <c r="G131" s="61">
        <v>12000</v>
      </c>
      <c r="H131" s="58"/>
      <c r="I131" s="18"/>
    </row>
    <row r="132" spans="1:9" ht="35.25" customHeight="1">
      <c r="A132" s="16">
        <v>3</v>
      </c>
      <c r="B132" s="60" t="s">
        <v>142</v>
      </c>
      <c r="C132" s="21" t="s">
        <v>20</v>
      </c>
      <c r="D132" s="112" t="s">
        <v>143</v>
      </c>
      <c r="E132" s="107">
        <v>50000</v>
      </c>
      <c r="F132" s="107"/>
      <c r="G132" s="107">
        <v>50000</v>
      </c>
      <c r="H132" s="107"/>
      <c r="I132" s="18"/>
    </row>
    <row r="133" spans="1:9" ht="31.5" customHeight="1">
      <c r="A133" s="13">
        <v>4</v>
      </c>
      <c r="B133" s="30" t="s">
        <v>144</v>
      </c>
      <c r="C133" s="30" t="s">
        <v>22</v>
      </c>
      <c r="D133" s="50" t="s">
        <v>145</v>
      </c>
      <c r="E133" s="111">
        <v>18000</v>
      </c>
      <c r="F133" s="111"/>
      <c r="G133" s="52">
        <v>10000</v>
      </c>
      <c r="H133" s="94"/>
      <c r="I133" s="95"/>
    </row>
    <row r="134" spans="1:9" ht="27.75" customHeight="1">
      <c r="A134" s="16">
        <v>5</v>
      </c>
      <c r="B134" s="21" t="s">
        <v>146</v>
      </c>
      <c r="C134" s="21" t="s">
        <v>164</v>
      </c>
      <c r="D134" s="22" t="s">
        <v>147</v>
      </c>
      <c r="E134" s="107">
        <v>42800</v>
      </c>
      <c r="F134" s="107"/>
      <c r="G134" s="107">
        <v>40000</v>
      </c>
      <c r="H134" s="107"/>
      <c r="I134" s="18"/>
    </row>
    <row r="135" spans="1:9" ht="27.75" customHeight="1">
      <c r="A135" s="13">
        <v>6</v>
      </c>
      <c r="B135" s="30" t="s">
        <v>83</v>
      </c>
      <c r="C135" s="30" t="s">
        <v>22</v>
      </c>
      <c r="D135" s="50" t="s">
        <v>148</v>
      </c>
      <c r="E135" s="111">
        <v>38000</v>
      </c>
      <c r="F135" s="111"/>
      <c r="G135" s="111">
        <v>12000</v>
      </c>
      <c r="H135" s="111"/>
      <c r="I135" s="95"/>
    </row>
    <row r="136" spans="1:9" ht="19.5" customHeight="1" thickBot="1">
      <c r="A136" s="24">
        <v>7</v>
      </c>
      <c r="B136" s="100" t="s">
        <v>1</v>
      </c>
      <c r="C136" s="100" t="s">
        <v>20</v>
      </c>
      <c r="D136" s="25" t="s">
        <v>3</v>
      </c>
      <c r="E136" s="108">
        <v>18000</v>
      </c>
      <c r="F136" s="109"/>
      <c r="G136" s="110">
        <v>10000</v>
      </c>
      <c r="H136" s="109"/>
      <c r="I136" s="26"/>
    </row>
    <row r="137" spans="1:9" ht="12.75" customHeight="1" thickBot="1" thickTop="1">
      <c r="A137" s="156" t="s">
        <v>28</v>
      </c>
      <c r="B137" s="157"/>
      <c r="C137" s="157"/>
      <c r="D137" s="142"/>
      <c r="E137" s="57">
        <f>SUM(E130:E136)</f>
        <v>223930</v>
      </c>
      <c r="F137" s="57">
        <v>0</v>
      </c>
      <c r="G137" s="73">
        <f>SUM(G130:G136)</f>
        <v>144000</v>
      </c>
      <c r="H137" s="59">
        <v>0</v>
      </c>
      <c r="I137" s="47">
        <v>0</v>
      </c>
    </row>
    <row r="138" spans="1:4" ht="20.25" customHeight="1">
      <c r="A138" s="158" t="s">
        <v>149</v>
      </c>
      <c r="B138" s="159"/>
      <c r="C138" s="159"/>
      <c r="D138" s="160"/>
    </row>
    <row r="139" spans="1:4" ht="15.75" customHeight="1" thickBot="1">
      <c r="A139" s="161" t="s">
        <v>150</v>
      </c>
      <c r="B139" s="162"/>
      <c r="C139" s="162"/>
      <c r="D139" s="163"/>
    </row>
    <row r="140" ht="10.5" customHeight="1"/>
    <row r="141" spans="1:9" ht="102.75" customHeight="1" thickBo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 customHeight="1" thickBot="1">
      <c r="A142" s="155" t="s">
        <v>151</v>
      </c>
      <c r="B142" s="147"/>
      <c r="C142" s="147"/>
      <c r="D142" s="147"/>
      <c r="E142" s="147"/>
      <c r="F142" s="147"/>
      <c r="G142" s="147"/>
      <c r="H142" s="147"/>
      <c r="I142" s="148"/>
    </row>
    <row r="143" spans="1:9" ht="13.5" thickBot="1">
      <c r="A143" s="149" t="s">
        <v>2</v>
      </c>
      <c r="B143" s="197"/>
      <c r="C143" s="197"/>
      <c r="D143" s="197"/>
      <c r="E143" s="197"/>
      <c r="F143" s="197"/>
      <c r="G143" s="197"/>
      <c r="H143" s="197"/>
      <c r="I143" s="198"/>
    </row>
    <row r="144" spans="1:9" ht="28.5" customHeight="1" thickBot="1">
      <c r="A144" s="152" t="s">
        <v>137</v>
      </c>
      <c r="B144" s="153"/>
      <c r="C144" s="153"/>
      <c r="D144" s="153"/>
      <c r="E144" s="153"/>
      <c r="F144" s="153"/>
      <c r="G144" s="153"/>
      <c r="H144" s="153"/>
      <c r="I144" s="154"/>
    </row>
    <row r="145" spans="1:9" ht="13.5" thickBot="1">
      <c r="A145" s="144" t="s">
        <v>4</v>
      </c>
      <c r="B145" s="144" t="s">
        <v>16</v>
      </c>
      <c r="C145" s="144" t="s">
        <v>169</v>
      </c>
      <c r="D145" s="144" t="s">
        <v>17</v>
      </c>
      <c r="E145" s="144" t="s">
        <v>11</v>
      </c>
      <c r="F145" s="143" t="s">
        <v>19</v>
      </c>
      <c r="G145" s="154"/>
      <c r="H145" s="143" t="s">
        <v>18</v>
      </c>
      <c r="I145" s="154"/>
    </row>
    <row r="146" spans="1:9" ht="30.75" customHeight="1" thickBot="1">
      <c r="A146" s="145"/>
      <c r="B146" s="145"/>
      <c r="C146" s="145"/>
      <c r="D146" s="145"/>
      <c r="E146" s="145"/>
      <c r="F146" s="98" t="s">
        <v>23</v>
      </c>
      <c r="G146" s="12" t="s">
        <v>24</v>
      </c>
      <c r="H146" s="98" t="s">
        <v>23</v>
      </c>
      <c r="I146" s="12" t="s">
        <v>24</v>
      </c>
    </row>
    <row r="147" spans="1:9" ht="27.75" customHeight="1">
      <c r="A147" s="63">
        <v>1</v>
      </c>
      <c r="B147" s="64" t="s">
        <v>152</v>
      </c>
      <c r="C147" s="114" t="s">
        <v>22</v>
      </c>
      <c r="D147" s="65" t="s">
        <v>153</v>
      </c>
      <c r="E147" s="113">
        <v>18632</v>
      </c>
      <c r="F147" s="113"/>
      <c r="G147" s="113">
        <v>15000</v>
      </c>
      <c r="H147" s="113"/>
      <c r="I147" s="87"/>
    </row>
    <row r="148" spans="1:9" ht="21.75" customHeight="1" thickBot="1">
      <c r="A148" s="23">
        <v>2</v>
      </c>
      <c r="B148" s="89" t="s">
        <v>154</v>
      </c>
      <c r="C148" s="89" t="s">
        <v>22</v>
      </c>
      <c r="D148" s="115" t="s">
        <v>155</v>
      </c>
      <c r="E148" s="116">
        <v>15000</v>
      </c>
      <c r="F148" s="117"/>
      <c r="G148" s="118">
        <v>15000</v>
      </c>
      <c r="H148" s="117"/>
      <c r="I148" s="92"/>
    </row>
    <row r="149" spans="1:9" ht="12.75" customHeight="1" thickBot="1" thickTop="1">
      <c r="A149" s="156" t="s">
        <v>30</v>
      </c>
      <c r="B149" s="157"/>
      <c r="C149" s="157"/>
      <c r="D149" s="142"/>
      <c r="E149" s="57">
        <f>SUM(E147:E148)</f>
        <v>33632</v>
      </c>
      <c r="F149" s="57">
        <v>0</v>
      </c>
      <c r="G149" s="73">
        <f>SUM(G147:G148)</f>
        <v>30000</v>
      </c>
      <c r="H149" s="59">
        <v>0</v>
      </c>
      <c r="I149" s="47">
        <v>0</v>
      </c>
    </row>
    <row r="150" spans="1:4" ht="12.75">
      <c r="A150" s="158" t="s">
        <v>156</v>
      </c>
      <c r="B150" s="159"/>
      <c r="C150" s="159"/>
      <c r="D150" s="160"/>
    </row>
    <row r="151" spans="1:7" ht="17.25" customHeight="1" thickBot="1">
      <c r="A151" s="161" t="s">
        <v>157</v>
      </c>
      <c r="B151" s="162"/>
      <c r="C151" s="162"/>
      <c r="D151" s="163"/>
      <c r="G151" s="10"/>
    </row>
    <row r="152" ht="17.25" customHeight="1"/>
    <row r="154" spans="5:6" ht="15.75" customHeight="1">
      <c r="E154" s="139"/>
      <c r="F154" s="140"/>
    </row>
    <row r="155" ht="15.75" customHeight="1"/>
    <row r="156" spans="2:7" ht="30.75" customHeight="1">
      <c r="B156" s="220"/>
      <c r="C156" s="221"/>
      <c r="D156" s="221"/>
      <c r="E156" s="221"/>
      <c r="F156" s="221"/>
      <c r="G156" s="221"/>
    </row>
    <row r="157" spans="2:7" ht="20.25" customHeight="1">
      <c r="B157" s="222"/>
      <c r="C157" s="222"/>
      <c r="D157" s="222"/>
      <c r="E157" s="222"/>
      <c r="F157" s="223"/>
      <c r="G157" s="224"/>
    </row>
    <row r="158" spans="2:7" ht="12.75">
      <c r="B158" s="222"/>
      <c r="C158" s="222"/>
      <c r="D158" s="222"/>
      <c r="E158" s="222"/>
      <c r="F158" s="223"/>
      <c r="G158" s="224"/>
    </row>
    <row r="159" spans="2:7" ht="12.75">
      <c r="B159" s="222"/>
      <c r="C159" s="222"/>
      <c r="D159" s="222"/>
      <c r="E159" s="222"/>
      <c r="F159" s="223"/>
      <c r="G159" s="224"/>
    </row>
    <row r="160" spans="2:7" ht="12.75">
      <c r="B160" s="222"/>
      <c r="C160" s="222"/>
      <c r="D160" s="222"/>
      <c r="E160" s="222"/>
      <c r="F160" s="223"/>
      <c r="G160" s="224"/>
    </row>
    <row r="161" spans="2:7" ht="12.75">
      <c r="B161" s="219"/>
      <c r="C161" s="219"/>
      <c r="D161" s="219"/>
      <c r="E161" s="219"/>
      <c r="F161" s="219"/>
      <c r="G161" s="219"/>
    </row>
    <row r="162" spans="2:7" ht="12.75">
      <c r="B162" s="219"/>
      <c r="C162" s="219"/>
      <c r="D162" s="219"/>
      <c r="E162" s="219"/>
      <c r="F162" s="219"/>
      <c r="G162" s="219"/>
    </row>
    <row r="163" spans="2:7" ht="13.5" customHeight="1">
      <c r="B163" s="219"/>
      <c r="C163" s="225"/>
      <c r="D163" s="219"/>
      <c r="E163" s="219"/>
      <c r="F163" s="219"/>
      <c r="G163" s="219"/>
    </row>
    <row r="164" spans="2:7" ht="12.75">
      <c r="B164" s="219"/>
      <c r="C164" s="219"/>
      <c r="D164" s="219"/>
      <c r="E164" s="219"/>
      <c r="F164" s="219"/>
      <c r="G164" s="219"/>
    </row>
    <row r="165" ht="24" customHeight="1"/>
  </sheetData>
  <mergeCells count="142">
    <mergeCell ref="B160:E160"/>
    <mergeCell ref="F157:G157"/>
    <mergeCell ref="F158:G158"/>
    <mergeCell ref="F159:G159"/>
    <mergeCell ref="F160:G160"/>
    <mergeCell ref="B157:E157"/>
    <mergeCell ref="B158:E158"/>
    <mergeCell ref="B159:E159"/>
    <mergeCell ref="A16:D16"/>
    <mergeCell ref="A4:I4"/>
    <mergeCell ref="A46:D46"/>
    <mergeCell ref="A51:I51"/>
    <mergeCell ref="A39:A40"/>
    <mergeCell ref="B39:B40"/>
    <mergeCell ref="A47:D47"/>
    <mergeCell ref="A5:I5"/>
    <mergeCell ref="A6:A7"/>
    <mergeCell ref="B6:B7"/>
    <mergeCell ref="A116:A117"/>
    <mergeCell ref="B116:B117"/>
    <mergeCell ref="C116:C117"/>
    <mergeCell ref="A45:D45"/>
    <mergeCell ref="A58:D58"/>
    <mergeCell ref="A53:A54"/>
    <mergeCell ref="B53:B54"/>
    <mergeCell ref="A74:D74"/>
    <mergeCell ref="A78:I78"/>
    <mergeCell ref="A76:D76"/>
    <mergeCell ref="C128:C129"/>
    <mergeCell ref="D128:D129"/>
    <mergeCell ref="A122:D122"/>
    <mergeCell ref="A3:I3"/>
    <mergeCell ref="A32:D32"/>
    <mergeCell ref="E116:E117"/>
    <mergeCell ref="F116:G116"/>
    <mergeCell ref="H116:I116"/>
    <mergeCell ref="A114:I114"/>
    <mergeCell ref="A115:I115"/>
    <mergeCell ref="F81:G81"/>
    <mergeCell ref="A125:I125"/>
    <mergeCell ref="A126:I126"/>
    <mergeCell ref="H81:I81"/>
    <mergeCell ref="A113:I113"/>
    <mergeCell ref="E81:E82"/>
    <mergeCell ref="H101:I101"/>
    <mergeCell ref="D101:D102"/>
    <mergeCell ref="D116:D117"/>
    <mergeCell ref="A120:D120"/>
    <mergeCell ref="C101:C102"/>
    <mergeCell ref="E101:E102"/>
    <mergeCell ref="F101:G101"/>
    <mergeCell ref="A101:A102"/>
    <mergeCell ref="A96:D96"/>
    <mergeCell ref="A81:A82"/>
    <mergeCell ref="B81:B82"/>
    <mergeCell ref="E66:E67"/>
    <mergeCell ref="D81:D82"/>
    <mergeCell ref="C81:C82"/>
    <mergeCell ref="F66:G66"/>
    <mergeCell ref="H66:I66"/>
    <mergeCell ref="A73:D73"/>
    <mergeCell ref="A66:A67"/>
    <mergeCell ref="B66:B67"/>
    <mergeCell ref="C66:C67"/>
    <mergeCell ref="D66:D67"/>
    <mergeCell ref="D145:D146"/>
    <mergeCell ref="A143:I143"/>
    <mergeCell ref="A144:I144"/>
    <mergeCell ref="E145:E146"/>
    <mergeCell ref="H145:I145"/>
    <mergeCell ref="B145:B146"/>
    <mergeCell ref="C145:C146"/>
    <mergeCell ref="A1:I2"/>
    <mergeCell ref="A127:I127"/>
    <mergeCell ref="B101:B102"/>
    <mergeCell ref="A109:D109"/>
    <mergeCell ref="A110:D110"/>
    <mergeCell ref="A94:D94"/>
    <mergeCell ref="A108:D108"/>
    <mergeCell ref="A121:D121"/>
    <mergeCell ref="C39:C40"/>
    <mergeCell ref="D39:D40"/>
    <mergeCell ref="A63:I63"/>
    <mergeCell ref="A80:I80"/>
    <mergeCell ref="E53:E54"/>
    <mergeCell ref="F53:G53"/>
    <mergeCell ref="A59:D59"/>
    <mergeCell ref="C53:C54"/>
    <mergeCell ref="A64:I64"/>
    <mergeCell ref="A65:I65"/>
    <mergeCell ref="A79:I79"/>
    <mergeCell ref="A75:D75"/>
    <mergeCell ref="E39:E40"/>
    <mergeCell ref="F39:G39"/>
    <mergeCell ref="A19:I19"/>
    <mergeCell ref="F22:G22"/>
    <mergeCell ref="E22:E23"/>
    <mergeCell ref="H22:I22"/>
    <mergeCell ref="D22:D23"/>
    <mergeCell ref="A36:I36"/>
    <mergeCell ref="A37:I37"/>
    <mergeCell ref="A38:I38"/>
    <mergeCell ref="H6:I6"/>
    <mergeCell ref="E6:E7"/>
    <mergeCell ref="D6:D7"/>
    <mergeCell ref="C6:C7"/>
    <mergeCell ref="F6:G6"/>
    <mergeCell ref="A17:D17"/>
    <mergeCell ref="A95:D95"/>
    <mergeCell ref="A33:D33"/>
    <mergeCell ref="A20:I20"/>
    <mergeCell ref="A22:A23"/>
    <mergeCell ref="B22:B23"/>
    <mergeCell ref="C22:C23"/>
    <mergeCell ref="A34:D34"/>
    <mergeCell ref="A18:D18"/>
    <mergeCell ref="A21:I21"/>
    <mergeCell ref="A60:D60"/>
    <mergeCell ref="A50:I50"/>
    <mergeCell ref="A52:I52"/>
    <mergeCell ref="H53:I53"/>
    <mergeCell ref="D53:D54"/>
    <mergeCell ref="H39:I39"/>
    <mergeCell ref="E154:F154"/>
    <mergeCell ref="A138:D138"/>
    <mergeCell ref="A139:D139"/>
    <mergeCell ref="A150:D150"/>
    <mergeCell ref="A151:D151"/>
    <mergeCell ref="A149:D149"/>
    <mergeCell ref="F145:G145"/>
    <mergeCell ref="A145:A146"/>
    <mergeCell ref="A98:I98"/>
    <mergeCell ref="B156:G156"/>
    <mergeCell ref="A99:I99"/>
    <mergeCell ref="A100:I100"/>
    <mergeCell ref="A142:I142"/>
    <mergeCell ref="A137:D137"/>
    <mergeCell ref="H128:I128"/>
    <mergeCell ref="F128:G128"/>
    <mergeCell ref="E128:E129"/>
    <mergeCell ref="A128:A129"/>
    <mergeCell ref="B128:B1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&amp;RPříloha č. 1</oddHeader>
    <oddFooter>&amp;CStránka &amp;P</oddFooter>
  </headerFooter>
  <rowBreaks count="1" manualBreakCount="1">
    <brk id="18" max="255" man="1"/>
  </rowBreaks>
  <colBreaks count="1" manualBreakCount="1">
    <brk id="9" max="65535" man="1"/>
  </colBreaks>
  <ignoredErrors>
    <ignoredError sqref="I16 I73 I94" unlockedFormula="1"/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589</dc:creator>
  <cp:keywords/>
  <dc:description/>
  <cp:lastModifiedBy>589</cp:lastModifiedBy>
  <cp:lastPrinted>2008-05-06T04:57:46Z</cp:lastPrinted>
  <dcterms:created xsi:type="dcterms:W3CDTF">2007-04-16T05:15:46Z</dcterms:created>
  <dcterms:modified xsi:type="dcterms:W3CDTF">2008-06-03T07:50:08Z</dcterms:modified>
  <cp:category/>
  <cp:version/>
  <cp:contentType/>
  <cp:contentStatus/>
</cp:coreProperties>
</file>