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8" yWindow="60" windowWidth="7176" windowHeight="120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<sst xmlns="http://schemas.openxmlformats.org/spreadsheetml/2006/main" count="123" uniqueCount="69">
  <si>
    <t>okres</t>
  </si>
  <si>
    <t>obec</t>
  </si>
  <si>
    <t>Dotace MF - okamžitá pomoc</t>
  </si>
  <si>
    <t>Dotace kraj – následná pomoc</t>
  </si>
  <si>
    <t>Fin. dar od kraje obcím – okamžitá pomoc</t>
  </si>
  <si>
    <t>Dotace kraj – fin. sbírka - násl. pomoc</t>
  </si>
  <si>
    <t>CELKEM</t>
  </si>
  <si>
    <t>Náchod</t>
  </si>
  <si>
    <t>Dolany</t>
  </si>
  <si>
    <t>Trutnov</t>
  </si>
  <si>
    <t>Rudník</t>
  </si>
  <si>
    <t>Jičín</t>
  </si>
  <si>
    <t>Rtyně v Podkrkonoší</t>
  </si>
  <si>
    <t>Stanovice</t>
  </si>
  <si>
    <t>Jasenná</t>
  </si>
  <si>
    <t xml:space="preserve">Heřmanice </t>
  </si>
  <si>
    <t>Hořenice</t>
  </si>
  <si>
    <t>Šonov</t>
  </si>
  <si>
    <t>Dolní Brusnice</t>
  </si>
  <si>
    <t>Velký Vřešťov</t>
  </si>
  <si>
    <t>Hostinné</t>
  </si>
  <si>
    <t>Dolní Kalná</t>
  </si>
  <si>
    <t xml:space="preserve">Prosečné </t>
  </si>
  <si>
    <t>Svoboda nad Úpou</t>
  </si>
  <si>
    <t>Češov</t>
  </si>
  <si>
    <t>Ostroměř</t>
  </si>
  <si>
    <t>Holovousy</t>
  </si>
  <si>
    <t>Šárovcova Lhota</t>
  </si>
  <si>
    <t>Nevratice</t>
  </si>
  <si>
    <t>Sloupno</t>
  </si>
  <si>
    <t>Chlumec nad Cidlinou</t>
  </si>
  <si>
    <t>Nový Bydžov</t>
  </si>
  <si>
    <t>Jaroměř</t>
  </si>
  <si>
    <t>Broumov</t>
  </si>
  <si>
    <t>Horní Brusnice</t>
  </si>
  <si>
    <t>Janské Lázně</t>
  </si>
  <si>
    <t>Horní Olešnice</t>
  </si>
  <si>
    <t>Havlovice</t>
  </si>
  <si>
    <t>Mostek</t>
  </si>
  <si>
    <t>Třebihošť</t>
  </si>
  <si>
    <t>Lampertice</t>
  </si>
  <si>
    <t>Dolní Olešnice</t>
  </si>
  <si>
    <t>Hořice</t>
  </si>
  <si>
    <t>Dotace kraj – okamžitá pomoc</t>
  </si>
  <si>
    <t>Úbislavice</t>
  </si>
  <si>
    <t>Slavohostice</t>
  </si>
  <si>
    <t>Pecka</t>
  </si>
  <si>
    <t>Sběř</t>
  </si>
  <si>
    <t>Stará Paka</t>
  </si>
  <si>
    <t>Cholenice</t>
  </si>
  <si>
    <t>Jičíněves</t>
  </si>
  <si>
    <t>Lázně Bělohrad</t>
  </si>
  <si>
    <t>Chomutice</t>
  </si>
  <si>
    <t>Přímá dotace - dar – Asociace krajů ČR – násl. pomoc</t>
  </si>
  <si>
    <t>Humburky</t>
  </si>
  <si>
    <t>Lužec nad Cidlinou</t>
  </si>
  <si>
    <t>Hlušice</t>
  </si>
  <si>
    <t>Tuř</t>
  </si>
  <si>
    <t>Mladějov</t>
  </si>
  <si>
    <t>Nová Paka</t>
  </si>
  <si>
    <t>Sobčice</t>
  </si>
  <si>
    <t>Staré Smrkovice</t>
  </si>
  <si>
    <t>Čermná</t>
  </si>
  <si>
    <t>Chotěvice</t>
  </si>
  <si>
    <t>Hradec Králové</t>
  </si>
  <si>
    <t>Dvůr Králové nad Labem</t>
  </si>
  <si>
    <t>Červený Koselec</t>
  </si>
  <si>
    <t>Kopidlno</t>
  </si>
  <si>
    <t>DOTACE OBCÍM KHK NA KRYTÍ POVODŇOVÝCH ŠKOD 2013 - 1. část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</si>
</sst>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8" fontId="41" fillId="0" borderId="12" xfId="0" applyNumberFormat="1" applyFont="1" applyBorder="1" applyAlignment="1">
      <alignment vertical="top" wrapText="1"/>
    </xf>
    <xf numFmtId="8" fontId="42" fillId="0" borderId="11" xfId="0" applyNumberFormat="1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G53" sqref="G53"/>
    </sheetView>
  </sheetViews>
  <sheetFormatPr defaultColWidth="9.140625" defaultRowHeight="15"/>
  <cols>
    <col min="1" max="1" width="15.140625" style="0" bestFit="1" customWidth="1"/>
    <col min="2" max="2" width="23.57421875" style="0" bestFit="1" customWidth="1"/>
    <col min="3" max="3" width="17.7109375" style="0" bestFit="1" customWidth="1"/>
    <col min="4" max="4" width="14.7109375" style="0" bestFit="1" customWidth="1"/>
    <col min="5" max="5" width="11.7109375" style="0" customWidth="1"/>
    <col min="6" max="6" width="14.421875" style="0" customWidth="1"/>
    <col min="7" max="7" width="11.7109375" style="0" customWidth="1"/>
    <col min="8" max="8" width="17.28125" style="0" customWidth="1"/>
    <col min="9" max="9" width="17.7109375" style="0" bestFit="1" customWidth="1"/>
  </cols>
  <sheetData>
    <row r="1" spans="1:9" ht="21" thickBot="1">
      <c r="A1" s="12" t="s">
        <v>68</v>
      </c>
      <c r="B1" s="13"/>
      <c r="C1" s="13"/>
      <c r="D1" s="13"/>
      <c r="E1" s="13"/>
      <c r="F1" s="13"/>
      <c r="G1" s="13"/>
      <c r="H1" s="13"/>
      <c r="I1" s="14"/>
    </row>
    <row r="2" spans="1:9" ht="15" thickBot="1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</row>
    <row r="3" spans="1:9" ht="105" thickBot="1">
      <c r="A3" s="3" t="s">
        <v>0</v>
      </c>
      <c r="B3" s="4" t="s">
        <v>1</v>
      </c>
      <c r="C3" s="4" t="s">
        <v>2</v>
      </c>
      <c r="D3" s="4" t="s">
        <v>43</v>
      </c>
      <c r="E3" s="4" t="s">
        <v>3</v>
      </c>
      <c r="F3" s="4" t="s">
        <v>4</v>
      </c>
      <c r="G3" s="4" t="s">
        <v>5</v>
      </c>
      <c r="H3" s="4" t="s">
        <v>53</v>
      </c>
      <c r="I3" s="4" t="s">
        <v>6</v>
      </c>
    </row>
    <row r="4" spans="1:9" ht="15.75" thickBot="1">
      <c r="A4" s="5" t="s">
        <v>7</v>
      </c>
      <c r="B4" s="6" t="s">
        <v>14</v>
      </c>
      <c r="C4" s="7">
        <v>7516</v>
      </c>
      <c r="D4" s="7"/>
      <c r="E4" s="7"/>
      <c r="F4" s="7"/>
      <c r="G4" s="7"/>
      <c r="H4" s="7"/>
      <c r="I4" s="7">
        <f aca="true" t="shared" si="0" ref="I4:I12">SUM(C4:H4)</f>
        <v>7516</v>
      </c>
    </row>
    <row r="5" spans="1:9" ht="15.75" thickBot="1">
      <c r="A5" s="5" t="s">
        <v>7</v>
      </c>
      <c r="B5" s="6" t="s">
        <v>15</v>
      </c>
      <c r="C5" s="7">
        <v>22878.05</v>
      </c>
      <c r="D5" s="7"/>
      <c r="E5" s="7"/>
      <c r="F5" s="7"/>
      <c r="G5" s="7"/>
      <c r="H5" s="7"/>
      <c r="I5" s="7">
        <f t="shared" si="0"/>
        <v>22878.05</v>
      </c>
    </row>
    <row r="6" spans="1:9" ht="15.75" thickBot="1">
      <c r="A6" s="5" t="s">
        <v>7</v>
      </c>
      <c r="B6" s="6" t="s">
        <v>16</v>
      </c>
      <c r="C6" s="7">
        <v>16751</v>
      </c>
      <c r="D6" s="7"/>
      <c r="E6" s="7"/>
      <c r="F6" s="7"/>
      <c r="G6" s="7"/>
      <c r="H6" s="7"/>
      <c r="I6" s="7">
        <f t="shared" si="0"/>
        <v>16751</v>
      </c>
    </row>
    <row r="7" spans="1:9" ht="15.75" thickBot="1">
      <c r="A7" s="5" t="s">
        <v>7</v>
      </c>
      <c r="B7" s="6" t="s">
        <v>17</v>
      </c>
      <c r="C7" s="7">
        <v>48948</v>
      </c>
      <c r="D7" s="7"/>
      <c r="E7" s="7"/>
      <c r="F7" s="7"/>
      <c r="G7" s="7"/>
      <c r="H7" s="7"/>
      <c r="I7" s="7">
        <f t="shared" si="0"/>
        <v>48948</v>
      </c>
    </row>
    <row r="8" spans="1:9" ht="15.75" thickBot="1">
      <c r="A8" s="5" t="s">
        <v>7</v>
      </c>
      <c r="B8" s="6" t="s">
        <v>8</v>
      </c>
      <c r="C8" s="7">
        <v>22851.5</v>
      </c>
      <c r="D8" s="7"/>
      <c r="E8" s="7"/>
      <c r="F8" s="7"/>
      <c r="G8" s="7"/>
      <c r="H8" s="7"/>
      <c r="I8" s="7">
        <f t="shared" si="0"/>
        <v>22851.5</v>
      </c>
    </row>
    <row r="9" spans="1:9" ht="15.75" thickBot="1">
      <c r="A9" s="5" t="s">
        <v>7</v>
      </c>
      <c r="B9" s="6" t="s">
        <v>32</v>
      </c>
      <c r="C9" s="7">
        <f>779340.96-100000</f>
        <v>679340.96</v>
      </c>
      <c r="D9" s="7">
        <v>100000</v>
      </c>
      <c r="E9" s="7"/>
      <c r="F9" s="7"/>
      <c r="G9" s="7"/>
      <c r="H9" s="7"/>
      <c r="I9" s="7">
        <f t="shared" si="0"/>
        <v>779340.96</v>
      </c>
    </row>
    <row r="10" spans="1:9" ht="15.75" thickBot="1">
      <c r="A10" s="5" t="s">
        <v>7</v>
      </c>
      <c r="B10" s="6" t="s">
        <v>33</v>
      </c>
      <c r="C10" s="7">
        <v>19070</v>
      </c>
      <c r="D10" s="7"/>
      <c r="E10" s="7"/>
      <c r="F10" s="7"/>
      <c r="G10" s="7"/>
      <c r="H10" s="7"/>
      <c r="I10" s="7">
        <f t="shared" si="0"/>
        <v>19070</v>
      </c>
    </row>
    <row r="11" spans="1:9" ht="15.75" thickBot="1">
      <c r="A11" s="5" t="s">
        <v>7</v>
      </c>
      <c r="B11" s="6" t="s">
        <v>66</v>
      </c>
      <c r="C11" s="7">
        <v>94857.5</v>
      </c>
      <c r="D11" s="7"/>
      <c r="E11" s="7"/>
      <c r="F11" s="7"/>
      <c r="G11" s="7"/>
      <c r="H11" s="7"/>
      <c r="I11" s="7">
        <f t="shared" si="0"/>
        <v>94857.5</v>
      </c>
    </row>
    <row r="12" spans="1:9" ht="31.5" thickBot="1">
      <c r="A12" s="5" t="s">
        <v>9</v>
      </c>
      <c r="B12" s="6" t="s">
        <v>65</v>
      </c>
      <c r="C12" s="7">
        <v>49856</v>
      </c>
      <c r="D12" s="7"/>
      <c r="E12" s="7"/>
      <c r="F12" s="7"/>
      <c r="G12" s="7"/>
      <c r="H12" s="7"/>
      <c r="I12" s="7">
        <f t="shared" si="0"/>
        <v>49856</v>
      </c>
    </row>
    <row r="13" spans="1:9" ht="15.75" thickBot="1">
      <c r="A13" s="5" t="s">
        <v>9</v>
      </c>
      <c r="B13" s="6" t="s">
        <v>12</v>
      </c>
      <c r="C13" s="7">
        <v>39884</v>
      </c>
      <c r="D13" s="7"/>
      <c r="E13" s="7"/>
      <c r="F13" s="7"/>
      <c r="G13" s="7"/>
      <c r="H13" s="7"/>
      <c r="I13" s="7">
        <f aca="true" t="shared" si="1" ref="I13:I31">SUM(C13:H13)</f>
        <v>39884</v>
      </c>
    </row>
    <row r="14" spans="1:9" ht="15.75" thickBot="1">
      <c r="A14" s="5" t="s">
        <v>9</v>
      </c>
      <c r="B14" s="6" t="s">
        <v>10</v>
      </c>
      <c r="C14" s="7">
        <f>3449519.47-200000</f>
        <v>3249519.47</v>
      </c>
      <c r="D14" s="7">
        <v>200000</v>
      </c>
      <c r="E14" s="7"/>
      <c r="F14" s="7">
        <v>100000</v>
      </c>
      <c r="G14" s="7"/>
      <c r="H14" s="7">
        <v>150000</v>
      </c>
      <c r="I14" s="7">
        <f>SUM(C14:H14)</f>
        <v>3699519.47</v>
      </c>
    </row>
    <row r="15" spans="1:9" ht="15.75" thickBot="1">
      <c r="A15" s="5" t="s">
        <v>9</v>
      </c>
      <c r="B15" s="6" t="s">
        <v>18</v>
      </c>
      <c r="C15" s="7">
        <v>33197</v>
      </c>
      <c r="D15" s="7"/>
      <c r="E15" s="7"/>
      <c r="F15" s="7"/>
      <c r="G15" s="7"/>
      <c r="H15" s="7"/>
      <c r="I15" s="7">
        <f t="shared" si="1"/>
        <v>33197</v>
      </c>
    </row>
    <row r="16" spans="1:9" ht="15.75" thickBot="1">
      <c r="A16" s="5" t="s">
        <v>9</v>
      </c>
      <c r="B16" s="6" t="s">
        <v>19</v>
      </c>
      <c r="C16" s="7">
        <v>5124</v>
      </c>
      <c r="D16" s="7"/>
      <c r="E16" s="7"/>
      <c r="F16" s="7"/>
      <c r="G16" s="7"/>
      <c r="H16" s="7"/>
      <c r="I16" s="7">
        <f t="shared" si="1"/>
        <v>5124</v>
      </c>
    </row>
    <row r="17" spans="1:9" ht="15.75" thickBot="1">
      <c r="A17" s="5" t="s">
        <v>9</v>
      </c>
      <c r="B17" s="6" t="s">
        <v>20</v>
      </c>
      <c r="C17" s="7">
        <f>2953486.59-100000</f>
        <v>2853486.59</v>
      </c>
      <c r="D17" s="7">
        <v>100000</v>
      </c>
      <c r="E17" s="7"/>
      <c r="F17" s="7">
        <v>100000</v>
      </c>
      <c r="G17" s="7"/>
      <c r="H17" s="7">
        <v>150000</v>
      </c>
      <c r="I17" s="7">
        <f t="shared" si="1"/>
        <v>3203486.59</v>
      </c>
    </row>
    <row r="18" spans="1:9" ht="15.75" thickBot="1">
      <c r="A18" s="5" t="s">
        <v>9</v>
      </c>
      <c r="B18" s="6" t="s">
        <v>21</v>
      </c>
      <c r="C18" s="7">
        <v>59567.81</v>
      </c>
      <c r="D18" s="7"/>
      <c r="E18" s="7"/>
      <c r="F18" s="7"/>
      <c r="G18" s="7"/>
      <c r="H18" s="7"/>
      <c r="I18" s="7">
        <f t="shared" si="1"/>
        <v>59567.81</v>
      </c>
    </row>
    <row r="19" spans="1:9" ht="15.75" thickBot="1">
      <c r="A19" s="5" t="s">
        <v>9</v>
      </c>
      <c r="B19" s="6" t="s">
        <v>22</v>
      </c>
      <c r="C19" s="7">
        <v>94258</v>
      </c>
      <c r="D19" s="7"/>
      <c r="E19" s="7"/>
      <c r="F19" s="7"/>
      <c r="G19" s="7"/>
      <c r="H19" s="7"/>
      <c r="I19" s="7">
        <f t="shared" si="1"/>
        <v>94258</v>
      </c>
    </row>
    <row r="20" spans="1:9" ht="15.75" thickBot="1">
      <c r="A20" s="5" t="s">
        <v>9</v>
      </c>
      <c r="B20" s="6" t="s">
        <v>23</v>
      </c>
      <c r="C20" s="7">
        <f>10461375.25-200000</f>
        <v>10261375.25</v>
      </c>
      <c r="D20" s="7">
        <v>200000</v>
      </c>
      <c r="E20" s="7"/>
      <c r="F20" s="7">
        <v>100000</v>
      </c>
      <c r="G20" s="7"/>
      <c r="H20" s="7">
        <v>150000</v>
      </c>
      <c r="I20" s="7">
        <f t="shared" si="1"/>
        <v>10711375.25</v>
      </c>
    </row>
    <row r="21" spans="1:9" ht="15.75" thickBot="1">
      <c r="A21" s="5" t="s">
        <v>9</v>
      </c>
      <c r="B21" s="6" t="s">
        <v>34</v>
      </c>
      <c r="C21" s="7">
        <v>51004</v>
      </c>
      <c r="D21" s="7"/>
      <c r="E21" s="7"/>
      <c r="F21" s="7"/>
      <c r="G21" s="7"/>
      <c r="H21" s="7"/>
      <c r="I21" s="7">
        <f t="shared" si="1"/>
        <v>51004</v>
      </c>
    </row>
    <row r="22" spans="1:9" ht="15.75" thickBot="1">
      <c r="A22" s="5" t="s">
        <v>9</v>
      </c>
      <c r="B22" s="6" t="s">
        <v>35</v>
      </c>
      <c r="C22" s="7">
        <v>431874.3</v>
      </c>
      <c r="D22" s="7"/>
      <c r="E22" s="7"/>
      <c r="F22" s="7"/>
      <c r="G22" s="7"/>
      <c r="H22" s="7"/>
      <c r="I22" s="7">
        <f t="shared" si="1"/>
        <v>431874.3</v>
      </c>
    </row>
    <row r="23" spans="1:9" ht="15.75" thickBot="1">
      <c r="A23" s="5" t="s">
        <v>9</v>
      </c>
      <c r="B23" s="6" t="s">
        <v>36</v>
      </c>
      <c r="C23" s="7">
        <v>51504.6</v>
      </c>
      <c r="D23" s="7"/>
      <c r="E23" s="7"/>
      <c r="F23" s="7"/>
      <c r="G23" s="7"/>
      <c r="H23" s="7"/>
      <c r="I23" s="7">
        <f t="shared" si="1"/>
        <v>51504.6</v>
      </c>
    </row>
    <row r="24" spans="1:9" ht="15.75" thickBot="1">
      <c r="A24" s="5" t="s">
        <v>9</v>
      </c>
      <c r="B24" s="6" t="s">
        <v>37</v>
      </c>
      <c r="C24" s="7">
        <v>17638</v>
      </c>
      <c r="D24" s="7"/>
      <c r="E24" s="7"/>
      <c r="F24" s="7"/>
      <c r="G24" s="7"/>
      <c r="H24" s="7"/>
      <c r="I24" s="7">
        <f t="shared" si="1"/>
        <v>17638</v>
      </c>
    </row>
    <row r="25" spans="1:9" ht="15.75" thickBot="1">
      <c r="A25" s="5" t="s">
        <v>9</v>
      </c>
      <c r="B25" s="6" t="s">
        <v>38</v>
      </c>
      <c r="C25" s="7">
        <v>181607</v>
      </c>
      <c r="D25" s="7"/>
      <c r="E25" s="7"/>
      <c r="F25" s="7"/>
      <c r="G25" s="7"/>
      <c r="H25" s="7"/>
      <c r="I25" s="7">
        <f t="shared" si="1"/>
        <v>181607</v>
      </c>
    </row>
    <row r="26" spans="1:9" ht="15.75" thickBot="1">
      <c r="A26" s="5" t="s">
        <v>9</v>
      </c>
      <c r="B26" s="6" t="s">
        <v>39</v>
      </c>
      <c r="C26" s="7">
        <v>24490.3</v>
      </c>
      <c r="D26" s="7"/>
      <c r="E26" s="7"/>
      <c r="F26" s="7"/>
      <c r="G26" s="7"/>
      <c r="H26" s="7"/>
      <c r="I26" s="7">
        <f t="shared" si="1"/>
        <v>24490.3</v>
      </c>
    </row>
    <row r="27" spans="1:9" ht="15.75" thickBot="1">
      <c r="A27" s="5" t="s">
        <v>9</v>
      </c>
      <c r="B27" s="6" t="s">
        <v>40</v>
      </c>
      <c r="C27" s="7">
        <v>10608</v>
      </c>
      <c r="D27" s="7"/>
      <c r="E27" s="7"/>
      <c r="F27" s="7"/>
      <c r="G27" s="7"/>
      <c r="H27" s="7"/>
      <c r="I27" s="7">
        <f t="shared" si="1"/>
        <v>10608</v>
      </c>
    </row>
    <row r="28" spans="1:9" ht="15.75" thickBot="1">
      <c r="A28" s="5" t="s">
        <v>9</v>
      </c>
      <c r="B28" s="6" t="s">
        <v>41</v>
      </c>
      <c r="C28" s="7">
        <v>55340.3</v>
      </c>
      <c r="D28" s="7"/>
      <c r="E28" s="7"/>
      <c r="F28" s="7"/>
      <c r="G28" s="7"/>
      <c r="H28" s="7"/>
      <c r="I28" s="7">
        <f t="shared" si="1"/>
        <v>55340.3</v>
      </c>
    </row>
    <row r="29" spans="1:9" ht="15.75" thickBot="1">
      <c r="A29" s="5" t="s">
        <v>9</v>
      </c>
      <c r="B29" s="6" t="s">
        <v>13</v>
      </c>
      <c r="C29" s="7">
        <v>4165</v>
      </c>
      <c r="D29" s="7"/>
      <c r="E29" s="7"/>
      <c r="F29" s="7"/>
      <c r="G29" s="7"/>
      <c r="H29" s="7"/>
      <c r="I29" s="7">
        <f t="shared" si="1"/>
        <v>4165</v>
      </c>
    </row>
    <row r="30" spans="1:9" ht="15.75" thickBot="1">
      <c r="A30" s="5" t="s">
        <v>9</v>
      </c>
      <c r="B30" s="6" t="s">
        <v>62</v>
      </c>
      <c r="C30" s="7">
        <v>181754.7</v>
      </c>
      <c r="D30" s="7"/>
      <c r="E30" s="7"/>
      <c r="F30" s="7"/>
      <c r="G30" s="7"/>
      <c r="H30" s="7"/>
      <c r="I30" s="7">
        <f t="shared" si="1"/>
        <v>181754.7</v>
      </c>
    </row>
    <row r="31" spans="1:9" ht="15.75" thickBot="1">
      <c r="A31" s="5" t="s">
        <v>9</v>
      </c>
      <c r="B31" s="6" t="s">
        <v>63</v>
      </c>
      <c r="C31" s="7">
        <v>231169</v>
      </c>
      <c r="D31" s="7"/>
      <c r="E31" s="7"/>
      <c r="F31" s="7"/>
      <c r="G31" s="7"/>
      <c r="H31" s="7"/>
      <c r="I31" s="7">
        <f t="shared" si="1"/>
        <v>231169</v>
      </c>
    </row>
    <row r="32" spans="1:9" ht="15.75" thickBot="1">
      <c r="A32" s="5" t="s">
        <v>11</v>
      </c>
      <c r="B32" s="8" t="s">
        <v>11</v>
      </c>
      <c r="C32" s="7">
        <v>32902</v>
      </c>
      <c r="D32" s="7"/>
      <c r="E32" s="7"/>
      <c r="F32" s="7"/>
      <c r="G32" s="7"/>
      <c r="H32" s="7"/>
      <c r="I32" s="7">
        <f aca="true" t="shared" si="2" ref="I32:I60">SUM(C32:H32)</f>
        <v>32902</v>
      </c>
    </row>
    <row r="33" spans="1:9" ht="15.75" thickBot="1">
      <c r="A33" s="5" t="s">
        <v>11</v>
      </c>
      <c r="B33" s="8" t="s">
        <v>24</v>
      </c>
      <c r="C33" s="7">
        <v>26247</v>
      </c>
      <c r="D33" s="7"/>
      <c r="E33" s="7"/>
      <c r="F33" s="7"/>
      <c r="G33" s="7"/>
      <c r="H33" s="7"/>
      <c r="I33" s="7">
        <f t="shared" si="2"/>
        <v>26247</v>
      </c>
    </row>
    <row r="34" spans="1:9" ht="15.75" thickBot="1">
      <c r="A34" s="5" t="s">
        <v>11</v>
      </c>
      <c r="B34" s="8" t="s">
        <v>25</v>
      </c>
      <c r="C34" s="7">
        <v>117434</v>
      </c>
      <c r="D34" s="7"/>
      <c r="E34" s="7"/>
      <c r="F34" s="7"/>
      <c r="G34" s="7"/>
      <c r="H34" s="7"/>
      <c r="I34" s="7">
        <f t="shared" si="2"/>
        <v>117434</v>
      </c>
    </row>
    <row r="35" spans="1:9" ht="15.75" thickBot="1">
      <c r="A35" s="5" t="s">
        <v>11</v>
      </c>
      <c r="B35" s="8" t="s">
        <v>26</v>
      </c>
      <c r="C35" s="7">
        <v>11410</v>
      </c>
      <c r="D35" s="7"/>
      <c r="E35" s="7"/>
      <c r="F35" s="7"/>
      <c r="G35" s="7"/>
      <c r="H35" s="7"/>
      <c r="I35" s="7">
        <f t="shared" si="2"/>
        <v>11410</v>
      </c>
    </row>
    <row r="36" spans="1:9" ht="15.75" thickBot="1">
      <c r="A36" s="5" t="s">
        <v>11</v>
      </c>
      <c r="B36" s="8" t="s">
        <v>27</v>
      </c>
      <c r="C36" s="7">
        <v>63750.8</v>
      </c>
      <c r="D36" s="7"/>
      <c r="E36" s="7"/>
      <c r="F36" s="7"/>
      <c r="G36" s="7"/>
      <c r="H36" s="7"/>
      <c r="I36" s="7">
        <f t="shared" si="2"/>
        <v>63750.8</v>
      </c>
    </row>
    <row r="37" spans="1:9" ht="15.75" thickBot="1">
      <c r="A37" s="5" t="s">
        <v>11</v>
      </c>
      <c r="B37" s="8" t="s">
        <v>28</v>
      </c>
      <c r="C37" s="7">
        <v>53000.85</v>
      </c>
      <c r="D37" s="7"/>
      <c r="E37" s="7"/>
      <c r="F37" s="7"/>
      <c r="G37" s="7"/>
      <c r="H37" s="7"/>
      <c r="I37" s="7">
        <f t="shared" si="2"/>
        <v>53000.85</v>
      </c>
    </row>
    <row r="38" spans="1:9" ht="15.75" thickBot="1">
      <c r="A38" s="5" t="s">
        <v>11</v>
      </c>
      <c r="B38" s="8" t="s">
        <v>42</v>
      </c>
      <c r="C38" s="7">
        <v>91073.5</v>
      </c>
      <c r="D38" s="7"/>
      <c r="E38" s="7"/>
      <c r="F38" s="7"/>
      <c r="G38" s="7"/>
      <c r="H38" s="7"/>
      <c r="I38" s="7">
        <f t="shared" si="2"/>
        <v>91073.5</v>
      </c>
    </row>
    <row r="39" spans="1:9" ht="15.75" thickBot="1">
      <c r="A39" s="5" t="s">
        <v>11</v>
      </c>
      <c r="B39" s="8" t="s">
        <v>44</v>
      </c>
      <c r="C39" s="7">
        <v>350835</v>
      </c>
      <c r="D39" s="7"/>
      <c r="E39" s="7"/>
      <c r="F39" s="7"/>
      <c r="G39" s="7"/>
      <c r="H39" s="7"/>
      <c r="I39" s="7">
        <f t="shared" si="2"/>
        <v>350835</v>
      </c>
    </row>
    <row r="40" spans="1:9" ht="15.75" thickBot="1">
      <c r="A40" s="5" t="s">
        <v>11</v>
      </c>
      <c r="B40" s="8" t="s">
        <v>45</v>
      </c>
      <c r="C40" s="7">
        <v>50406</v>
      </c>
      <c r="D40" s="7"/>
      <c r="E40" s="7"/>
      <c r="F40" s="7"/>
      <c r="G40" s="7"/>
      <c r="H40" s="7"/>
      <c r="I40" s="7">
        <f t="shared" si="2"/>
        <v>50406</v>
      </c>
    </row>
    <row r="41" spans="1:9" ht="15.75" thickBot="1">
      <c r="A41" s="5" t="s">
        <v>11</v>
      </c>
      <c r="B41" s="8" t="s">
        <v>46</v>
      </c>
      <c r="C41" s="7">
        <v>297609</v>
      </c>
      <c r="D41" s="7"/>
      <c r="E41" s="7"/>
      <c r="F41" s="7"/>
      <c r="G41" s="7"/>
      <c r="H41" s="7"/>
      <c r="I41" s="7">
        <f t="shared" si="2"/>
        <v>297609</v>
      </c>
    </row>
    <row r="42" spans="1:9" ht="15.75" thickBot="1">
      <c r="A42" s="5" t="s">
        <v>11</v>
      </c>
      <c r="B42" s="8" t="s">
        <v>47</v>
      </c>
      <c r="C42" s="7">
        <v>37266</v>
      </c>
      <c r="D42" s="7"/>
      <c r="E42" s="7"/>
      <c r="F42" s="7"/>
      <c r="G42" s="7"/>
      <c r="H42" s="7"/>
      <c r="I42" s="7">
        <f t="shared" si="2"/>
        <v>37266</v>
      </c>
    </row>
    <row r="43" spans="1:9" ht="15.75" thickBot="1">
      <c r="A43" s="5" t="s">
        <v>11</v>
      </c>
      <c r="B43" s="8" t="s">
        <v>48</v>
      </c>
      <c r="C43" s="7">
        <v>529255</v>
      </c>
      <c r="D43" s="7"/>
      <c r="E43" s="7"/>
      <c r="F43" s="7"/>
      <c r="G43" s="7"/>
      <c r="H43" s="7"/>
      <c r="I43" s="7">
        <f t="shared" si="2"/>
        <v>529255</v>
      </c>
    </row>
    <row r="44" spans="1:9" ht="15.75" thickBot="1">
      <c r="A44" s="5" t="s">
        <v>11</v>
      </c>
      <c r="B44" s="8" t="s">
        <v>49</v>
      </c>
      <c r="C44" s="7">
        <v>57601</v>
      </c>
      <c r="D44" s="7"/>
      <c r="E44" s="7"/>
      <c r="F44" s="7"/>
      <c r="G44" s="7"/>
      <c r="H44" s="7"/>
      <c r="I44" s="7">
        <f t="shared" si="2"/>
        <v>57601</v>
      </c>
    </row>
    <row r="45" spans="1:9" ht="15.75" thickBot="1">
      <c r="A45" s="5" t="s">
        <v>11</v>
      </c>
      <c r="B45" s="8" t="s">
        <v>50</v>
      </c>
      <c r="C45" s="7">
        <v>74615</v>
      </c>
      <c r="D45" s="7"/>
      <c r="E45" s="7"/>
      <c r="F45" s="7"/>
      <c r="G45" s="7"/>
      <c r="H45" s="7"/>
      <c r="I45" s="7">
        <f t="shared" si="2"/>
        <v>74615</v>
      </c>
    </row>
    <row r="46" spans="1:9" ht="15.75" thickBot="1">
      <c r="A46" s="5" t="s">
        <v>11</v>
      </c>
      <c r="B46" s="8" t="s">
        <v>51</v>
      </c>
      <c r="C46" s="7">
        <v>125413</v>
      </c>
      <c r="D46" s="7"/>
      <c r="E46" s="7"/>
      <c r="F46" s="7"/>
      <c r="G46" s="7"/>
      <c r="H46" s="7"/>
      <c r="I46" s="7">
        <f t="shared" si="2"/>
        <v>125413</v>
      </c>
    </row>
    <row r="47" spans="1:9" ht="15.75" thickBot="1">
      <c r="A47" s="5" t="s">
        <v>11</v>
      </c>
      <c r="B47" s="8" t="s">
        <v>52</v>
      </c>
      <c r="C47" s="7">
        <v>77481</v>
      </c>
      <c r="D47" s="7"/>
      <c r="E47" s="7"/>
      <c r="F47" s="7"/>
      <c r="G47" s="7"/>
      <c r="H47" s="7"/>
      <c r="I47" s="7">
        <f t="shared" si="2"/>
        <v>77481</v>
      </c>
    </row>
    <row r="48" spans="1:9" ht="15.75" thickBot="1">
      <c r="A48" s="5" t="s">
        <v>11</v>
      </c>
      <c r="B48" s="8" t="s">
        <v>57</v>
      </c>
      <c r="C48" s="7">
        <v>7946</v>
      </c>
      <c r="D48" s="7"/>
      <c r="E48" s="7"/>
      <c r="F48" s="7"/>
      <c r="G48" s="7"/>
      <c r="H48" s="7"/>
      <c r="I48" s="7">
        <f t="shared" si="2"/>
        <v>7946</v>
      </c>
    </row>
    <row r="49" spans="1:9" ht="15.75" thickBot="1">
      <c r="A49" s="5" t="s">
        <v>11</v>
      </c>
      <c r="B49" s="8" t="s">
        <v>58</v>
      </c>
      <c r="C49" s="7">
        <v>26250</v>
      </c>
      <c r="D49" s="7"/>
      <c r="E49" s="7"/>
      <c r="F49" s="7"/>
      <c r="G49" s="7"/>
      <c r="H49" s="7"/>
      <c r="I49" s="7">
        <f t="shared" si="2"/>
        <v>26250</v>
      </c>
    </row>
    <row r="50" spans="1:9" ht="15.75" thickBot="1">
      <c r="A50" s="5" t="s">
        <v>11</v>
      </c>
      <c r="B50" s="8" t="s">
        <v>59</v>
      </c>
      <c r="C50" s="7">
        <v>49017</v>
      </c>
      <c r="D50" s="7"/>
      <c r="E50" s="7"/>
      <c r="F50" s="7"/>
      <c r="G50" s="7"/>
      <c r="H50" s="7"/>
      <c r="I50" s="7">
        <f t="shared" si="2"/>
        <v>49017</v>
      </c>
    </row>
    <row r="51" spans="1:9" ht="15.75" thickBot="1">
      <c r="A51" s="5" t="s">
        <v>11</v>
      </c>
      <c r="B51" s="8" t="s">
        <v>60</v>
      </c>
      <c r="C51" s="7">
        <v>28283</v>
      </c>
      <c r="D51" s="7"/>
      <c r="E51" s="7"/>
      <c r="F51" s="7"/>
      <c r="G51" s="7"/>
      <c r="H51" s="7"/>
      <c r="I51" s="7">
        <f t="shared" si="2"/>
        <v>28283</v>
      </c>
    </row>
    <row r="52" spans="1:9" ht="15.75" thickBot="1">
      <c r="A52" s="5" t="s">
        <v>11</v>
      </c>
      <c r="B52" s="8" t="s">
        <v>61</v>
      </c>
      <c r="C52" s="7">
        <v>44220</v>
      </c>
      <c r="D52" s="7"/>
      <c r="E52" s="7"/>
      <c r="F52" s="7"/>
      <c r="G52" s="7"/>
      <c r="H52" s="7"/>
      <c r="I52" s="7">
        <f t="shared" si="2"/>
        <v>44220</v>
      </c>
    </row>
    <row r="53" spans="1:9" ht="15.75" thickBot="1">
      <c r="A53" s="5" t="s">
        <v>11</v>
      </c>
      <c r="B53" s="8" t="s">
        <v>67</v>
      </c>
      <c r="C53" s="7">
        <v>69614</v>
      </c>
      <c r="D53" s="7"/>
      <c r="E53" s="7"/>
      <c r="F53" s="7"/>
      <c r="G53" s="7"/>
      <c r="H53" s="7"/>
      <c r="I53" s="7">
        <f t="shared" si="2"/>
        <v>69614</v>
      </c>
    </row>
    <row r="54" spans="1:9" ht="31.5" thickBot="1">
      <c r="A54" s="5" t="s">
        <v>64</v>
      </c>
      <c r="B54" s="8" t="s">
        <v>29</v>
      </c>
      <c r="C54" s="7">
        <v>2871</v>
      </c>
      <c r="D54" s="7"/>
      <c r="E54" s="7"/>
      <c r="F54" s="7"/>
      <c r="G54" s="7"/>
      <c r="H54" s="7"/>
      <c r="I54" s="7">
        <f t="shared" si="2"/>
        <v>2871</v>
      </c>
    </row>
    <row r="55" spans="1:9" ht="31.5" thickBot="1">
      <c r="A55" s="5" t="s">
        <v>64</v>
      </c>
      <c r="B55" s="8" t="s">
        <v>31</v>
      </c>
      <c r="C55" s="7">
        <v>435039</v>
      </c>
      <c r="D55" s="7"/>
      <c r="E55" s="7"/>
      <c r="F55" s="7"/>
      <c r="G55" s="7"/>
      <c r="H55" s="7"/>
      <c r="I55" s="7">
        <f t="shared" si="2"/>
        <v>435039</v>
      </c>
    </row>
    <row r="56" spans="1:9" ht="31.5" thickBot="1">
      <c r="A56" s="5" t="s">
        <v>64</v>
      </c>
      <c r="B56" s="8" t="s">
        <v>30</v>
      </c>
      <c r="C56" s="7">
        <v>15958.53</v>
      </c>
      <c r="D56" s="7"/>
      <c r="E56" s="7"/>
      <c r="F56" s="7"/>
      <c r="G56" s="7"/>
      <c r="H56" s="7"/>
      <c r="I56" s="7">
        <f t="shared" si="2"/>
        <v>15958.53</v>
      </c>
    </row>
    <row r="57" spans="1:9" ht="31.5" thickBot="1">
      <c r="A57" s="5" t="s">
        <v>64</v>
      </c>
      <c r="B57" s="9" t="s">
        <v>54</v>
      </c>
      <c r="C57" s="7">
        <v>11907.5</v>
      </c>
      <c r="D57" s="7"/>
      <c r="E57" s="7"/>
      <c r="F57" s="7"/>
      <c r="G57" s="7"/>
      <c r="H57" s="7"/>
      <c r="I57" s="7">
        <f t="shared" si="2"/>
        <v>11907.5</v>
      </c>
    </row>
    <row r="58" spans="1:9" ht="31.5" thickBot="1">
      <c r="A58" s="5" t="s">
        <v>64</v>
      </c>
      <c r="B58" s="5" t="s">
        <v>55</v>
      </c>
      <c r="C58" s="7">
        <v>23471</v>
      </c>
      <c r="D58" s="7"/>
      <c r="E58" s="7"/>
      <c r="F58" s="7"/>
      <c r="G58" s="7"/>
      <c r="H58" s="7"/>
      <c r="I58" s="7">
        <f t="shared" si="2"/>
        <v>23471</v>
      </c>
    </row>
    <row r="59" spans="1:9" ht="31.5" thickBot="1">
      <c r="A59" s="5" t="s">
        <v>64</v>
      </c>
      <c r="B59" s="5" t="s">
        <v>56</v>
      </c>
      <c r="C59" s="7">
        <v>4582</v>
      </c>
      <c r="D59" s="7"/>
      <c r="E59" s="7"/>
      <c r="F59" s="7"/>
      <c r="G59" s="7"/>
      <c r="H59" s="7"/>
      <c r="I59" s="7">
        <f t="shared" si="2"/>
        <v>4582</v>
      </c>
    </row>
    <row r="60" spans="1:9" ht="15.75" thickBot="1">
      <c r="A60" s="15" t="s">
        <v>6</v>
      </c>
      <c r="B60" s="16"/>
      <c r="C60" s="10">
        <f>SUM(C4:C59)</f>
        <v>21515094.510000005</v>
      </c>
      <c r="D60" s="7">
        <f>SUM(D4:D56)</f>
        <v>600000</v>
      </c>
      <c r="E60" s="7">
        <f>SUM(E4:E56)</f>
        <v>0</v>
      </c>
      <c r="F60" s="7">
        <f>SUM(F4:F56)</f>
        <v>300000</v>
      </c>
      <c r="G60" s="7">
        <f>SUM(G4:G56)</f>
        <v>0</v>
      </c>
      <c r="H60" s="7">
        <f>SUM(H4:H56)</f>
        <v>450000</v>
      </c>
      <c r="I60" s="11">
        <f t="shared" si="2"/>
        <v>22865094.510000005</v>
      </c>
    </row>
  </sheetData>
  <sheetProtection/>
  <mergeCells count="2">
    <mergeCell ref="A1:I1"/>
    <mergeCell ref="A60:B60"/>
  </mergeCells>
  <printOptions/>
  <pageMargins left="0.03937007874015748" right="0.03937007874015748" top="0.5905511811023623" bottom="0.5905511811023623" header="0" footer="0"/>
  <pageSetup horizontalDpi="600" verticalDpi="600" orientation="portrait" paperSize="9" scale="70" r:id="rId1"/>
  <ignoredErrors>
    <ignoredError sqref="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298</dc:creator>
  <cp:keywords/>
  <dc:description/>
  <cp:lastModifiedBy>Ivana Nesvačilová</cp:lastModifiedBy>
  <cp:lastPrinted>2013-06-27T11:12:38Z</cp:lastPrinted>
  <dcterms:created xsi:type="dcterms:W3CDTF">2013-06-26T09:55:33Z</dcterms:created>
  <dcterms:modified xsi:type="dcterms:W3CDTF">2013-06-28T05:48:56Z</dcterms:modified>
  <cp:category/>
  <cp:version/>
  <cp:contentType/>
  <cp:contentStatus/>
</cp:coreProperties>
</file>