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9260" windowHeight="6060" activeTab="0"/>
  </bookViews>
  <sheets>
    <sheet name="tab 4b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<sst xmlns="http://schemas.openxmlformats.org/spreadsheetml/2006/main" count="61" uniqueCount="49">
  <si>
    <t>částky v tis. Kč</t>
  </si>
  <si>
    <t>Rekapitulace výše úprav ukazatelů rozpočtu odvětví školství z rozpočtu kraje</t>
  </si>
  <si>
    <t>Předkládaná změna výdajů pro odvětví školství</t>
  </si>
  <si>
    <t>Změna příjmů odvětví školství</t>
  </si>
  <si>
    <t>pol. 
6351</t>
  </si>
  <si>
    <t>ostatní. nedaňové příjmy 
p. 2329</t>
  </si>
  <si>
    <t>B.1</t>
  </si>
  <si>
    <t>B.2</t>
  </si>
  <si>
    <t>B.3</t>
  </si>
  <si>
    <t>zapojení odvedených příjmů PO</t>
  </si>
  <si>
    <t>B.4</t>
  </si>
  <si>
    <t>C.1</t>
  </si>
  <si>
    <t>CELKEM</t>
  </si>
  <si>
    <t>Navrhovaná změna:</t>
  </si>
  <si>
    <t>změna výdajů z kap. 14 celkem:</t>
  </si>
  <si>
    <t>tis. Kč</t>
  </si>
  <si>
    <t>individuální úpravy</t>
  </si>
  <si>
    <t>odvody 
z IF PO
kap. 14</t>
  </si>
  <si>
    <t>ostatní 
odvody PO
kap. 14</t>
  </si>
  <si>
    <t>kapitál. 
příjmy kap. 14</t>
  </si>
  <si>
    <t>příspěvek na provoz PO
5331</t>
  </si>
  <si>
    <t>ostatní běžné
výdaje kap. 14</t>
  </si>
  <si>
    <t>FRR pro
školství</t>
  </si>
  <si>
    <t xml:space="preserve">zapojení příjmů z prodeje nemovitostí </t>
  </si>
  <si>
    <t xml:space="preserve"> změna příjmů celkem:</t>
  </si>
  <si>
    <t>úpravy odpisů, zůst. hodnota vyř. majetku</t>
  </si>
  <si>
    <t>B.5</t>
  </si>
  <si>
    <t>podpora žáků učebních oborů</t>
  </si>
  <si>
    <t>ostatní běžné
výdaje kap. 12</t>
  </si>
  <si>
    <t>změna výdajů z kap. 12 celkem:</t>
  </si>
  <si>
    <t>celkem:</t>
  </si>
  <si>
    <t>tab. č. 4 b</t>
  </si>
  <si>
    <t>návr. fin. výpomocpol. 5651</t>
  </si>
  <si>
    <t>návratná fin. výpomoc PPP RK</t>
  </si>
  <si>
    <t>Rekapitulace úprav souhrnných ukazatelů pro odvětví školství</t>
  </si>
  <si>
    <t>změna příspěvků na provoz PO</t>
  </si>
  <si>
    <t>změna investiční dotace PO z kap. 14</t>
  </si>
  <si>
    <t>změna ostatních běžných výdajů kap 14</t>
  </si>
  <si>
    <t>návratné finanční výpomoci PO</t>
  </si>
  <si>
    <t>rozp. FRR pro odv. školství -inv. transf. PO</t>
  </si>
  <si>
    <t>příjmy kap. 14 - ostatní odvody PO</t>
  </si>
  <si>
    <t>příjmy kap. 14 z odvodů PO z invest. fondů</t>
  </si>
  <si>
    <t>kapitálové příjmy kap. 14</t>
  </si>
  <si>
    <t>změna ostatních běžných výdajů kap 12</t>
  </si>
  <si>
    <t>invest. transfery  obcím</t>
  </si>
  <si>
    <t>ostatní kapit.
výdaje</t>
  </si>
  <si>
    <t>C.2</t>
  </si>
  <si>
    <t>revokace - přeskupení uvnitř FRR</t>
  </si>
  <si>
    <t>Zastupitelstvo KHK dne 2.12.2009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</si>
</sst>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00"/>
    <numFmt numFmtId="174" formatCode="0.0"/>
    <numFmt numFmtId="175" formatCode="#,##0.000"/>
    <numFmt numFmtId="176" formatCode="#,##0.0000"/>
    <numFmt numFmtId="177" formatCode="#,##0.00000"/>
    <numFmt numFmtId="178" formatCode="0.0000"/>
    <numFmt numFmtId="179" formatCode="0.00000"/>
    <numFmt numFmtId="180" formatCode="#,##0.000000"/>
  </numFmts>
  <fonts count="46">
    <font>
      <sz val="10"/>
      <name val="Arial"/>
      <family val="2"/>
    </font>
    <font>
      <sz val="10"/>
      <name val="Arial CE"/>
      <family val="0"/>
    </font>
    <font>
      <b/>
      <sz val="1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8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74" fontId="0" fillId="0" borderId="0" xfId="0" applyNumberFormat="1" applyBorder="1" applyAlignment="1">
      <alignment/>
    </xf>
    <xf numFmtId="174" fontId="0" fillId="0" borderId="0" xfId="0" applyNumberFormat="1" applyAlignment="1">
      <alignment/>
    </xf>
    <xf numFmtId="0" fontId="0" fillId="0" borderId="0" xfId="0" applyBorder="1" applyAlignment="1">
      <alignment/>
    </xf>
    <xf numFmtId="0" fontId="3" fillId="0" borderId="0" xfId="48" applyFont="1" applyFill="1" applyBorder="1">
      <alignment/>
      <protection/>
    </xf>
    <xf numFmtId="0" fontId="4" fillId="0" borderId="0" xfId="48" applyFont="1" applyFill="1" applyBorder="1" applyAlignment="1">
      <alignment horizontal="right"/>
      <protection/>
    </xf>
    <xf numFmtId="0" fontId="7" fillId="0" borderId="0" xfId="0" applyFont="1" applyAlignment="1">
      <alignment/>
    </xf>
    <xf numFmtId="0" fontId="3" fillId="0" borderId="0" xfId="48" applyFont="1" applyFill="1" applyBorder="1" applyAlignment="1">
      <alignment horizontal="right"/>
      <protection/>
    </xf>
    <xf numFmtId="0" fontId="7" fillId="0" borderId="0" xfId="48" applyFont="1" applyBorder="1">
      <alignment/>
      <protection/>
    </xf>
    <xf numFmtId="0" fontId="0" fillId="0" borderId="0" xfId="48" applyBorder="1">
      <alignment/>
      <protection/>
    </xf>
    <xf numFmtId="0" fontId="0" fillId="0" borderId="0" xfId="48" applyFont="1" applyBorder="1">
      <alignment/>
      <protection/>
    </xf>
    <xf numFmtId="0" fontId="4" fillId="0" borderId="0" xfId="48" applyFont="1" applyBorder="1" applyAlignment="1">
      <alignment horizontal="right"/>
      <protection/>
    </xf>
    <xf numFmtId="0" fontId="2" fillId="0" borderId="0" xfId="48" applyFont="1" applyBorder="1">
      <alignment/>
      <protection/>
    </xf>
    <xf numFmtId="0" fontId="4" fillId="0" borderId="0" xfId="48" applyFont="1" applyBorder="1" applyAlignment="1">
      <alignment horizontal="center"/>
      <protection/>
    </xf>
    <xf numFmtId="0" fontId="4" fillId="0" borderId="0" xfId="48" applyFont="1" applyBorder="1" applyAlignment="1">
      <alignment horizontal="center" vertical="center" wrapText="1"/>
      <protection/>
    </xf>
    <xf numFmtId="0" fontId="4" fillId="0" borderId="0" xfId="48" applyFont="1" applyBorder="1" applyAlignment="1">
      <alignment horizontal="center" vertical="center"/>
      <protection/>
    </xf>
    <xf numFmtId="0" fontId="4" fillId="0" borderId="0" xfId="48" applyFont="1" applyBorder="1">
      <alignment/>
      <protection/>
    </xf>
    <xf numFmtId="174" fontId="0" fillId="0" borderId="0" xfId="48" applyNumberFormat="1" applyBorder="1">
      <alignment/>
      <protection/>
    </xf>
    <xf numFmtId="174" fontId="8" fillId="0" borderId="0" xfId="48" applyNumberFormat="1" applyFont="1" applyBorder="1">
      <alignment/>
      <protection/>
    </xf>
    <xf numFmtId="0" fontId="7" fillId="0" borderId="0" xfId="0" applyFont="1" applyBorder="1" applyAlignment="1">
      <alignment/>
    </xf>
    <xf numFmtId="0" fontId="7" fillId="0" borderId="0" xfId="49" applyFont="1">
      <alignment/>
      <protection/>
    </xf>
    <xf numFmtId="0" fontId="0" fillId="0" borderId="0" xfId="49">
      <alignment/>
      <protection/>
    </xf>
    <xf numFmtId="0" fontId="0" fillId="0" borderId="0" xfId="49" applyFont="1">
      <alignment/>
      <protection/>
    </xf>
    <xf numFmtId="0" fontId="4" fillId="0" borderId="0" xfId="49" applyFont="1" applyAlignment="1">
      <alignment horizontal="right"/>
      <protection/>
    </xf>
    <xf numFmtId="0" fontId="2" fillId="0" borderId="0" xfId="49" applyFont="1">
      <alignment/>
      <protection/>
    </xf>
    <xf numFmtId="0" fontId="0" fillId="0" borderId="10" xfId="49" applyBorder="1">
      <alignment/>
      <protection/>
    </xf>
    <xf numFmtId="0" fontId="4" fillId="0" borderId="0" xfId="49" applyFont="1" applyAlignment="1">
      <alignment horizontal="center" vertical="center"/>
      <protection/>
    </xf>
    <xf numFmtId="174" fontId="0" fillId="0" borderId="10" xfId="49" applyNumberFormat="1" applyBorder="1">
      <alignment/>
      <protection/>
    </xf>
    <xf numFmtId="174" fontId="0" fillId="0" borderId="0" xfId="49" applyNumberFormat="1">
      <alignment/>
      <protection/>
    </xf>
    <xf numFmtId="174" fontId="45" fillId="0" borderId="10" xfId="49" applyNumberFormat="1" applyFont="1" applyBorder="1">
      <alignment/>
      <protection/>
    </xf>
    <xf numFmtId="174" fontId="0" fillId="0" borderId="10" xfId="49" applyNumberFormat="1" applyFill="1" applyBorder="1">
      <alignment/>
      <protection/>
    </xf>
    <xf numFmtId="0" fontId="3" fillId="0" borderId="0" xfId="49" applyFont="1" applyFill="1" applyBorder="1">
      <alignment/>
      <protection/>
    </xf>
    <xf numFmtId="0" fontId="4" fillId="0" borderId="0" xfId="49" applyFont="1" applyFill="1" applyBorder="1" applyAlignment="1">
      <alignment horizontal="right"/>
      <protection/>
    </xf>
    <xf numFmtId="0" fontId="4" fillId="0" borderId="0" xfId="49" applyFont="1">
      <alignment/>
      <protection/>
    </xf>
    <xf numFmtId="174" fontId="7" fillId="0" borderId="0" xfId="49" applyNumberFormat="1" applyFont="1">
      <alignment/>
      <protection/>
    </xf>
    <xf numFmtId="0" fontId="0" fillId="0" borderId="0" xfId="49" applyFont="1" applyAlignment="1">
      <alignment horizontal="right"/>
      <protection/>
    </xf>
    <xf numFmtId="0" fontId="10" fillId="0" borderId="0" xfId="0" applyFont="1" applyAlignment="1">
      <alignment/>
    </xf>
    <xf numFmtId="0" fontId="0" fillId="0" borderId="0" xfId="0" applyAlignment="1">
      <alignment/>
    </xf>
    <xf numFmtId="174" fontId="7" fillId="0" borderId="0" xfId="0" applyNumberFormat="1" applyFont="1" applyAlignment="1">
      <alignment/>
    </xf>
    <xf numFmtId="0" fontId="4" fillId="0" borderId="11" xfId="49" applyFont="1" applyBorder="1" applyAlignment="1">
      <alignment horizontal="center" vertical="center" wrapText="1"/>
      <protection/>
    </xf>
    <xf numFmtId="0" fontId="0" fillId="0" borderId="12" xfId="49" applyBorder="1">
      <alignment/>
      <protection/>
    </xf>
    <xf numFmtId="174" fontId="0" fillId="0" borderId="12" xfId="49" applyNumberFormat="1" applyBorder="1">
      <alignment/>
      <protection/>
    </xf>
    <xf numFmtId="174" fontId="0" fillId="0" borderId="13" xfId="49" applyNumberFormat="1" applyBorder="1">
      <alignment/>
      <protection/>
    </xf>
    <xf numFmtId="0" fontId="4" fillId="0" borderId="14" xfId="49" applyFont="1" applyBorder="1" applyAlignment="1">
      <alignment horizontal="center" vertical="center" wrapText="1"/>
      <protection/>
    </xf>
    <xf numFmtId="0" fontId="4" fillId="0" borderId="15" xfId="49" applyFont="1" applyBorder="1" applyAlignment="1">
      <alignment horizontal="center" vertical="center" wrapText="1"/>
      <protection/>
    </xf>
    <xf numFmtId="0" fontId="9" fillId="0" borderId="15" xfId="49" applyFont="1" applyBorder="1" applyAlignment="1">
      <alignment horizontal="center" vertical="center" wrapText="1"/>
      <protection/>
    </xf>
    <xf numFmtId="0" fontId="4" fillId="0" borderId="16" xfId="49" applyFont="1" applyBorder="1" applyAlignment="1">
      <alignment horizontal="center" vertical="center" wrapText="1"/>
      <protection/>
    </xf>
    <xf numFmtId="174" fontId="0" fillId="0" borderId="17" xfId="49" applyNumberFormat="1" applyBorder="1">
      <alignment/>
      <protection/>
    </xf>
    <xf numFmtId="0" fontId="0" fillId="0" borderId="18" xfId="49" applyBorder="1">
      <alignment/>
      <protection/>
    </xf>
    <xf numFmtId="174" fontId="0" fillId="0" borderId="18" xfId="49" applyNumberFormat="1" applyBorder="1">
      <alignment/>
      <protection/>
    </xf>
    <xf numFmtId="174" fontId="8" fillId="0" borderId="17" xfId="49" applyNumberFormat="1" applyFont="1" applyBorder="1">
      <alignment/>
      <protection/>
    </xf>
    <xf numFmtId="174" fontId="0" fillId="0" borderId="19" xfId="49" applyNumberFormat="1" applyBorder="1">
      <alignment/>
      <protection/>
    </xf>
    <xf numFmtId="174" fontId="0" fillId="0" borderId="20" xfId="49" applyNumberFormat="1" applyBorder="1">
      <alignment/>
      <protection/>
    </xf>
    <xf numFmtId="174" fontId="0" fillId="0" borderId="21" xfId="49" applyNumberFormat="1" applyBorder="1">
      <alignment/>
      <protection/>
    </xf>
    <xf numFmtId="0" fontId="0" fillId="0" borderId="17" xfId="49" applyBorder="1">
      <alignment/>
      <protection/>
    </xf>
    <xf numFmtId="0" fontId="0" fillId="0" borderId="20" xfId="49" applyBorder="1">
      <alignment/>
      <protection/>
    </xf>
    <xf numFmtId="0" fontId="0" fillId="0" borderId="14" xfId="49" applyBorder="1">
      <alignment/>
      <protection/>
    </xf>
    <xf numFmtId="0" fontId="4" fillId="0" borderId="16" xfId="49" applyFont="1" applyBorder="1" applyAlignment="1">
      <alignment horizontal="center"/>
      <protection/>
    </xf>
    <xf numFmtId="0" fontId="4" fillId="0" borderId="18" xfId="49" applyFont="1" applyBorder="1">
      <alignment/>
      <protection/>
    </xf>
    <xf numFmtId="0" fontId="0" fillId="0" borderId="17" xfId="49" applyFont="1" applyBorder="1">
      <alignment/>
      <protection/>
    </xf>
    <xf numFmtId="0" fontId="0" fillId="0" borderId="17" xfId="49" applyFont="1" applyBorder="1">
      <alignment/>
      <protection/>
    </xf>
    <xf numFmtId="0" fontId="0" fillId="0" borderId="19" xfId="49" applyBorder="1">
      <alignment/>
      <protection/>
    </xf>
    <xf numFmtId="0" fontId="4" fillId="0" borderId="21" xfId="49" applyFont="1" applyBorder="1">
      <alignment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rozpočet školství tab 7ab Z131207" xfId="48"/>
    <cellStyle name="normální_rozpočet školství tab 7ab Z131207 2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3" sqref="A3"/>
    </sheetView>
  </sheetViews>
  <sheetFormatPr defaultColWidth="9.140625" defaultRowHeight="12.75"/>
  <cols>
    <col min="1" max="1" width="4.421875" style="0" customWidth="1"/>
    <col min="2" max="2" width="28.7109375" style="0" customWidth="1"/>
    <col min="3" max="3" width="8.57421875" style="0" customWidth="1"/>
    <col min="5" max="6" width="8.28125" style="0" customWidth="1"/>
    <col min="7" max="7" width="7.8515625" style="0" customWidth="1"/>
    <col min="8" max="8" width="7.421875" style="0" customWidth="1"/>
    <col min="9" max="9" width="8.00390625" style="0" customWidth="1"/>
    <col min="10" max="10" width="7.421875" style="0" customWidth="1"/>
    <col min="11" max="11" width="3.140625" style="0" customWidth="1"/>
    <col min="13" max="13" width="8.57421875" style="0" customWidth="1"/>
    <col min="14" max="14" width="8.8515625" style="0" customWidth="1"/>
    <col min="15" max="15" width="8.57421875" style="0" customWidth="1"/>
  </cols>
  <sheetData>
    <row r="1" spans="1:15" ht="12.75">
      <c r="A1" s="20" t="s">
        <v>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35" t="s">
        <v>31</v>
      </c>
    </row>
    <row r="2" spans="1:15" ht="12.75">
      <c r="A2" s="22" t="s">
        <v>48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3" t="s">
        <v>0</v>
      </c>
    </row>
    <row r="3" spans="1:15" ht="12.7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ht="15.75" thickBot="1">
      <c r="A4" s="24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4" t="s">
        <v>3</v>
      </c>
      <c r="M4" s="21"/>
      <c r="N4" s="21"/>
      <c r="O4" s="21"/>
    </row>
    <row r="5" spans="1:15" ht="51">
      <c r="A5" s="56"/>
      <c r="B5" s="57"/>
      <c r="C5" s="43" t="s">
        <v>20</v>
      </c>
      <c r="D5" s="44" t="s">
        <v>21</v>
      </c>
      <c r="E5" s="45" t="s">
        <v>32</v>
      </c>
      <c r="F5" s="44" t="s">
        <v>4</v>
      </c>
      <c r="G5" s="44" t="s">
        <v>44</v>
      </c>
      <c r="H5" s="44" t="s">
        <v>45</v>
      </c>
      <c r="I5" s="46" t="s">
        <v>22</v>
      </c>
      <c r="J5" s="39" t="s">
        <v>28</v>
      </c>
      <c r="K5" s="26"/>
      <c r="L5" s="43" t="s">
        <v>17</v>
      </c>
      <c r="M5" s="44" t="s">
        <v>18</v>
      </c>
      <c r="N5" s="44" t="s">
        <v>5</v>
      </c>
      <c r="O5" s="46" t="s">
        <v>19</v>
      </c>
    </row>
    <row r="6" spans="1:15" ht="12.75">
      <c r="A6" s="54" t="s">
        <v>6</v>
      </c>
      <c r="B6" s="58" t="s">
        <v>16</v>
      </c>
      <c r="C6" s="47">
        <v>944.5</v>
      </c>
      <c r="D6" s="27">
        <f>-C6-F6-J6</f>
        <v>-940</v>
      </c>
      <c r="E6" s="25"/>
      <c r="F6" s="25">
        <v>75.5</v>
      </c>
      <c r="G6" s="25"/>
      <c r="H6" s="25"/>
      <c r="I6" s="48"/>
      <c r="J6" s="40">
        <f>-79.7-0.3</f>
        <v>-80</v>
      </c>
      <c r="K6" s="21"/>
      <c r="L6" s="54"/>
      <c r="M6" s="25"/>
      <c r="N6" s="25"/>
      <c r="O6" s="48"/>
    </row>
    <row r="7" spans="1:15" ht="12.75">
      <c r="A7" s="59" t="s">
        <v>7</v>
      </c>
      <c r="B7" s="58" t="s">
        <v>25</v>
      </c>
      <c r="C7" s="47">
        <v>-159.4</v>
      </c>
      <c r="D7" s="27">
        <f>L7-C7</f>
        <v>-508.80000000000007</v>
      </c>
      <c r="E7" s="27"/>
      <c r="F7" s="27"/>
      <c r="G7" s="27"/>
      <c r="H7" s="27"/>
      <c r="I7" s="49"/>
      <c r="J7" s="41"/>
      <c r="K7" s="28"/>
      <c r="L7" s="47">
        <v>-668.2</v>
      </c>
      <c r="M7" s="27"/>
      <c r="N7" s="27"/>
      <c r="O7" s="48"/>
    </row>
    <row r="8" spans="1:15" ht="12.75">
      <c r="A8" s="54" t="s">
        <v>8</v>
      </c>
      <c r="B8" s="58" t="s">
        <v>9</v>
      </c>
      <c r="C8" s="50">
        <v>77.2</v>
      </c>
      <c r="D8" s="29"/>
      <c r="E8" s="27"/>
      <c r="F8" s="30"/>
      <c r="G8" s="30"/>
      <c r="H8" s="27"/>
      <c r="I8" s="49"/>
      <c r="J8" s="41"/>
      <c r="K8" s="28"/>
      <c r="L8" s="47"/>
      <c r="M8" s="27">
        <v>77.2</v>
      </c>
      <c r="N8" s="27"/>
      <c r="O8" s="48"/>
    </row>
    <row r="9" spans="1:15" ht="12.75">
      <c r="A9" s="60" t="s">
        <v>10</v>
      </c>
      <c r="B9" s="58" t="s">
        <v>27</v>
      </c>
      <c r="C9" s="50">
        <v>124.4</v>
      </c>
      <c r="D9" s="27">
        <v>-124.4</v>
      </c>
      <c r="E9" s="27"/>
      <c r="F9" s="27"/>
      <c r="G9" s="27"/>
      <c r="H9" s="27"/>
      <c r="I9" s="49"/>
      <c r="J9" s="41"/>
      <c r="K9" s="28"/>
      <c r="L9" s="47"/>
      <c r="M9" s="27"/>
      <c r="N9" s="27"/>
      <c r="O9" s="48"/>
    </row>
    <row r="10" spans="1:15" ht="12.75">
      <c r="A10" s="60" t="s">
        <v>26</v>
      </c>
      <c r="B10" s="58" t="s">
        <v>33</v>
      </c>
      <c r="C10" s="50"/>
      <c r="D10" s="27">
        <v>-151</v>
      </c>
      <c r="E10" s="27">
        <v>151</v>
      </c>
      <c r="F10" s="27"/>
      <c r="G10" s="27"/>
      <c r="H10" s="27"/>
      <c r="I10" s="49"/>
      <c r="J10" s="41"/>
      <c r="K10" s="28"/>
      <c r="L10" s="47"/>
      <c r="M10" s="27"/>
      <c r="N10" s="27"/>
      <c r="O10" s="48"/>
    </row>
    <row r="11" spans="1:15" ht="12.75">
      <c r="A11" s="59" t="s">
        <v>11</v>
      </c>
      <c r="B11" s="58" t="s">
        <v>23</v>
      </c>
      <c r="C11" s="50">
        <v>0</v>
      </c>
      <c r="D11" s="27">
        <v>52.5</v>
      </c>
      <c r="E11" s="27"/>
      <c r="F11" s="27"/>
      <c r="G11" s="27"/>
      <c r="H11" s="27"/>
      <c r="I11" s="49">
        <v>1697.5</v>
      </c>
      <c r="J11" s="41"/>
      <c r="K11" s="28"/>
      <c r="L11" s="47"/>
      <c r="M11" s="27"/>
      <c r="N11" s="27"/>
      <c r="O11" s="48">
        <v>1750</v>
      </c>
    </row>
    <row r="12" spans="1:15" ht="12.75">
      <c r="A12" s="60" t="s">
        <v>46</v>
      </c>
      <c r="B12" s="58" t="s">
        <v>47</v>
      </c>
      <c r="C12" s="47"/>
      <c r="D12" s="27"/>
      <c r="E12" s="27"/>
      <c r="F12" s="27"/>
      <c r="G12" s="27"/>
      <c r="H12" s="27"/>
      <c r="I12" s="49">
        <v>0</v>
      </c>
      <c r="J12" s="41"/>
      <c r="K12" s="28"/>
      <c r="L12" s="47"/>
      <c r="M12" s="27"/>
      <c r="N12" s="27"/>
      <c r="O12" s="48"/>
    </row>
    <row r="13" spans="1:15" ht="13.5" thickBot="1">
      <c r="A13" s="61"/>
      <c r="B13" s="62" t="s">
        <v>12</v>
      </c>
      <c r="C13" s="51">
        <f aca="true" t="shared" si="0" ref="C13:J13">SUM(C6:C12)</f>
        <v>986.7</v>
      </c>
      <c r="D13" s="52">
        <f t="shared" si="0"/>
        <v>-1671.7000000000003</v>
      </c>
      <c r="E13" s="52">
        <f t="shared" si="0"/>
        <v>151</v>
      </c>
      <c r="F13" s="52">
        <f t="shared" si="0"/>
        <v>75.5</v>
      </c>
      <c r="G13" s="52">
        <f t="shared" si="0"/>
        <v>0</v>
      </c>
      <c r="H13" s="52">
        <f t="shared" si="0"/>
        <v>0</v>
      </c>
      <c r="I13" s="53">
        <f t="shared" si="0"/>
        <v>1697.5</v>
      </c>
      <c r="J13" s="42">
        <f t="shared" si="0"/>
        <v>-80</v>
      </c>
      <c r="K13" s="21"/>
      <c r="L13" s="51">
        <f>SUM(L6:L12)</f>
        <v>-668.2</v>
      </c>
      <c r="M13" s="55">
        <f>SUM(M6:M12)</f>
        <v>77.2</v>
      </c>
      <c r="N13" s="52">
        <f>SUM(N6:N12)</f>
        <v>0</v>
      </c>
      <c r="O13" s="53">
        <f>SUM(O6:O12)</f>
        <v>1750</v>
      </c>
    </row>
    <row r="14" spans="1:15" ht="12.7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</row>
    <row r="15" spans="1:15" ht="12.75">
      <c r="A15" s="21"/>
      <c r="B15" s="31" t="s">
        <v>13</v>
      </c>
      <c r="C15" s="21"/>
      <c r="D15" s="21"/>
      <c r="E15" s="31"/>
      <c r="F15" s="32" t="s">
        <v>14</v>
      </c>
      <c r="G15" s="32"/>
      <c r="H15" s="20">
        <f>SUM(C13:I13)</f>
        <v>1238.9999999999998</v>
      </c>
      <c r="I15" s="33" t="s">
        <v>15</v>
      </c>
      <c r="J15" s="33"/>
      <c r="K15" s="21"/>
      <c r="L15" s="21"/>
      <c r="M15" s="32" t="s">
        <v>24</v>
      </c>
      <c r="N15" s="34">
        <f>SUM(L13:O13)</f>
        <v>1159</v>
      </c>
      <c r="O15" s="33" t="s">
        <v>15</v>
      </c>
    </row>
    <row r="16" spans="4:9" ht="12.75">
      <c r="D16" s="21"/>
      <c r="E16" s="31"/>
      <c r="F16" s="32" t="s">
        <v>29</v>
      </c>
      <c r="H16" s="2">
        <f>J13</f>
        <v>-80</v>
      </c>
      <c r="I16" s="33" t="s">
        <v>15</v>
      </c>
    </row>
    <row r="17" spans="6:9" ht="12.75">
      <c r="F17" t="s">
        <v>30</v>
      </c>
      <c r="H17" s="38">
        <f>H15+H16</f>
        <v>1158.9999999999998</v>
      </c>
      <c r="I17" s="33" t="s">
        <v>15</v>
      </c>
    </row>
    <row r="19" ht="12.75">
      <c r="B19" s="6" t="s">
        <v>34</v>
      </c>
    </row>
    <row r="20" spans="2:5" ht="12.75">
      <c r="B20" t="s">
        <v>35</v>
      </c>
      <c r="D20" s="2">
        <f>C13</f>
        <v>986.7</v>
      </c>
      <c r="E20" s="36" t="s">
        <v>15</v>
      </c>
    </row>
    <row r="21" spans="2:5" ht="12.75">
      <c r="B21" t="s">
        <v>36</v>
      </c>
      <c r="D21" s="2">
        <f>F13</f>
        <v>75.5</v>
      </c>
      <c r="E21" s="36" t="s">
        <v>15</v>
      </c>
    </row>
    <row r="22" spans="2:5" ht="12.75">
      <c r="B22" t="s">
        <v>38</v>
      </c>
      <c r="D22" s="2">
        <f>E13</f>
        <v>151</v>
      </c>
      <c r="E22" s="36" t="s">
        <v>15</v>
      </c>
    </row>
    <row r="23" spans="2:5" ht="12.75">
      <c r="B23" t="s">
        <v>37</v>
      </c>
      <c r="D23" s="2">
        <f>D13</f>
        <v>-1671.7000000000003</v>
      </c>
      <c r="E23" s="36" t="s">
        <v>15</v>
      </c>
    </row>
    <row r="24" spans="2:5" ht="12.75">
      <c r="B24" t="s">
        <v>39</v>
      </c>
      <c r="D24">
        <v>1697.5</v>
      </c>
      <c r="E24" s="36" t="s">
        <v>15</v>
      </c>
    </row>
    <row r="25" ht="3.75" customHeight="1">
      <c r="E25" s="36"/>
    </row>
    <row r="26" spans="2:5" ht="12.75">
      <c r="B26" t="s">
        <v>41</v>
      </c>
      <c r="D26" s="2">
        <f>L13</f>
        <v>-668.2</v>
      </c>
      <c r="E26" s="36" t="s">
        <v>15</v>
      </c>
    </row>
    <row r="27" spans="2:5" ht="12.75">
      <c r="B27" s="37" t="s">
        <v>40</v>
      </c>
      <c r="D27">
        <f>M13</f>
        <v>77.2</v>
      </c>
      <c r="E27" s="36" t="s">
        <v>15</v>
      </c>
    </row>
    <row r="28" spans="2:5" ht="12.75">
      <c r="B28" s="37" t="s">
        <v>42</v>
      </c>
      <c r="D28" s="2">
        <f>O13</f>
        <v>1750</v>
      </c>
      <c r="E28" s="36" t="s">
        <v>15</v>
      </c>
    </row>
    <row r="29" ht="12.75">
      <c r="E29" s="36"/>
    </row>
    <row r="30" spans="2:5" ht="12.75">
      <c r="B30" s="6" t="s">
        <v>43</v>
      </c>
      <c r="D30" s="2">
        <f>J13</f>
        <v>-80</v>
      </c>
      <c r="E30" s="36" t="s">
        <v>15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zoomScale="90" zoomScaleNormal="90" zoomScalePageLayoutView="0" workbookViewId="0" topLeftCell="A1">
      <selection activeCell="A11" sqref="A11"/>
    </sheetView>
  </sheetViews>
  <sheetFormatPr defaultColWidth="9.140625" defaultRowHeight="12.75"/>
  <cols>
    <col min="1" max="1" width="4.8515625" style="3" customWidth="1"/>
    <col min="2" max="2" width="28.140625" style="3" customWidth="1"/>
    <col min="3" max="11" width="8.7109375" style="3" customWidth="1"/>
    <col min="12" max="16384" width="9.140625" style="3" customWidth="1"/>
  </cols>
  <sheetData>
    <row r="1" spans="1:13" ht="12.75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10"/>
    </row>
    <row r="2" spans="1:13" ht="12.75">
      <c r="A2" s="10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11"/>
    </row>
    <row r="3" spans="1:13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15">
      <c r="A4" s="12"/>
      <c r="B4" s="9"/>
      <c r="C4" s="9"/>
      <c r="D4" s="9"/>
      <c r="E4" s="9"/>
      <c r="F4" s="9"/>
      <c r="G4" s="9"/>
      <c r="H4" s="9"/>
      <c r="I4" s="9"/>
      <c r="J4" s="12"/>
      <c r="K4" s="9"/>
      <c r="L4" s="9"/>
      <c r="M4" s="9"/>
    </row>
    <row r="5" spans="1:13" ht="12.75">
      <c r="A5" s="9"/>
      <c r="B5" s="13"/>
      <c r="C5" s="14"/>
      <c r="D5" s="14"/>
      <c r="E5" s="14"/>
      <c r="F5" s="14"/>
      <c r="G5" s="14"/>
      <c r="H5" s="14"/>
      <c r="I5" s="15"/>
      <c r="J5" s="14"/>
      <c r="K5" s="14"/>
      <c r="L5" s="14"/>
      <c r="M5" s="14"/>
    </row>
    <row r="6" spans="1:13" ht="12.75">
      <c r="A6" s="9"/>
      <c r="B6" s="16"/>
      <c r="C6" s="17"/>
      <c r="D6" s="17"/>
      <c r="E6" s="9"/>
      <c r="F6" s="9"/>
      <c r="G6" s="9"/>
      <c r="H6" s="9"/>
      <c r="I6" s="9"/>
      <c r="J6" s="9"/>
      <c r="K6" s="9"/>
      <c r="L6" s="9"/>
      <c r="M6" s="9"/>
    </row>
    <row r="7" spans="1:13" ht="12.75">
      <c r="A7" s="10"/>
      <c r="B7" s="16"/>
      <c r="C7" s="17"/>
      <c r="D7" s="17"/>
      <c r="E7" s="17"/>
      <c r="F7" s="17"/>
      <c r="G7" s="17"/>
      <c r="H7" s="17"/>
      <c r="I7" s="17"/>
      <c r="J7" s="17"/>
      <c r="K7" s="17"/>
      <c r="L7" s="17"/>
      <c r="M7" s="9"/>
    </row>
    <row r="8" spans="1:13" ht="12.75">
      <c r="A8" s="10"/>
      <c r="B8" s="16"/>
      <c r="C8" s="17"/>
      <c r="D8" s="17"/>
      <c r="E8" s="17"/>
      <c r="F8" s="17"/>
      <c r="G8" s="17"/>
      <c r="H8" s="17"/>
      <c r="I8" s="17"/>
      <c r="J8" s="17"/>
      <c r="K8" s="17"/>
      <c r="L8" s="17"/>
      <c r="M8" s="9"/>
    </row>
    <row r="9" spans="1:13" ht="12.75">
      <c r="A9" s="9"/>
      <c r="B9" s="16"/>
      <c r="C9" s="18"/>
      <c r="D9" s="17"/>
      <c r="E9" s="17"/>
      <c r="F9" s="17"/>
      <c r="G9" s="17"/>
      <c r="H9" s="17"/>
      <c r="I9" s="17"/>
      <c r="J9" s="17"/>
      <c r="K9" s="17"/>
      <c r="L9" s="17"/>
      <c r="M9" s="9"/>
    </row>
    <row r="10" spans="1:13" ht="12.75">
      <c r="A10" s="10"/>
      <c r="B10" s="16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9"/>
    </row>
    <row r="11" spans="1:13" ht="12.75">
      <c r="A11" s="10"/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9"/>
    </row>
    <row r="12" spans="1:13" ht="12.75">
      <c r="A12" s="9"/>
      <c r="B12" s="16"/>
      <c r="C12" s="17"/>
      <c r="D12" s="17"/>
      <c r="E12" s="9"/>
      <c r="F12" s="17"/>
      <c r="G12" s="9"/>
      <c r="H12" s="9"/>
      <c r="I12" s="9"/>
      <c r="J12" s="17"/>
      <c r="K12" s="9"/>
      <c r="L12" s="17"/>
      <c r="M12" s="9"/>
    </row>
    <row r="13" spans="1:13" ht="12.7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13" ht="12.75">
      <c r="A14" s="9"/>
      <c r="B14" s="4"/>
      <c r="C14" s="9"/>
      <c r="D14" s="9"/>
      <c r="E14" s="4"/>
      <c r="F14" s="5"/>
      <c r="G14" s="8"/>
      <c r="H14" s="16"/>
      <c r="I14" s="9"/>
      <c r="J14" s="9"/>
      <c r="K14" s="5"/>
      <c r="L14" s="8"/>
      <c r="M14" s="16"/>
    </row>
    <row r="15" spans="6:8" ht="12.75">
      <c r="F15" s="5"/>
      <c r="G15" s="1"/>
      <c r="H15" s="16"/>
    </row>
    <row r="16" spans="6:8" ht="12.75">
      <c r="F16" s="7"/>
      <c r="G16" s="19"/>
      <c r="H16" s="16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340</cp:lastModifiedBy>
  <cp:lastPrinted>2009-11-10T07:40:05Z</cp:lastPrinted>
  <dcterms:created xsi:type="dcterms:W3CDTF">1997-01-24T11:07:25Z</dcterms:created>
  <dcterms:modified xsi:type="dcterms:W3CDTF">2009-11-10T08:49:28Z</dcterms:modified>
  <cp:category/>
  <cp:version/>
  <cp:contentType/>
  <cp:contentStatus/>
</cp:coreProperties>
</file>