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8316" activeTab="1"/>
  </bookViews>
  <sheets>
    <sheet name="2. ZR" sheetId="1" r:id="rId1"/>
    <sheet name="2. 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<sst xmlns="http://schemas.openxmlformats.org/spreadsheetml/2006/main" count="100" uniqueCount="42">
  <si>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</si>
  <si>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</si>
  <si>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</si>
  <si>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</si>
  <si>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</si>
  <si>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</si>
  <si>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</si>
  <si>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</si>
  <si>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</si>
  <si>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</si>
  <si>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</si>
  <si>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</si>
  <si>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</si>
  <si>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</si>
  <si>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</si>
  <si>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</si>
  <si>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</si>
  <si>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</si>
  <si>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</si>
  <si>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</si>
  <si>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</si>
  <si>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</si>
  <si>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</si>
  <si>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</si>
  <si>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</si>
  <si>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</si>
  <si>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</si>
  <si>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</si>
  <si>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</si>
  <si>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</si>
  <si>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</si>
  <si>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</si>
  <si>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</si>
  <si>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</si>
  <si>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</si>
  <si>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</si>
  <si>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Transfery obchodním společnostem na rok 2019</t>
  </si>
  <si>
    <t>ZOO DK NL, a.s. - kofinancování a předfinancování</t>
  </si>
  <si>
    <t xml:space="preserve">po 2. změně rozpočtu </t>
  </si>
  <si>
    <t xml:space="preserve">po 1. změně rozpočtu </t>
  </si>
  <si>
    <t xml:space="preserve">Oblastní nemocnice Jičín a.s.        (2400tis.z kap.48)
   </t>
  </si>
  <si>
    <t xml:space="preserve">Oblastní nemocnice Náchod a.s.    (2420tis.z kap.48)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</si>
</sst>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1" xfId="39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9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9" applyNumberFormat="1" applyFont="1" applyBorder="1" applyAlignment="1">
      <alignment/>
    </xf>
    <xf numFmtId="168" fontId="4" fillId="0" borderId="15" xfId="39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4" fillId="0" borderId="11" xfId="39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9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9" applyNumberFormat="1" applyFont="1" applyBorder="1" applyAlignment="1">
      <alignment/>
    </xf>
    <xf numFmtId="4" fontId="5" fillId="0" borderId="25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26" xfId="39" applyNumberFormat="1" applyFont="1" applyBorder="1" applyAlignment="1">
      <alignment/>
    </xf>
    <xf numFmtId="168" fontId="12" fillId="0" borderId="27" xfId="39" applyNumberFormat="1" applyFont="1" applyBorder="1" applyAlignment="1">
      <alignment wrapText="1"/>
    </xf>
    <xf numFmtId="168" fontId="4" fillId="0" borderId="28" xfId="39" applyNumberFormat="1" applyFont="1" applyBorder="1" applyAlignment="1">
      <alignment vertical="center"/>
    </xf>
    <xf numFmtId="168" fontId="5" fillId="0" borderId="26" xfId="39" applyNumberFormat="1" applyFont="1" applyBorder="1" applyAlignment="1">
      <alignment/>
    </xf>
    <xf numFmtId="168" fontId="5" fillId="0" borderId="28" xfId="39" applyNumberFormat="1" applyFont="1" applyBorder="1" applyAlignment="1">
      <alignment/>
    </xf>
    <xf numFmtId="168" fontId="5" fillId="0" borderId="12" xfId="39" applyNumberFormat="1" applyFont="1" applyBorder="1" applyAlignment="1">
      <alignment/>
    </xf>
    <xf numFmtId="164" fontId="5" fillId="0" borderId="12" xfId="39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8.5" customHeight="1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0" customHeight="1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0" t="s">
        <v>1</v>
      </c>
      <c r="B7" s="53" t="s">
        <v>8</v>
      </c>
      <c r="C7" s="56" t="s">
        <v>17</v>
      </c>
      <c r="D7" s="59" t="s">
        <v>18</v>
      </c>
      <c r="E7" s="60"/>
      <c r="F7" s="60"/>
      <c r="G7" s="60"/>
      <c r="H7" s="59" t="s">
        <v>19</v>
      </c>
      <c r="I7" s="60"/>
      <c r="J7" s="62"/>
    </row>
    <row r="8" spans="1:10" ht="13.5" thickBot="1">
      <c r="A8" s="51"/>
      <c r="B8" s="54"/>
      <c r="C8" s="57"/>
      <c r="D8" s="52"/>
      <c r="E8" s="61"/>
      <c r="F8" s="61"/>
      <c r="G8" s="61"/>
      <c r="H8" s="52"/>
      <c r="I8" s="61"/>
      <c r="J8" s="58"/>
    </row>
    <row r="9" spans="1:10" ht="27" thickBot="1">
      <c r="A9" s="52"/>
      <c r="B9" s="55"/>
      <c r="C9" s="58"/>
      <c r="D9" s="22" t="s">
        <v>39</v>
      </c>
      <c r="E9" s="22" t="s">
        <v>35</v>
      </c>
      <c r="F9" s="22" t="s">
        <v>9</v>
      </c>
      <c r="G9" s="22" t="s">
        <v>38</v>
      </c>
      <c r="H9" s="22" t="s">
        <v>39</v>
      </c>
      <c r="I9" s="22" t="s">
        <v>35</v>
      </c>
      <c r="J9" s="22" t="s">
        <v>38</v>
      </c>
    </row>
    <row r="10" spans="1:10" ht="12.75" hidden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2.75" hidden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33</v>
      </c>
      <c r="D13" s="8">
        <f>D15+D16</f>
        <v>59600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59600</v>
      </c>
      <c r="H13" s="8">
        <f t="shared" si="1"/>
        <v>30085</v>
      </c>
      <c r="I13" s="8">
        <f t="shared" si="1"/>
        <v>0</v>
      </c>
      <c r="J13" s="8">
        <f t="shared" si="1"/>
        <v>30085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2.75">
      <c r="A15" s="27" t="s">
        <v>34</v>
      </c>
      <c r="B15" s="18" t="s">
        <v>25</v>
      </c>
      <c r="C15" s="45" t="s">
        <v>24</v>
      </c>
      <c r="D15" s="46">
        <v>59600</v>
      </c>
      <c r="E15" s="46"/>
      <c r="F15" s="46"/>
      <c r="G15" s="46">
        <f>D15+E15+F15</f>
        <v>59600</v>
      </c>
      <c r="H15" s="46">
        <v>18780</v>
      </c>
      <c r="I15" s="46"/>
      <c r="J15" s="46">
        <f>H15+I15</f>
        <v>18780</v>
      </c>
    </row>
    <row r="16" spans="1:10" ht="13.5" thickBot="1">
      <c r="A16" s="25" t="s">
        <v>34</v>
      </c>
      <c r="B16" s="19" t="s">
        <v>25</v>
      </c>
      <c r="C16" s="44" t="s">
        <v>37</v>
      </c>
      <c r="D16" s="10"/>
      <c r="E16" s="10"/>
      <c r="F16" s="10"/>
      <c r="G16" s="10"/>
      <c r="H16" s="10">
        <v>11305</v>
      </c>
      <c r="I16" s="10"/>
      <c r="J16" s="10">
        <f>H16+I16</f>
        <v>11305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144820</v>
      </c>
      <c r="E17" s="33">
        <f t="shared" si="2"/>
        <v>0</v>
      </c>
      <c r="F17" s="31">
        <f t="shared" si="2"/>
        <v>0</v>
      </c>
      <c r="G17" s="31">
        <f t="shared" si="2"/>
        <v>144820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7" t="s">
        <v>40</v>
      </c>
      <c r="D19" s="34">
        <v>29012.12</v>
      </c>
      <c r="E19" s="34"/>
      <c r="F19" s="34"/>
      <c r="G19" s="34">
        <f aca="true" t="shared" si="3" ref="G19:G24">D19+E19+F19</f>
        <v>29012.12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41</v>
      </c>
      <c r="D20" s="34">
        <v>80551.39</v>
      </c>
      <c r="E20" s="34"/>
      <c r="F20" s="34"/>
      <c r="G20" s="34">
        <f t="shared" si="3"/>
        <v>80551.39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31</v>
      </c>
      <c r="C21" s="39" t="s">
        <v>21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4">
        <v>26280.64</v>
      </c>
      <c r="E22" s="34"/>
      <c r="F22" s="34"/>
      <c r="G22" s="34">
        <f t="shared" si="3"/>
        <v>26280.64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>
        <v>8975.85</v>
      </c>
      <c r="E23" s="35"/>
      <c r="F23" s="35"/>
      <c r="G23" s="34">
        <f t="shared" si="3"/>
        <v>8975.85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29</v>
      </c>
      <c r="C24" s="40" t="s">
        <v>22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700</v>
      </c>
      <c r="E25" s="31">
        <f t="shared" si="5"/>
        <v>0</v>
      </c>
      <c r="F25" s="31">
        <f t="shared" si="5"/>
        <v>0</v>
      </c>
      <c r="G25" s="31">
        <f t="shared" si="5"/>
        <v>700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20</v>
      </c>
      <c r="B27" s="16" t="s">
        <v>32</v>
      </c>
      <c r="C27" s="41" t="s">
        <v>23</v>
      </c>
      <c r="D27" s="38">
        <v>700</v>
      </c>
      <c r="E27" s="38"/>
      <c r="F27" s="38"/>
      <c r="G27" s="38">
        <f>D27+E27+F27</f>
        <v>700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F24" sqref="F2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8.5" customHeight="1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0" customHeight="1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0" t="s">
        <v>1</v>
      </c>
      <c r="B7" s="53" t="s">
        <v>8</v>
      </c>
      <c r="C7" s="56" t="s">
        <v>17</v>
      </c>
      <c r="D7" s="59" t="s">
        <v>18</v>
      </c>
      <c r="E7" s="60"/>
      <c r="F7" s="60"/>
      <c r="G7" s="60"/>
      <c r="H7" s="59" t="s">
        <v>19</v>
      </c>
      <c r="I7" s="60"/>
      <c r="J7" s="62"/>
    </row>
    <row r="8" spans="1:10" ht="13.5" thickBot="1">
      <c r="A8" s="51"/>
      <c r="B8" s="54"/>
      <c r="C8" s="57"/>
      <c r="D8" s="52"/>
      <c r="E8" s="61"/>
      <c r="F8" s="61"/>
      <c r="G8" s="61"/>
      <c r="H8" s="52"/>
      <c r="I8" s="61"/>
      <c r="J8" s="58"/>
    </row>
    <row r="9" spans="1:10" ht="27" thickBot="1">
      <c r="A9" s="52"/>
      <c r="B9" s="55"/>
      <c r="C9" s="58"/>
      <c r="D9" s="22" t="s">
        <v>39</v>
      </c>
      <c r="E9" s="22" t="s">
        <v>35</v>
      </c>
      <c r="F9" s="22" t="s">
        <v>9</v>
      </c>
      <c r="G9" s="22" t="s">
        <v>38</v>
      </c>
      <c r="H9" s="22" t="s">
        <v>39</v>
      </c>
      <c r="I9" s="22" t="s">
        <v>35</v>
      </c>
      <c r="J9" s="22" t="s">
        <v>38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33</v>
      </c>
      <c r="D13" s="8">
        <f>D15+D16</f>
        <v>59600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59600</v>
      </c>
      <c r="H13" s="8">
        <f t="shared" si="1"/>
        <v>30085</v>
      </c>
      <c r="I13" s="8">
        <f t="shared" si="1"/>
        <v>0</v>
      </c>
      <c r="J13" s="8">
        <f t="shared" si="1"/>
        <v>30085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2.75">
      <c r="A15" s="27" t="s">
        <v>34</v>
      </c>
      <c r="B15" s="18" t="s">
        <v>25</v>
      </c>
      <c r="C15" s="45" t="s">
        <v>24</v>
      </c>
      <c r="D15" s="46">
        <v>59600</v>
      </c>
      <c r="E15" s="46"/>
      <c r="F15" s="46"/>
      <c r="G15" s="46">
        <f>D15+E15+F15</f>
        <v>59600</v>
      </c>
      <c r="H15" s="46">
        <v>18780</v>
      </c>
      <c r="I15" s="46"/>
      <c r="J15" s="46">
        <f>H15+I15</f>
        <v>18780</v>
      </c>
    </row>
    <row r="16" spans="1:10" ht="13.5" thickBot="1">
      <c r="A16" s="25" t="s">
        <v>34</v>
      </c>
      <c r="B16" s="19" t="s">
        <v>25</v>
      </c>
      <c r="C16" s="44" t="s">
        <v>37</v>
      </c>
      <c r="D16" s="10"/>
      <c r="E16" s="10"/>
      <c r="F16" s="10"/>
      <c r="G16" s="10"/>
      <c r="H16" s="10">
        <v>11305</v>
      </c>
      <c r="I16" s="10"/>
      <c r="J16" s="10">
        <f>H16+I16</f>
        <v>11305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144820</v>
      </c>
      <c r="E17" s="33">
        <f t="shared" si="2"/>
        <v>0</v>
      </c>
      <c r="F17" s="31">
        <f t="shared" si="2"/>
        <v>56482.75</v>
      </c>
      <c r="G17" s="31">
        <f t="shared" si="2"/>
        <v>201302.75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7" t="s">
        <v>40</v>
      </c>
      <c r="D19" s="34">
        <v>29012.12</v>
      </c>
      <c r="E19" s="34"/>
      <c r="F19" s="34">
        <f>19108.09</f>
        <v>19108.09</v>
      </c>
      <c r="G19" s="34">
        <f aca="true" t="shared" si="3" ref="G19:G24">D19+E19+F19</f>
        <v>48120.21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41</v>
      </c>
      <c r="D20" s="34">
        <v>80551.39</v>
      </c>
      <c r="E20" s="34"/>
      <c r="F20" s="34">
        <f>22381.59</f>
        <v>22381.59</v>
      </c>
      <c r="G20" s="34">
        <f t="shared" si="3"/>
        <v>102932.98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31</v>
      </c>
      <c r="C21" s="39" t="s">
        <v>21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4">
        <v>26280.64</v>
      </c>
      <c r="E22" s="34"/>
      <c r="F22" s="34">
        <f>12361.79</f>
        <v>12361.79</v>
      </c>
      <c r="G22" s="34">
        <f t="shared" si="3"/>
        <v>38642.43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>
        <v>8975.85</v>
      </c>
      <c r="E23" s="35"/>
      <c r="F23" s="35">
        <f>2631.28</f>
        <v>2631.28</v>
      </c>
      <c r="G23" s="34">
        <f t="shared" si="3"/>
        <v>11607.130000000001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29</v>
      </c>
      <c r="C24" s="40" t="s">
        <v>22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700</v>
      </c>
      <c r="E25" s="31">
        <f t="shared" si="5"/>
        <v>0</v>
      </c>
      <c r="F25" s="31">
        <f t="shared" si="5"/>
        <v>0</v>
      </c>
      <c r="G25" s="31">
        <f t="shared" si="5"/>
        <v>700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20</v>
      </c>
      <c r="B27" s="16" t="s">
        <v>32</v>
      </c>
      <c r="C27" s="41" t="s">
        <v>23</v>
      </c>
      <c r="D27" s="38">
        <v>700</v>
      </c>
      <c r="E27" s="38"/>
      <c r="F27" s="38"/>
      <c r="G27" s="38">
        <f>D27+E27+F27</f>
        <v>700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2019-06-12T12:55:52Z</cp:lastPrinted>
  <dcterms:created xsi:type="dcterms:W3CDTF">2002-08-26T10:16:33Z</dcterms:created>
  <dcterms:modified xsi:type="dcterms:W3CDTF">2019-06-12T12:55:58Z</dcterms:modified>
  <cp:category/>
  <cp:version/>
  <cp:contentType/>
  <cp:contentStatus/>
</cp:coreProperties>
</file>