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3. ZR" sheetId="1" r:id="rId1"/>
    <sheet name="3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<sst xmlns="http://schemas.openxmlformats.org/spreadsheetml/2006/main" count="114" uniqueCount="50">
  <si>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</si>
  <si>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</si>
  <si>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</si>
  <si>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</si>
  <si>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</si>
  <si>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</si>
  <si>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</si>
  <si>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</si>
  <si>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</si>
  <si>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</si>
  <si>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</si>
  <si>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</si>
  <si>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</si>
  <si>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</si>
  <si>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</si>
  <si>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</si>
  <si>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</si>
  <si>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</si>
  <si>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</si>
  <si>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</si>
  <si>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</si>
  <si>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</si>
  <si>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</si>
  <si>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</si>
  <si>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</si>
  <si>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</si>
  <si>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</si>
  <si>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</si>
  <si>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</si>
  <si>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</si>
  <si>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</si>
  <si>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</si>
  <si>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</si>
  <si>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</si>
  <si>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</si>
  <si>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</si>
  <si>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</si>
  <si>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</si>
  <si>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</si>
  <si>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</si>
  <si>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</si>
  <si>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2022</t>
  </si>
  <si>
    <t>kap. 39 - regionální rozvoj</t>
  </si>
  <si>
    <t>Centrum evropského projektování, a.s.</t>
  </si>
  <si>
    <t>59</t>
  </si>
  <si>
    <t>3639</t>
  </si>
  <si>
    <t>po 2. změně rozpočtu 
pol. 5213</t>
  </si>
  <si>
    <t>po 2. změně rozpočtu 
pol. 6313</t>
  </si>
  <si>
    <t>po 3. změně rozpočtu 
pol. 5213</t>
  </si>
  <si>
    <t>po 3. změně rozpočtu 
pol. 6313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</si>
</sst>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166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46</v>
      </c>
      <c r="E9" s="22" t="s">
        <v>35</v>
      </c>
      <c r="F9" s="22" t="s">
        <v>9</v>
      </c>
      <c r="G9" s="22" t="s">
        <v>48</v>
      </c>
      <c r="H9" s="22" t="s">
        <v>47</v>
      </c>
      <c r="I9" s="22" t="s">
        <v>35</v>
      </c>
      <c r="J9" s="22" t="s">
        <v>49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70388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70388</v>
      </c>
      <c r="H13" s="8">
        <f t="shared" si="1"/>
        <v>25000</v>
      </c>
      <c r="I13" s="8">
        <f t="shared" si="1"/>
        <v>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70388</v>
      </c>
      <c r="E15" s="42"/>
      <c r="F15" s="42"/>
      <c r="G15" s="42">
        <f>D15+E15+F15</f>
        <v>70388</v>
      </c>
      <c r="H15" s="42">
        <v>25000</v>
      </c>
      <c r="I15" s="42"/>
      <c r="J15" s="42">
        <f>H15+I15</f>
        <v>25000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293270.06</v>
      </c>
      <c r="E17" s="31">
        <f t="shared" si="2"/>
        <v>-107.41000000000001</v>
      </c>
      <c r="F17" s="31">
        <f t="shared" si="2"/>
        <v>0</v>
      </c>
      <c r="G17" s="31">
        <f t="shared" si="2"/>
        <v>293162.65</v>
      </c>
      <c r="H17" s="31">
        <f t="shared" si="2"/>
        <v>27162.5</v>
      </c>
      <c r="I17" s="31">
        <f t="shared" si="2"/>
        <v>0</v>
      </c>
      <c r="J17" s="31">
        <f t="shared" si="2"/>
        <v>27162.5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92027.66</v>
      </c>
      <c r="E19" s="33"/>
      <c r="F19" s="33"/>
      <c r="G19" s="33">
        <f>D19+E19+F19</f>
        <v>92027.66</v>
      </c>
      <c r="H19" s="33"/>
      <c r="I19" s="33"/>
      <c r="J19" s="33">
        <f aca="true" t="shared" si="3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124560.03</v>
      </c>
      <c r="E20" s="33"/>
      <c r="F20" s="33"/>
      <c r="G20" s="33">
        <f aca="true" t="shared" si="4" ref="G20:G25">D20+E20+F20</f>
        <v>124560.03</v>
      </c>
      <c r="H20" s="33"/>
      <c r="I20" s="33"/>
      <c r="J20" s="33">
        <f t="shared" si="3"/>
        <v>0</v>
      </c>
    </row>
    <row r="21" spans="1:10" ht="12.75">
      <c r="A21" s="27">
        <v>3522</v>
      </c>
      <c r="B21" s="18" t="s">
        <v>31</v>
      </c>
      <c r="C21" s="36" t="s">
        <v>21</v>
      </c>
      <c r="D21" s="33">
        <v>0</v>
      </c>
      <c r="E21" s="33"/>
      <c r="F21" s="33"/>
      <c r="G21" s="33">
        <f t="shared" si="4"/>
        <v>0</v>
      </c>
      <c r="H21" s="33"/>
      <c r="I21" s="33"/>
      <c r="J21" s="33">
        <f t="shared" si="3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60002.09</v>
      </c>
      <c r="E22" s="33"/>
      <c r="F22" s="33"/>
      <c r="G22" s="33">
        <f t="shared" si="4"/>
        <v>60002.09</v>
      </c>
      <c r="H22" s="33">
        <v>23662.5</v>
      </c>
      <c r="I22" s="33"/>
      <c r="J22" s="33">
        <f t="shared" si="3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3">
        <v>15305.05</v>
      </c>
      <c r="E23" s="34">
        <f>-104.01</f>
        <v>-104.01</v>
      </c>
      <c r="F23" s="34"/>
      <c r="G23" s="33">
        <f t="shared" si="4"/>
        <v>15201.039999999999</v>
      </c>
      <c r="H23" s="34">
        <v>3500</v>
      </c>
      <c r="I23" s="34"/>
      <c r="J23" s="33">
        <f t="shared" si="3"/>
        <v>3500</v>
      </c>
    </row>
    <row r="24" spans="1:10" ht="12.75">
      <c r="A24" s="27">
        <v>3599</v>
      </c>
      <c r="B24" s="18" t="s">
        <v>29</v>
      </c>
      <c r="C24" s="7" t="s">
        <v>22</v>
      </c>
      <c r="D24" s="33">
        <v>1375.23</v>
      </c>
      <c r="E24" s="33">
        <f>-3.4</f>
        <v>-3.4</v>
      </c>
      <c r="F24" s="33"/>
      <c r="G24" s="33">
        <f t="shared" si="4"/>
        <v>1371.83</v>
      </c>
      <c r="H24" s="33"/>
      <c r="I24" s="33"/>
      <c r="J24" s="43">
        <f t="shared" si="3"/>
        <v>0</v>
      </c>
    </row>
    <row r="25" spans="1:10" ht="13.5" thickBot="1">
      <c r="A25" s="44" t="s">
        <v>39</v>
      </c>
      <c r="B25" s="45"/>
      <c r="C25" s="46" t="s">
        <v>40</v>
      </c>
      <c r="D25" s="48">
        <v>0</v>
      </c>
      <c r="E25" s="47"/>
      <c r="F25" s="47"/>
      <c r="G25" s="33">
        <f t="shared" si="4"/>
        <v>0</v>
      </c>
      <c r="H25" s="47"/>
      <c r="I25" s="47"/>
      <c r="J25" s="48">
        <f>H25+I25</f>
        <v>0</v>
      </c>
    </row>
    <row r="26" spans="1:10" ht="13.5" hidden="1" thickBot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3.5" hidden="1" thickBot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42</v>
      </c>
      <c r="D29" s="31">
        <f aca="true" t="shared" si="6" ref="D29:J29">D31</f>
        <v>2500</v>
      </c>
      <c r="E29" s="31">
        <f t="shared" si="6"/>
        <v>0</v>
      </c>
      <c r="F29" s="31">
        <f t="shared" si="6"/>
        <v>0</v>
      </c>
      <c r="G29" s="31">
        <f t="shared" si="6"/>
        <v>2500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45</v>
      </c>
      <c r="B31" s="16" t="s">
        <v>44</v>
      </c>
      <c r="C31" s="37" t="s">
        <v>43</v>
      </c>
      <c r="D31" s="35">
        <v>2500</v>
      </c>
      <c r="E31" s="35"/>
      <c r="F31" s="35"/>
      <c r="G31" s="35">
        <f>D31+E31+F31</f>
        <v>2500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46</v>
      </c>
      <c r="E9" s="22" t="s">
        <v>35</v>
      </c>
      <c r="F9" s="22" t="s">
        <v>9</v>
      </c>
      <c r="G9" s="22" t="s">
        <v>48</v>
      </c>
      <c r="H9" s="22" t="s">
        <v>47</v>
      </c>
      <c r="I9" s="22" t="s">
        <v>35</v>
      </c>
      <c r="J9" s="22" t="s">
        <v>49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70388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70388</v>
      </c>
      <c r="H13" s="8">
        <f t="shared" si="1"/>
        <v>25000</v>
      </c>
      <c r="I13" s="8">
        <f t="shared" si="1"/>
        <v>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70388</v>
      </c>
      <c r="E15" s="42"/>
      <c r="F15" s="42"/>
      <c r="G15" s="42">
        <f>D15+E15+F15</f>
        <v>70388</v>
      </c>
      <c r="H15" s="42">
        <v>25000</v>
      </c>
      <c r="I15" s="42"/>
      <c r="J15" s="42">
        <f>H15+I15</f>
        <v>25000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293270.06</v>
      </c>
      <c r="E17" s="31">
        <f t="shared" si="2"/>
        <v>-107.41000000000001</v>
      </c>
      <c r="F17" s="31">
        <f t="shared" si="2"/>
        <v>0</v>
      </c>
      <c r="G17" s="31">
        <f t="shared" si="2"/>
        <v>293162.65</v>
      </c>
      <c r="H17" s="31">
        <f t="shared" si="2"/>
        <v>27162.5</v>
      </c>
      <c r="I17" s="31">
        <f t="shared" si="2"/>
        <v>0</v>
      </c>
      <c r="J17" s="31">
        <f t="shared" si="2"/>
        <v>27162.5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92027.66</v>
      </c>
      <c r="E19" s="33"/>
      <c r="F19" s="33"/>
      <c r="G19" s="33">
        <f>D19+E19+F19</f>
        <v>92027.66</v>
      </c>
      <c r="H19" s="33"/>
      <c r="I19" s="33"/>
      <c r="J19" s="33">
        <f aca="true" t="shared" si="3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124560.03</v>
      </c>
      <c r="E20" s="33"/>
      <c r="F20" s="33"/>
      <c r="G20" s="33">
        <f aca="true" t="shared" si="4" ref="G20:G25">D20+E20+F20</f>
        <v>124560.03</v>
      </c>
      <c r="H20" s="33"/>
      <c r="I20" s="33"/>
      <c r="J20" s="33">
        <f t="shared" si="3"/>
        <v>0</v>
      </c>
    </row>
    <row r="21" spans="1:10" ht="12.75">
      <c r="A21" s="27">
        <v>3522</v>
      </c>
      <c r="B21" s="18" t="s">
        <v>31</v>
      </c>
      <c r="C21" s="36" t="s">
        <v>21</v>
      </c>
      <c r="D21" s="33">
        <v>0</v>
      </c>
      <c r="E21" s="33"/>
      <c r="F21" s="33"/>
      <c r="G21" s="33">
        <f t="shared" si="4"/>
        <v>0</v>
      </c>
      <c r="H21" s="33"/>
      <c r="I21" s="33"/>
      <c r="J21" s="33">
        <f t="shared" si="3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60002.09</v>
      </c>
      <c r="E22" s="33"/>
      <c r="F22" s="33"/>
      <c r="G22" s="33">
        <f t="shared" si="4"/>
        <v>60002.09</v>
      </c>
      <c r="H22" s="33">
        <v>23662.5</v>
      </c>
      <c r="I22" s="33"/>
      <c r="J22" s="33">
        <f t="shared" si="3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3">
        <v>15305.05</v>
      </c>
      <c r="E23" s="34">
        <f>-104.01</f>
        <v>-104.01</v>
      </c>
      <c r="F23" s="34"/>
      <c r="G23" s="33">
        <f t="shared" si="4"/>
        <v>15201.039999999999</v>
      </c>
      <c r="H23" s="34">
        <v>3500</v>
      </c>
      <c r="I23" s="34"/>
      <c r="J23" s="33">
        <f t="shared" si="3"/>
        <v>3500</v>
      </c>
    </row>
    <row r="24" spans="1:10" ht="12.75">
      <c r="A24" s="27">
        <v>3599</v>
      </c>
      <c r="B24" s="18" t="s">
        <v>29</v>
      </c>
      <c r="C24" s="7" t="s">
        <v>22</v>
      </c>
      <c r="D24" s="33">
        <v>1375.23</v>
      </c>
      <c r="E24" s="33">
        <f>-3.4</f>
        <v>-3.4</v>
      </c>
      <c r="F24" s="33"/>
      <c r="G24" s="33">
        <f t="shared" si="4"/>
        <v>1371.83</v>
      </c>
      <c r="H24" s="33"/>
      <c r="I24" s="33"/>
      <c r="J24" s="43">
        <f t="shared" si="3"/>
        <v>0</v>
      </c>
    </row>
    <row r="25" spans="1:10" ht="13.5" thickBot="1">
      <c r="A25" s="44" t="s">
        <v>39</v>
      </c>
      <c r="B25" s="45"/>
      <c r="C25" s="46" t="s">
        <v>40</v>
      </c>
      <c r="D25" s="48">
        <v>0</v>
      </c>
      <c r="E25" s="47"/>
      <c r="F25" s="47"/>
      <c r="G25" s="33">
        <f t="shared" si="4"/>
        <v>0</v>
      </c>
      <c r="H25" s="47"/>
      <c r="I25" s="47"/>
      <c r="J25" s="48">
        <f>H25+I25</f>
        <v>0</v>
      </c>
    </row>
    <row r="26" spans="1:10" ht="13.5" hidden="1" thickBot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3.5" hidden="1" thickBot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42</v>
      </c>
      <c r="D29" s="31">
        <f aca="true" t="shared" si="6" ref="D29:J29">D31</f>
        <v>2500</v>
      </c>
      <c r="E29" s="31">
        <f t="shared" si="6"/>
        <v>0</v>
      </c>
      <c r="F29" s="31">
        <f t="shared" si="6"/>
        <v>0</v>
      </c>
      <c r="G29" s="31">
        <f t="shared" si="6"/>
        <v>2500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45</v>
      </c>
      <c r="B31" s="16" t="s">
        <v>44</v>
      </c>
      <c r="C31" s="37" t="s">
        <v>43</v>
      </c>
      <c r="D31" s="35">
        <v>2500</v>
      </c>
      <c r="E31" s="35"/>
      <c r="F31" s="35"/>
      <c r="G31" s="35">
        <f>D31+E31+F31</f>
        <v>2500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2022-08-24T07:46:22Z</cp:lastPrinted>
  <dcterms:created xsi:type="dcterms:W3CDTF">2002-08-26T10:16:33Z</dcterms:created>
  <dcterms:modified xsi:type="dcterms:W3CDTF">2022-09-29T06:31:08Z</dcterms:modified>
  <cp:category/>
  <cp:version/>
  <cp:contentType/>
  <cp:contentStatus/>
</cp:coreProperties>
</file>