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ZK 6.12.2021" sheetId="1" r:id="rId1"/>
  </sheets>
  <definedNames>
    <definedName name="_xlnm.Print_Area" localSheetId="0">'ZK 6.12.2021'!$A$1:$H$48</definedName>
  </definedNames>
  <calcPr fullCalcOnLoad="1"/>
</workbook>
</file>

<file path=xl/sharedStrings.xml><?xml version="1.0" encoding="utf-8"?>
<sst xmlns="http://schemas.openxmlformats.org/spreadsheetml/2006/main" count="48" uniqueCount="46">
  <si>
    <t>§</t>
  </si>
  <si>
    <t>pol.</t>
  </si>
  <si>
    <t>org.</t>
  </si>
  <si>
    <t>CELKEM  - navýšení odvětví</t>
  </si>
  <si>
    <t>číslo akce</t>
  </si>
  <si>
    <t>v tis. Kč</t>
  </si>
  <si>
    <t>Domov důchodců Dvůr Králové nad Labem</t>
  </si>
  <si>
    <t>Příprava a realizace staveb</t>
  </si>
  <si>
    <t>Kapitola 50 - Fond rozvoje a reprodukce  Královéhradeckého kraje rok 2021, 4. změna rozpočtu</t>
  </si>
  <si>
    <t>nerozděleno na odvětví</t>
  </si>
  <si>
    <t>SV/21/604</t>
  </si>
  <si>
    <t xml:space="preserve">PD nové služby Domov se zvláštním režimem  </t>
  </si>
  <si>
    <t>Domov U Biřičky Hradec Králové</t>
  </si>
  <si>
    <t>SV/18/608</t>
  </si>
  <si>
    <t>Rozvoj Domova U Biřičky</t>
  </si>
  <si>
    <t xml:space="preserve">CELKEM  </t>
  </si>
  <si>
    <t>Stabilizace skalního svahu na pozemku p.č. 578/4</t>
  </si>
  <si>
    <t>odvětví: správa majetku kraje  (12)</t>
  </si>
  <si>
    <t>odvětví: doprava (10)</t>
  </si>
  <si>
    <t>ostatní kapitálové výdaje - rezerva</t>
  </si>
  <si>
    <t>odvětví: školství (14)</t>
  </si>
  <si>
    <t>rezerva investiční</t>
  </si>
  <si>
    <t>Příloha č. 4</t>
  </si>
  <si>
    <t>4. změna rozpočtu</t>
  </si>
  <si>
    <t>SM/21/341</t>
  </si>
  <si>
    <r>
      <t>Běžné výdaje odvětví</t>
    </r>
    <r>
      <rPr>
        <sz val="11"/>
        <color indexed="8"/>
        <rFont val="Arial"/>
        <family val="2"/>
      </rPr>
      <t xml:space="preserve">  - příprava staveb</t>
    </r>
  </si>
  <si>
    <t>Česká lesnická akademie Trutnov - střední škola a vyšší odborná škola, Trutnov, Lesnická 9</t>
  </si>
  <si>
    <t>rozpočet  po 4. ZR</t>
  </si>
  <si>
    <t>upravený rozpočet</t>
  </si>
  <si>
    <t>odvětví: sociální věci (28)</t>
  </si>
  <si>
    <t>ostatní kapitál. výdaje - rezerva</t>
  </si>
  <si>
    <t>Barevné domky Hajnice</t>
  </si>
  <si>
    <t>SV/19/618</t>
  </si>
  <si>
    <t>Vozíky pro imobilní klienty s pohonem</t>
  </si>
  <si>
    <t>SV/20/606</t>
  </si>
  <si>
    <t>Bezpečnostní systém pro službu CHB (chráněného bydlení)</t>
  </si>
  <si>
    <t>SV/20/613</t>
  </si>
  <si>
    <t>Vodovodní přípojka a související práce na Stříbrném domkuv ve DK</t>
  </si>
  <si>
    <t>SV/21/608</t>
  </si>
  <si>
    <t>Odkup bezplatně poskytnutého automobilu DACIA Dokker</t>
  </si>
  <si>
    <t>SV/21/609</t>
  </si>
  <si>
    <t>Požární ochrana elektronické zabezpečení pracovišť DOZP (Zelený, Modrý, Žlutý a Fialový domek)</t>
  </si>
  <si>
    <t>SV/21/625</t>
  </si>
  <si>
    <t>Myčka nádobí</t>
  </si>
  <si>
    <t>SV/21/626</t>
  </si>
  <si>
    <t>Reko hygienického zázemí - PD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</si>
</sst>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#,##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u val="single"/>
      <sz val="12"/>
      <color rgb="FFC0504D"/>
      <name val="Arial"/>
      <family val="2"/>
    </font>
    <font>
      <b/>
      <i/>
      <u val="single"/>
      <sz val="10"/>
      <color rgb="FFC0504D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9" fillId="0" borderId="0" xfId="46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2" fontId="3" fillId="33" borderId="10" xfId="4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>
      <alignment/>
      <protection/>
    </xf>
    <xf numFmtId="2" fontId="0" fillId="0" borderId="0" xfId="46" applyNumberFormat="1" applyFont="1" applyFill="1" applyBorder="1" applyAlignment="1">
      <alignment horizontal="center" vertical="center" wrapText="1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7" fillId="34" borderId="11" xfId="0" applyNumberFormat="1" applyFont="1" applyFill="1" applyBorder="1" applyAlignment="1">
      <alignment horizontal="right" vertical="center" wrapText="1"/>
    </xf>
    <xf numFmtId="3" fontId="9" fillId="0" borderId="12" xfId="49" applyNumberFormat="1" applyFont="1" applyFill="1" applyBorder="1" applyAlignment="1">
      <alignment horizontal="center" vertical="center"/>
      <protection/>
    </xf>
    <xf numFmtId="4" fontId="5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7" fillId="34" borderId="13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4" fontId="59" fillId="0" borderId="1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 vertical="center"/>
    </xf>
    <xf numFmtId="0" fontId="4" fillId="0" borderId="14" xfId="46" applyFont="1" applyFill="1" applyBorder="1" applyAlignment="1">
      <alignment horizontal="left"/>
      <protection/>
    </xf>
    <xf numFmtId="4" fontId="7" fillId="35" borderId="15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3" fontId="4" fillId="35" borderId="0" xfId="49" applyNumberFormat="1" applyFont="1" applyFill="1" applyBorder="1" applyAlignment="1">
      <alignment horizontal="center"/>
      <protection/>
    </xf>
    <xf numFmtId="3" fontId="8" fillId="35" borderId="0" xfId="49" applyNumberFormat="1" applyFont="1" applyFill="1" applyBorder="1" applyAlignment="1">
      <alignment horizontal="center"/>
      <protection/>
    </xf>
    <xf numFmtId="0" fontId="7" fillId="35" borderId="0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12" fillId="0" borderId="0" xfId="46" applyNumberFormat="1" applyFont="1" applyFill="1" applyBorder="1" applyAlignment="1">
      <alignment vertical="center" wrapText="1"/>
      <protection/>
    </xf>
    <xf numFmtId="0" fontId="7" fillId="35" borderId="11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35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2" fontId="7" fillId="0" borderId="15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46" applyFont="1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2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4" fontId="58" fillId="0" borderId="10" xfId="0" applyNumberFormat="1" applyFont="1" applyFill="1" applyBorder="1" applyAlignment="1">
      <alignment horizontal="right"/>
    </xf>
    <xf numFmtId="0" fontId="4" fillId="0" borderId="10" xfId="47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4" fillId="0" borderId="10" xfId="4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0" fontId="8" fillId="0" borderId="10" xfId="46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7" fillId="0" borderId="11" xfId="46" applyNumberFormat="1" applyFont="1" applyFill="1" applyBorder="1" applyAlignment="1">
      <alignment horizontal="center" vertical="center" wrapText="1"/>
      <protection/>
    </xf>
    <xf numFmtId="0" fontId="7" fillId="0" borderId="15" xfId="4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46" applyNumberFormat="1" applyFont="1" applyFill="1" applyBorder="1" applyAlignment="1">
      <alignment horizontal="center" vertical="center" wrapText="1"/>
      <protection/>
    </xf>
    <xf numFmtId="0" fontId="7" fillId="0" borderId="10" xfId="47" applyNumberFormat="1" applyFont="1" applyFill="1" applyBorder="1" applyAlignment="1">
      <alignment horizontal="center" vertical="center" wrapText="1"/>
      <protection/>
    </xf>
    <xf numFmtId="0" fontId="7" fillId="0" borderId="20" xfId="47" applyNumberFormat="1" applyFont="1" applyFill="1" applyBorder="1" applyAlignment="1">
      <alignment horizontal="center" vertical="center" wrapText="1"/>
      <protection/>
    </xf>
    <xf numFmtId="0" fontId="7" fillId="35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9" fillId="35" borderId="21" xfId="49" applyNumberFormat="1" applyFont="1" applyFill="1" applyBorder="1" applyAlignment="1">
      <alignment horizontal="center"/>
      <protection/>
    </xf>
    <xf numFmtId="3" fontId="7" fillId="35" borderId="21" xfId="49" applyNumberFormat="1" applyFont="1" applyFill="1" applyBorder="1" applyAlignment="1">
      <alignment horizontal="center"/>
      <protection/>
    </xf>
    <xf numFmtId="3" fontId="9" fillId="35" borderId="0" xfId="49" applyNumberFormat="1" applyFont="1" applyFill="1" applyBorder="1" applyAlignment="1">
      <alignment horizontal="center"/>
      <protection/>
    </xf>
    <xf numFmtId="3" fontId="7" fillId="35" borderId="0" xfId="49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0" xfId="46" applyFont="1" applyFill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5" borderId="11" xfId="49" applyNumberFormat="1" applyFont="1" applyFill="1" applyBorder="1" applyAlignment="1">
      <alignment horizontal="center" vertical="center"/>
      <protection/>
    </xf>
    <xf numFmtId="0" fontId="9" fillId="0" borderId="11" xfId="46" applyNumberFormat="1" applyFont="1" applyFill="1" applyBorder="1" applyAlignment="1">
      <alignment horizontal="center" vertical="center" wrapText="1"/>
      <protection/>
    </xf>
    <xf numFmtId="0" fontId="9" fillId="0" borderId="15" xfId="46" applyNumberFormat="1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vertical="center"/>
      <protection/>
    </xf>
    <xf numFmtId="0" fontId="62" fillId="0" borderId="26" xfId="0" applyFont="1" applyBorder="1" applyAlignment="1">
      <alignment vertical="center" wrapText="1"/>
    </xf>
    <xf numFmtId="0" fontId="7" fillId="0" borderId="20" xfId="47" applyFont="1" applyFill="1" applyBorder="1" applyAlignment="1">
      <alignment vertical="center" wrapText="1"/>
      <protection/>
    </xf>
    <xf numFmtId="0" fontId="9" fillId="0" borderId="14" xfId="46" applyFont="1" applyFill="1" applyBorder="1" applyAlignment="1">
      <alignment horizontal="left"/>
      <protection/>
    </xf>
    <xf numFmtId="0" fontId="9" fillId="0" borderId="18" xfId="46" applyFont="1" applyFill="1" applyBorder="1" applyAlignment="1">
      <alignment horizontal="left"/>
      <protection/>
    </xf>
    <xf numFmtId="0" fontId="7" fillId="0" borderId="20" xfId="46" applyFont="1" applyFill="1" applyBorder="1" applyAlignment="1">
      <alignment horizontal="left"/>
      <protection/>
    </xf>
    <xf numFmtId="0" fontId="3" fillId="0" borderId="0" xfId="46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right"/>
    </xf>
    <xf numFmtId="165" fontId="63" fillId="0" borderId="22" xfId="46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27" xfId="46" applyFont="1" applyFill="1" applyBorder="1" applyAlignment="1">
      <alignment horizontal="center"/>
      <protection/>
    </xf>
    <xf numFmtId="0" fontId="7" fillId="35" borderId="21" xfId="0" applyFont="1" applyFill="1" applyBorder="1" applyAlignment="1">
      <alignment horizontal="center" vertical="center"/>
    </xf>
    <xf numFmtId="3" fontId="7" fillId="35" borderId="28" xfId="49" applyNumberFormat="1" applyFont="1" applyFill="1" applyBorder="1" applyAlignment="1">
      <alignment horizontal="left"/>
      <protection/>
    </xf>
    <xf numFmtId="4" fontId="7" fillId="36" borderId="11" xfId="0" applyNumberFormat="1" applyFont="1" applyFill="1" applyBorder="1" applyAlignment="1">
      <alignment horizontal="right" vertical="center" wrapText="1"/>
    </xf>
    <xf numFmtId="4" fontId="7" fillId="36" borderId="13" xfId="0" applyNumberFormat="1" applyFont="1" applyFill="1" applyBorder="1" applyAlignment="1">
      <alignment horizontal="right" vertical="center" wrapText="1"/>
    </xf>
    <xf numFmtId="4" fontId="62" fillId="37" borderId="10" xfId="0" applyNumberFormat="1" applyFont="1" applyFill="1" applyBorder="1" applyAlignment="1">
      <alignment horizontal="right" vertical="center"/>
    </xf>
    <xf numFmtId="4" fontId="7" fillId="0" borderId="11" xfId="46" applyNumberFormat="1" applyFont="1" applyFill="1" applyBorder="1" applyAlignment="1">
      <alignment vertical="center"/>
      <protection/>
    </xf>
    <xf numFmtId="4" fontId="7" fillId="0" borderId="27" xfId="46" applyNumberFormat="1" applyFont="1" applyFill="1" applyBorder="1" applyAlignment="1">
      <alignment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2" fontId="7" fillId="0" borderId="0" xfId="46" applyNumberFormat="1" applyFont="1" applyFill="1" applyBorder="1" applyAlignment="1">
      <alignment horizontal="center" vertical="center" wrapText="1"/>
      <protection/>
    </xf>
    <xf numFmtId="2" fontId="9" fillId="0" borderId="0" xfId="4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11" xfId="46" applyNumberFormat="1" applyFont="1" applyFill="1" applyBorder="1" applyAlignment="1">
      <alignment horizontal="right" vertical="center" wrapText="1"/>
      <protection/>
    </xf>
    <xf numFmtId="2" fontId="9" fillId="33" borderId="11" xfId="46" applyNumberFormat="1" applyFont="1" applyFill="1" applyBorder="1" applyAlignment="1">
      <alignment horizontal="right" vertical="center"/>
      <protection/>
    </xf>
    <xf numFmtId="4" fontId="7" fillId="36" borderId="15" xfId="0" applyNumberFormat="1" applyFont="1" applyFill="1" applyBorder="1" applyAlignment="1">
      <alignment horizontal="right" vertical="center" wrapText="1"/>
    </xf>
    <xf numFmtId="4" fontId="62" fillId="37" borderId="15" xfId="0" applyNumberFormat="1" applyFont="1" applyFill="1" applyBorder="1" applyAlignment="1">
      <alignment horizontal="right"/>
    </xf>
    <xf numFmtId="2" fontId="9" fillId="0" borderId="0" xfId="46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/>
    </xf>
    <xf numFmtId="4" fontId="7" fillId="35" borderId="12" xfId="0" applyNumberFormat="1" applyFont="1" applyFill="1" applyBorder="1" applyAlignment="1">
      <alignment horizontal="right"/>
    </xf>
    <xf numFmtId="4" fontId="62" fillId="37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/>
    </xf>
    <xf numFmtId="4" fontId="7" fillId="35" borderId="16" xfId="0" applyNumberFormat="1" applyFont="1" applyFill="1" applyBorder="1" applyAlignment="1">
      <alignment horizontal="right"/>
    </xf>
    <xf numFmtId="4" fontId="63" fillId="37" borderId="27" xfId="0" applyNumberFormat="1" applyFont="1" applyFill="1" applyBorder="1" applyAlignment="1">
      <alignment horizontal="right" vertical="center"/>
    </xf>
    <xf numFmtId="4" fontId="7" fillId="35" borderId="27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4" fontId="58" fillId="37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29" xfId="46" applyNumberFormat="1" applyFont="1" applyFill="1" applyBorder="1" applyAlignment="1">
      <alignment vertical="center"/>
      <protection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14" xfId="47" applyNumberFormat="1" applyFont="1" applyFill="1" applyBorder="1" applyAlignment="1">
      <alignment horizontal="right" vertical="center" wrapText="1"/>
      <protection/>
    </xf>
    <xf numFmtId="4" fontId="63" fillId="37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/>
    </xf>
    <xf numFmtId="2" fontId="9" fillId="0" borderId="0" xfId="46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right" vertical="center"/>
    </xf>
    <xf numFmtId="4" fontId="64" fillId="36" borderId="10" xfId="0" applyNumberFormat="1" applyFont="1" applyFill="1" applyBorder="1" applyAlignment="1">
      <alignment horizontal="right"/>
    </xf>
    <xf numFmtId="4" fontId="65" fillId="36" borderId="15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4" fontId="7" fillId="0" borderId="10" xfId="46" applyNumberFormat="1" applyFont="1" applyFill="1" applyBorder="1" applyAlignment="1">
      <alignment horizontal="right"/>
      <protection/>
    </xf>
    <xf numFmtId="4" fontId="7" fillId="0" borderId="27" xfId="46" applyNumberFormat="1" applyFont="1" applyFill="1" applyBorder="1" applyAlignment="1">
      <alignment horizontal="right"/>
      <protection/>
    </xf>
    <xf numFmtId="4" fontId="7" fillId="0" borderId="10" xfId="46" applyNumberFormat="1" applyFont="1" applyFill="1" applyBorder="1" applyAlignment="1">
      <alignment horizontal="right" vertical="center"/>
      <protection/>
    </xf>
    <xf numFmtId="4" fontId="7" fillId="0" borderId="10" xfId="46" applyNumberFormat="1" applyFont="1" applyFill="1" applyBorder="1" applyAlignment="1">
      <alignment vertical="center"/>
      <protection/>
    </xf>
    <xf numFmtId="4" fontId="7" fillId="0" borderId="26" xfId="46" applyNumberFormat="1" applyFont="1" applyFill="1" applyBorder="1" applyAlignment="1">
      <alignment vertical="center"/>
      <protection/>
    </xf>
    <xf numFmtId="4" fontId="63" fillId="37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9" fillId="0" borderId="30" xfId="0" applyFont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center" vertical="center"/>
    </xf>
    <xf numFmtId="165" fontId="63" fillId="0" borderId="27" xfId="46" applyNumberFormat="1" applyFont="1" applyFill="1" applyBorder="1" applyAlignment="1">
      <alignment horizontal="center" vertical="center" wrapText="1"/>
      <protection/>
    </xf>
    <xf numFmtId="4" fontId="7" fillId="0" borderId="18" xfId="46" applyNumberFormat="1" applyFont="1" applyFill="1" applyBorder="1" applyAlignment="1">
      <alignment vertical="center"/>
      <protection/>
    </xf>
    <xf numFmtId="4" fontId="63" fillId="37" borderId="15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63" fillId="37" borderId="2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6" xfId="46" applyNumberFormat="1" applyFont="1" applyFill="1" applyBorder="1" applyAlignment="1">
      <alignment vertical="center"/>
      <protection/>
    </xf>
    <xf numFmtId="0" fontId="7" fillId="0" borderId="11" xfId="46" applyFont="1" applyFill="1" applyBorder="1" applyAlignment="1">
      <alignment horizontal="center"/>
      <protection/>
    </xf>
    <xf numFmtId="4" fontId="7" fillId="0" borderId="11" xfId="46" applyNumberFormat="1" applyFont="1" applyFill="1" applyBorder="1" applyAlignment="1">
      <alignment horizontal="right"/>
      <protection/>
    </xf>
    <xf numFmtId="4" fontId="9" fillId="0" borderId="10" xfId="47" applyNumberFormat="1" applyFont="1" applyFill="1" applyBorder="1" applyAlignment="1">
      <alignment horizontal="right" vertical="center" wrapText="1"/>
      <protection/>
    </xf>
    <xf numFmtId="0" fontId="7" fillId="0" borderId="22" xfId="46" applyFont="1" applyFill="1" applyBorder="1" applyAlignment="1">
      <alignment horizontal="center"/>
      <protection/>
    </xf>
    <xf numFmtId="4" fontId="7" fillId="0" borderId="22" xfId="46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63" fillId="0" borderId="17" xfId="0" applyFont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lef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2">
      <selection activeCell="E39" sqref="E39"/>
    </sheetView>
  </sheetViews>
  <sheetFormatPr defaultColWidth="9.140625" defaultRowHeight="12.75"/>
  <cols>
    <col min="1" max="1" width="7.421875" style="0" customWidth="1"/>
    <col min="2" max="2" width="8.57421875" style="0" customWidth="1"/>
    <col min="3" max="3" width="7.421875" style="0" customWidth="1"/>
    <col min="4" max="4" width="12.421875" style="0" customWidth="1"/>
    <col min="5" max="5" width="54.140625" style="0" customWidth="1"/>
    <col min="6" max="6" width="12.421875" style="0" customWidth="1"/>
    <col min="7" max="7" width="13.57421875" style="0" customWidth="1"/>
    <col min="8" max="8" width="12.28125" style="0" customWidth="1"/>
    <col min="9" max="9" width="20.00390625" style="0" customWidth="1"/>
    <col min="10" max="10" width="17.00390625" style="0" customWidth="1"/>
    <col min="11" max="11" width="14.00390625" style="0" customWidth="1"/>
    <col min="12" max="12" width="21.00390625" style="0" customWidth="1"/>
    <col min="13" max="13" width="17.421875" style="0" customWidth="1"/>
  </cols>
  <sheetData>
    <row r="1" spans="1:8" ht="12.75">
      <c r="A1" s="47"/>
      <c r="B1" s="47"/>
      <c r="C1" s="47"/>
      <c r="D1" s="47"/>
      <c r="E1" s="47"/>
      <c r="F1" s="47"/>
      <c r="G1" s="47"/>
      <c r="H1" s="48" t="s">
        <v>22</v>
      </c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11" ht="21.75" customHeight="1">
      <c r="A3" s="1" t="s">
        <v>8</v>
      </c>
      <c r="B3" s="1"/>
      <c r="C3" s="47"/>
      <c r="D3" s="47"/>
      <c r="E3" s="47"/>
      <c r="F3" s="47"/>
      <c r="G3" s="47"/>
      <c r="H3" s="47"/>
      <c r="I3" s="17"/>
      <c r="J3" s="17"/>
      <c r="K3" s="17"/>
    </row>
    <row r="4" spans="1:11" ht="12" customHeight="1">
      <c r="A4" s="1"/>
      <c r="B4" s="1"/>
      <c r="C4" s="47"/>
      <c r="D4" s="47"/>
      <c r="E4" s="47"/>
      <c r="F4" s="47"/>
      <c r="G4" s="47"/>
      <c r="H4" s="47"/>
      <c r="I4" s="17"/>
      <c r="J4" s="17"/>
      <c r="K4" s="17"/>
    </row>
    <row r="5" spans="1:11" ht="14.25" customHeight="1" thickBot="1">
      <c r="A5" s="7"/>
      <c r="B5" s="1"/>
      <c r="C5" s="47"/>
      <c r="D5" s="47"/>
      <c r="E5" s="15"/>
      <c r="F5" s="47"/>
      <c r="G5" s="47"/>
      <c r="H5" s="48" t="s">
        <v>5</v>
      </c>
      <c r="I5" s="17"/>
      <c r="J5" s="17"/>
      <c r="K5" s="17"/>
    </row>
    <row r="6" spans="1:11" ht="42.75" customHeight="1" thickBot="1">
      <c r="A6" s="50" t="s">
        <v>2</v>
      </c>
      <c r="B6" s="51" t="s">
        <v>0</v>
      </c>
      <c r="C6" s="51" t="s">
        <v>1</v>
      </c>
      <c r="D6" s="51" t="s">
        <v>4</v>
      </c>
      <c r="E6" s="52"/>
      <c r="F6" s="49" t="s">
        <v>28</v>
      </c>
      <c r="G6" s="8" t="s">
        <v>23</v>
      </c>
      <c r="H6" s="49" t="s">
        <v>27</v>
      </c>
      <c r="I6" s="18"/>
      <c r="J6" s="17"/>
      <c r="K6" s="17"/>
    </row>
    <row r="7" spans="1:11" ht="10.5" customHeight="1">
      <c r="A7" s="9"/>
      <c r="B7" s="100"/>
      <c r="C7" s="100"/>
      <c r="D7" s="100"/>
      <c r="E7" s="11"/>
      <c r="F7" s="13"/>
      <c r="G7" s="13"/>
      <c r="H7" s="13"/>
      <c r="I7" s="18"/>
      <c r="J7" s="17"/>
      <c r="K7" s="17"/>
    </row>
    <row r="8" spans="1:11" ht="17.25" customHeight="1" thickBot="1">
      <c r="A8" s="2" t="s">
        <v>18</v>
      </c>
      <c r="B8" s="2"/>
      <c r="C8" s="3"/>
      <c r="D8" s="10"/>
      <c r="E8" s="11"/>
      <c r="F8" s="12"/>
      <c r="G8" s="13"/>
      <c r="H8" s="13"/>
      <c r="I8" s="18"/>
      <c r="J8" s="17"/>
      <c r="K8" s="17"/>
    </row>
    <row r="9" spans="1:11" ht="24" customHeight="1">
      <c r="A9" s="92">
        <v>2150</v>
      </c>
      <c r="B9" s="65">
        <v>2212</v>
      </c>
      <c r="C9" s="65">
        <v>6121</v>
      </c>
      <c r="D9" s="53"/>
      <c r="E9" s="94" t="s">
        <v>7</v>
      </c>
      <c r="F9" s="19">
        <v>67238.57</v>
      </c>
      <c r="G9" s="108">
        <v>18000</v>
      </c>
      <c r="H9" s="19">
        <f>F9+G9</f>
        <v>85238.57</v>
      </c>
      <c r="I9" s="18"/>
      <c r="J9" s="17"/>
      <c r="K9" s="17"/>
    </row>
    <row r="10" spans="1:11" ht="24" customHeight="1" thickBot="1">
      <c r="A10" s="93">
        <v>2150</v>
      </c>
      <c r="B10" s="66">
        <v>2212</v>
      </c>
      <c r="C10" s="66">
        <v>5169</v>
      </c>
      <c r="D10" s="54"/>
      <c r="E10" s="95" t="s">
        <v>25</v>
      </c>
      <c r="F10" s="24"/>
      <c r="G10" s="109">
        <v>-18000</v>
      </c>
      <c r="H10" s="45"/>
      <c r="I10" s="18"/>
      <c r="J10" s="17"/>
      <c r="K10" s="17"/>
    </row>
    <row r="11" spans="1:8" ht="24" customHeight="1" thickBot="1">
      <c r="A11" s="67"/>
      <c r="B11" s="68"/>
      <c r="C11" s="68"/>
      <c r="D11" s="10"/>
      <c r="E11" s="29" t="s">
        <v>15</v>
      </c>
      <c r="F11" s="57"/>
      <c r="G11" s="110">
        <f>SUM(G9:G10)</f>
        <v>0</v>
      </c>
      <c r="H11" s="27"/>
    </row>
    <row r="12" spans="1:8" ht="24" customHeight="1">
      <c r="A12" s="67"/>
      <c r="B12" s="68"/>
      <c r="C12" s="55">
        <v>6121</v>
      </c>
      <c r="D12" s="111">
        <f>G9</f>
        <v>18000</v>
      </c>
      <c r="E12" s="4"/>
      <c r="F12" s="25"/>
      <c r="G12" s="28"/>
      <c r="H12" s="26"/>
    </row>
    <row r="13" spans="1:8" ht="24" customHeight="1" thickBot="1">
      <c r="A13" s="67"/>
      <c r="B13" s="68"/>
      <c r="C13" s="56">
        <v>5169</v>
      </c>
      <c r="D13" s="112">
        <f>G10</f>
        <v>-18000</v>
      </c>
      <c r="E13" s="4"/>
      <c r="F13" s="25"/>
      <c r="G13" s="28"/>
      <c r="H13" s="26"/>
    </row>
    <row r="14" spans="1:11" ht="11.25" customHeight="1">
      <c r="A14" s="9"/>
      <c r="B14" s="10"/>
      <c r="C14" s="10"/>
      <c r="D14" s="37"/>
      <c r="E14" s="11"/>
      <c r="F14" s="12"/>
      <c r="G14" s="13"/>
      <c r="H14" s="13"/>
      <c r="I14" s="18"/>
      <c r="J14" s="17"/>
      <c r="K14" s="17"/>
    </row>
    <row r="15" spans="1:11" ht="17.25" customHeight="1" thickBot="1">
      <c r="A15" s="2" t="s">
        <v>17</v>
      </c>
      <c r="B15" s="2"/>
      <c r="C15" s="3"/>
      <c r="D15" s="2"/>
      <c r="E15" s="11"/>
      <c r="F15" s="12"/>
      <c r="G15" s="13"/>
      <c r="H15" s="13"/>
      <c r="I15" s="18"/>
      <c r="J15" s="17"/>
      <c r="K15" s="17"/>
    </row>
    <row r="16" spans="1:11" ht="24" customHeight="1" thickBot="1">
      <c r="A16" s="9"/>
      <c r="B16" s="69">
        <v>6409</v>
      </c>
      <c r="C16" s="70">
        <v>6901</v>
      </c>
      <c r="D16" s="58"/>
      <c r="E16" s="96" t="s">
        <v>19</v>
      </c>
      <c r="F16" s="114"/>
      <c r="G16" s="113">
        <v>894.88</v>
      </c>
      <c r="H16" s="42">
        <f>F16+G16</f>
        <v>894.88</v>
      </c>
      <c r="I16" s="18"/>
      <c r="J16" s="17"/>
      <c r="K16" s="17"/>
    </row>
    <row r="17" spans="1:11" ht="24" customHeight="1" thickBot="1">
      <c r="A17" s="9"/>
      <c r="B17" s="68"/>
      <c r="C17" s="68"/>
      <c r="D17" s="37"/>
      <c r="E17" s="97" t="s">
        <v>3</v>
      </c>
      <c r="F17" s="57"/>
      <c r="G17" s="110">
        <f>SUM(G15:G16)</f>
        <v>894.88</v>
      </c>
      <c r="H17" s="27"/>
      <c r="I17" s="18"/>
      <c r="J17" s="17"/>
      <c r="K17" s="17"/>
    </row>
    <row r="18" spans="1:11" ht="24" customHeight="1" thickBot="1">
      <c r="A18" s="9"/>
      <c r="B18" s="68"/>
      <c r="C18" s="64">
        <v>6901</v>
      </c>
      <c r="D18" s="148">
        <f>G16</f>
        <v>894.88</v>
      </c>
      <c r="E18" s="11"/>
      <c r="F18" s="115"/>
      <c r="G18" s="116"/>
      <c r="H18" s="116"/>
      <c r="I18" s="18"/>
      <c r="J18" s="17"/>
      <c r="K18" s="17"/>
    </row>
    <row r="19" spans="1:11" ht="12" customHeight="1">
      <c r="A19" s="9"/>
      <c r="B19" s="10"/>
      <c r="C19" s="10"/>
      <c r="D19" s="37"/>
      <c r="E19" s="11"/>
      <c r="F19" s="115"/>
      <c r="G19" s="116"/>
      <c r="H19" s="116"/>
      <c r="I19" s="18"/>
      <c r="J19" s="17"/>
      <c r="K19" s="17"/>
    </row>
    <row r="20" spans="1:9" ht="17.25" customHeight="1" thickBot="1">
      <c r="A20" s="2" t="s">
        <v>20</v>
      </c>
      <c r="B20" s="2"/>
      <c r="C20" s="3"/>
      <c r="D20" s="3"/>
      <c r="E20" s="47"/>
      <c r="F20" s="117"/>
      <c r="G20" s="117"/>
      <c r="H20" s="118"/>
      <c r="I20" s="14"/>
    </row>
    <row r="21" spans="1:9" ht="36.75" customHeight="1">
      <c r="A21" s="20">
        <v>416</v>
      </c>
      <c r="B21" s="91">
        <v>3127</v>
      </c>
      <c r="C21" s="71"/>
      <c r="D21" s="38"/>
      <c r="E21" s="31" t="s">
        <v>26</v>
      </c>
      <c r="F21" s="119"/>
      <c r="G21" s="120"/>
      <c r="H21" s="119"/>
      <c r="I21" s="14"/>
    </row>
    <row r="22" spans="1:9" ht="21.75" customHeight="1" thickBot="1">
      <c r="A22" s="72"/>
      <c r="B22" s="73"/>
      <c r="C22" s="59">
        <v>6121</v>
      </c>
      <c r="D22" s="43" t="s">
        <v>24</v>
      </c>
      <c r="E22" s="44" t="s">
        <v>16</v>
      </c>
      <c r="F22" s="46"/>
      <c r="G22" s="121">
        <v>4000</v>
      </c>
      <c r="H22" s="30">
        <f>F22+G22</f>
        <v>4000</v>
      </c>
      <c r="I22" s="14"/>
    </row>
    <row r="23" spans="1:9" ht="21.75" customHeight="1" thickBot="1">
      <c r="A23" s="74"/>
      <c r="B23" s="75"/>
      <c r="C23" s="106"/>
      <c r="D23" s="107"/>
      <c r="E23" s="98" t="s">
        <v>3</v>
      </c>
      <c r="F23" s="46"/>
      <c r="G23" s="122">
        <f>SUM(G22)</f>
        <v>4000</v>
      </c>
      <c r="H23" s="46"/>
      <c r="I23" s="14"/>
    </row>
    <row r="24" spans="1:9" ht="21.75" customHeight="1" thickBot="1">
      <c r="A24" s="76"/>
      <c r="B24" s="77"/>
      <c r="C24" s="64">
        <v>6121</v>
      </c>
      <c r="D24" s="147">
        <f>G22</f>
        <v>4000</v>
      </c>
      <c r="E24" s="34"/>
      <c r="F24" s="16"/>
      <c r="G24" s="123"/>
      <c r="H24" s="16"/>
      <c r="I24" s="14"/>
    </row>
    <row r="25" spans="1:9" ht="12.75" customHeight="1">
      <c r="A25" s="32"/>
      <c r="B25" s="33"/>
      <c r="C25" s="47"/>
      <c r="D25" s="36"/>
      <c r="E25" s="34"/>
      <c r="F25" s="16"/>
      <c r="G25" s="123"/>
      <c r="H25" s="16"/>
      <c r="I25" s="14"/>
    </row>
    <row r="26" spans="1:8" ht="17.25" customHeight="1" thickBot="1">
      <c r="A26" s="2" t="s">
        <v>29</v>
      </c>
      <c r="B26" s="2"/>
      <c r="C26" s="3"/>
      <c r="D26" s="3"/>
      <c r="E26" s="47"/>
      <c r="F26" s="117"/>
      <c r="G26" s="124"/>
      <c r="H26" s="117"/>
    </row>
    <row r="27" spans="1:11" ht="21.75" customHeight="1">
      <c r="A27" s="78">
        <v>804</v>
      </c>
      <c r="B27" s="88">
        <v>4350</v>
      </c>
      <c r="C27" s="103"/>
      <c r="D27" s="101"/>
      <c r="E27" s="176" t="s">
        <v>6</v>
      </c>
      <c r="F27" s="125"/>
      <c r="G27" s="126"/>
      <c r="H27" s="127"/>
      <c r="I27" s="14"/>
      <c r="J27" s="14"/>
      <c r="K27" s="14"/>
    </row>
    <row r="28" spans="1:11" ht="21.75" customHeight="1" thickBot="1">
      <c r="A28" s="79"/>
      <c r="B28" s="89"/>
      <c r="C28" s="80">
        <v>6121</v>
      </c>
      <c r="D28" s="102" t="s">
        <v>10</v>
      </c>
      <c r="E28" s="177" t="s">
        <v>11</v>
      </c>
      <c r="F28" s="128">
        <v>5500</v>
      </c>
      <c r="G28" s="129">
        <v>-2000</v>
      </c>
      <c r="H28" s="130">
        <f>F28+G28</f>
        <v>3500</v>
      </c>
      <c r="I28" s="14"/>
      <c r="J28" s="14"/>
      <c r="K28" s="14"/>
    </row>
    <row r="29" spans="1:11" ht="21.75" customHeight="1">
      <c r="A29" s="78">
        <v>805</v>
      </c>
      <c r="B29" s="90">
        <v>4350</v>
      </c>
      <c r="C29" s="78"/>
      <c r="D29" s="103"/>
      <c r="E29" s="178" t="s">
        <v>12</v>
      </c>
      <c r="F29" s="131"/>
      <c r="G29" s="132"/>
      <c r="H29" s="133"/>
      <c r="I29" s="22"/>
      <c r="J29" s="21"/>
      <c r="K29" s="22"/>
    </row>
    <row r="30" spans="1:11" ht="21.75" customHeight="1" thickBot="1">
      <c r="A30" s="81"/>
      <c r="B30" s="82"/>
      <c r="C30" s="83">
        <v>6121</v>
      </c>
      <c r="D30" s="83" t="s">
        <v>13</v>
      </c>
      <c r="E30" s="179" t="s">
        <v>14</v>
      </c>
      <c r="F30" s="170">
        <v>16672.96</v>
      </c>
      <c r="G30" s="129">
        <v>4582.18</v>
      </c>
      <c r="H30" s="158">
        <f>F30+G30</f>
        <v>21255.14</v>
      </c>
      <c r="I30" s="22"/>
      <c r="J30" s="23"/>
      <c r="K30" s="22"/>
    </row>
    <row r="31" spans="1:11" ht="21.75" customHeight="1">
      <c r="A31" s="161">
        <v>813</v>
      </c>
      <c r="B31" s="103">
        <v>4357</v>
      </c>
      <c r="C31" s="151"/>
      <c r="D31" s="152"/>
      <c r="E31" s="153" t="s">
        <v>31</v>
      </c>
      <c r="F31" s="149"/>
      <c r="G31" s="150"/>
      <c r="H31" s="169"/>
      <c r="I31" s="22"/>
      <c r="J31" s="23"/>
      <c r="K31" s="22"/>
    </row>
    <row r="32" spans="1:11" ht="20.25" customHeight="1">
      <c r="A32" s="163"/>
      <c r="B32" s="167"/>
      <c r="C32" s="80">
        <v>6351</v>
      </c>
      <c r="D32" s="102" t="s">
        <v>32</v>
      </c>
      <c r="E32" s="177" t="s">
        <v>33</v>
      </c>
      <c r="F32" s="134">
        <v>130.64</v>
      </c>
      <c r="G32" s="160">
        <v>-130.64</v>
      </c>
      <c r="H32" s="135"/>
      <c r="I32" s="22"/>
      <c r="J32" s="23"/>
      <c r="K32" s="22"/>
    </row>
    <row r="33" spans="1:11" ht="26.25" customHeight="1">
      <c r="A33" s="162"/>
      <c r="B33" s="166"/>
      <c r="C33" s="80">
        <v>6351</v>
      </c>
      <c r="D33" s="102" t="s">
        <v>34</v>
      </c>
      <c r="E33" s="177" t="s">
        <v>35</v>
      </c>
      <c r="F33" s="134">
        <v>127</v>
      </c>
      <c r="G33" s="160">
        <v>-127</v>
      </c>
      <c r="H33" s="135"/>
      <c r="I33" s="22"/>
      <c r="J33" s="23"/>
      <c r="K33" s="22"/>
    </row>
    <row r="34" spans="1:11" ht="28.5" customHeight="1">
      <c r="A34" s="163"/>
      <c r="B34" s="166"/>
      <c r="C34" s="80">
        <v>6351</v>
      </c>
      <c r="D34" s="102" t="s">
        <v>36</v>
      </c>
      <c r="E34" s="177" t="s">
        <v>37</v>
      </c>
      <c r="F34" s="134">
        <v>99.5</v>
      </c>
      <c r="G34" s="160">
        <v>-99.5</v>
      </c>
      <c r="H34" s="135"/>
      <c r="I34" s="22"/>
      <c r="J34" s="23"/>
      <c r="K34" s="22"/>
    </row>
    <row r="35" spans="1:11" ht="21.75" customHeight="1">
      <c r="A35" s="163"/>
      <c r="B35" s="166"/>
      <c r="C35" s="80">
        <v>6351</v>
      </c>
      <c r="D35" s="102" t="s">
        <v>38</v>
      </c>
      <c r="E35" s="177" t="s">
        <v>39</v>
      </c>
      <c r="F35" s="134">
        <v>110</v>
      </c>
      <c r="G35" s="160">
        <v>27</v>
      </c>
      <c r="H35" s="135">
        <v>137</v>
      </c>
      <c r="I35" s="22"/>
      <c r="J35" s="23"/>
      <c r="K35" s="22"/>
    </row>
    <row r="36" spans="1:11" ht="30" customHeight="1">
      <c r="A36" s="163"/>
      <c r="B36" s="166"/>
      <c r="C36" s="80">
        <v>6351</v>
      </c>
      <c r="D36" s="102" t="s">
        <v>40</v>
      </c>
      <c r="E36" s="177" t="s">
        <v>41</v>
      </c>
      <c r="F36" s="134">
        <v>150</v>
      </c>
      <c r="G36" s="160">
        <v>49.5</v>
      </c>
      <c r="H36" s="135">
        <v>199.5</v>
      </c>
      <c r="I36" s="22"/>
      <c r="J36" s="23"/>
      <c r="K36" s="22"/>
    </row>
    <row r="37" spans="1:11" ht="20.25" customHeight="1">
      <c r="A37" s="162"/>
      <c r="B37" s="166"/>
      <c r="C37" s="80">
        <v>6351</v>
      </c>
      <c r="D37" s="102" t="s">
        <v>42</v>
      </c>
      <c r="E37" s="177" t="s">
        <v>43</v>
      </c>
      <c r="F37" s="134"/>
      <c r="G37" s="160">
        <v>130.64</v>
      </c>
      <c r="H37" s="135">
        <v>130.64</v>
      </c>
      <c r="I37" s="22"/>
      <c r="J37" s="23"/>
      <c r="K37" s="22"/>
    </row>
    <row r="38" spans="1:11" ht="19.5" customHeight="1" thickBot="1">
      <c r="A38" s="164"/>
      <c r="B38" s="168"/>
      <c r="C38" s="154">
        <v>6351</v>
      </c>
      <c r="D38" s="155" t="s">
        <v>44</v>
      </c>
      <c r="E38" s="180" t="s">
        <v>45</v>
      </c>
      <c r="F38" s="156"/>
      <c r="G38" s="157">
        <v>150</v>
      </c>
      <c r="H38" s="159">
        <v>150</v>
      </c>
      <c r="I38" s="22"/>
      <c r="J38" s="23"/>
      <c r="K38" s="22"/>
    </row>
    <row r="39" spans="1:8" ht="23.25" customHeight="1" thickBot="1">
      <c r="A39" s="165"/>
      <c r="B39" s="84">
        <v>6409</v>
      </c>
      <c r="C39" s="84">
        <v>6901</v>
      </c>
      <c r="D39" s="104"/>
      <c r="E39" s="181" t="s">
        <v>30</v>
      </c>
      <c r="F39" s="136">
        <v>2582.18</v>
      </c>
      <c r="G39" s="137">
        <v>-2582.18</v>
      </c>
      <c r="H39" s="135">
        <f>F39+G39</f>
        <v>0</v>
      </c>
    </row>
    <row r="40" spans="1:8" ht="23.25" customHeight="1" thickBot="1">
      <c r="A40" s="85"/>
      <c r="B40" s="86"/>
      <c r="C40" s="86"/>
      <c r="D40" s="60"/>
      <c r="E40" s="97" t="s">
        <v>15</v>
      </c>
      <c r="F40" s="173"/>
      <c r="G40" s="110">
        <f>SUM(G27:G39)</f>
        <v>0</v>
      </c>
      <c r="H40" s="138"/>
    </row>
    <row r="41" spans="1:8" ht="21.75" customHeight="1">
      <c r="A41" s="5"/>
      <c r="B41" s="6"/>
      <c r="C41" s="171">
        <v>6121</v>
      </c>
      <c r="D41" s="172">
        <f>G28+G30</f>
        <v>2582.1800000000003</v>
      </c>
      <c r="E41" s="4"/>
      <c r="F41" s="139"/>
      <c r="G41" s="139"/>
      <c r="H41" s="123"/>
    </row>
    <row r="42" spans="1:8" ht="21.75" customHeight="1">
      <c r="A42" s="5"/>
      <c r="B42" s="6"/>
      <c r="C42" s="174">
        <v>6351</v>
      </c>
      <c r="D42" s="175">
        <v>0</v>
      </c>
      <c r="E42" s="4"/>
      <c r="F42" s="139"/>
      <c r="G42" s="139"/>
      <c r="H42" s="123"/>
    </row>
    <row r="43" spans="1:8" ht="21" customHeight="1" thickBot="1">
      <c r="A43" s="5"/>
      <c r="B43" s="6"/>
      <c r="C43" s="105">
        <v>6901</v>
      </c>
      <c r="D43" s="146">
        <f>G39</f>
        <v>-2582.18</v>
      </c>
      <c r="E43" s="4"/>
      <c r="F43" s="139"/>
      <c r="G43" s="139"/>
      <c r="H43" s="123"/>
    </row>
    <row r="44" spans="1:8" ht="12.75" customHeight="1">
      <c r="A44" s="47"/>
      <c r="B44" s="47"/>
      <c r="C44" s="47"/>
      <c r="D44" s="35"/>
      <c r="E44" s="47"/>
      <c r="F44" s="117"/>
      <c r="G44" s="117"/>
      <c r="H44" s="117"/>
    </row>
    <row r="45" spans="1:8" ht="17.25" customHeight="1" thickBot="1">
      <c r="A45" s="39" t="s">
        <v>9</v>
      </c>
      <c r="B45" s="39"/>
      <c r="C45" s="40"/>
      <c r="D45" s="40"/>
      <c r="E45" s="41"/>
      <c r="F45" s="140"/>
      <c r="G45" s="140"/>
      <c r="H45" s="140"/>
    </row>
    <row r="46" spans="1:8" ht="15.75" thickBot="1">
      <c r="A46" s="62"/>
      <c r="B46" s="63">
        <v>6409</v>
      </c>
      <c r="C46" s="87">
        <v>6901</v>
      </c>
      <c r="D46" s="61"/>
      <c r="E46" s="99" t="s">
        <v>21</v>
      </c>
      <c r="F46" s="141"/>
      <c r="G46" s="142">
        <v>-4000</v>
      </c>
      <c r="H46" s="141"/>
    </row>
    <row r="47" spans="1:8" ht="14.25" thickBot="1">
      <c r="A47" s="41"/>
      <c r="B47" s="41"/>
      <c r="C47" s="84">
        <v>6901</v>
      </c>
      <c r="D47" s="145">
        <f>G46</f>
        <v>-4000</v>
      </c>
      <c r="E47" s="41"/>
      <c r="F47" s="140"/>
      <c r="G47" s="143">
        <f>SUM(G46:G46)</f>
        <v>-4000</v>
      </c>
      <c r="H47" s="140"/>
    </row>
    <row r="48" spans="1:8" ht="13.5">
      <c r="A48" s="47"/>
      <c r="B48" s="47"/>
      <c r="C48" s="47"/>
      <c r="D48" s="35"/>
      <c r="E48" s="47"/>
      <c r="F48" s="144"/>
      <c r="G48" s="117"/>
      <c r="H48" s="117"/>
    </row>
    <row r="49" spans="1:8" ht="13.5">
      <c r="A49" s="47"/>
      <c r="B49" s="47"/>
      <c r="C49" s="47"/>
      <c r="D49" s="35"/>
      <c r="E49" s="47"/>
      <c r="F49" s="117"/>
      <c r="G49" s="117"/>
      <c r="H49" s="117"/>
    </row>
    <row r="50" spans="6:8" ht="13.5">
      <c r="F50" s="117"/>
      <c r="G50" s="117"/>
      <c r="H50" s="117"/>
    </row>
  </sheetData>
  <sheetProtection/>
  <printOptions horizontalCentered="1"/>
  <pageMargins left="0.3937007874015748" right="0.3937007874015748" top="0.7874015748031497" bottom="0.1968503937007874" header="0.5118110236220472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2021-12-07T07:38:07Z</cp:lastPrinted>
  <dcterms:created xsi:type="dcterms:W3CDTF">2014-05-28T12:47:48Z</dcterms:created>
  <dcterms:modified xsi:type="dcterms:W3CDTF">2021-12-07T07:38:22Z</dcterms:modified>
  <cp:category/>
  <cp:version/>
  <cp:contentType/>
  <cp:contentStatus/>
</cp:coreProperties>
</file>