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21.6.2021" sheetId="1" r:id="rId1"/>
  </sheets>
  <definedNames>
    <definedName name="_xlnm.Print_Titles" localSheetId="0">'ZK 21.6.2021'!$5:$5</definedName>
  </definedNames>
  <calcPr fullCalcOnLoad="1"/>
</workbook>
</file>

<file path=xl/sharedStrings.xml><?xml version="1.0" encoding="utf-8"?>
<sst xmlns="http://schemas.openxmlformats.org/spreadsheetml/2006/main" count="100" uniqueCount="97">
  <si>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</si>
  <si>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</si>
  <si>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</si>
  <si>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</si>
  <si>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</si>
  <si>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</si>
  <si>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</si>
  <si>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>Příprava staveb</t>
  </si>
  <si>
    <t>odvětví: doprava 10</t>
  </si>
  <si>
    <t>odvětví: školství 14</t>
  </si>
  <si>
    <t>odvětví: kultura 16</t>
  </si>
  <si>
    <t>odvětví: správa majetku kraje 12</t>
  </si>
  <si>
    <t>ostatní kapitálové výdaje - rezerva</t>
  </si>
  <si>
    <t>odvětví: činnost krajského úřadu 19</t>
  </si>
  <si>
    <t>Demolice okálů v Opočně</t>
  </si>
  <si>
    <t>MK/21/902</t>
  </si>
  <si>
    <t>Kapitola 50 - Fond rozvoje a reprodukce  Královéhradeckého kraje rok 2021, 2. změna rozpočtu</t>
  </si>
  <si>
    <t>odvětví: zdravotnictví 15</t>
  </si>
  <si>
    <t>ZD/21/410</t>
  </si>
  <si>
    <t xml:space="preserve">DO Pec  Salamon - kuchyňské linky </t>
  </si>
  <si>
    <t>ZD/20/401</t>
  </si>
  <si>
    <t>DO Pec Růženka oprava  kuchyně,jídelny, vč.protipož.op.a vybavení</t>
  </si>
  <si>
    <t>Střední odborná škola a Střední odborné učiliště,  Hradec Králové, Vocelova 1338</t>
  </si>
  <si>
    <t>SM/20/335</t>
  </si>
  <si>
    <t>SM/21/321</t>
  </si>
  <si>
    <t>Zabezpečení počítačové sítě</t>
  </si>
  <si>
    <t>SM/16/359</t>
  </si>
  <si>
    <t>Výdejna stravy - (Králíček), stavební úpravy  etapa 2.</t>
  </si>
  <si>
    <t>Střední škola gastronomie a služeb, Nová Paka, Masarykovo nám. 2</t>
  </si>
  <si>
    <t>SM/21/322</t>
  </si>
  <si>
    <t>Rezervy kapitálových výdajů</t>
  </si>
  <si>
    <t>Užitkový vůz furgon</t>
  </si>
  <si>
    <t>ZD/14/426</t>
  </si>
  <si>
    <t>Novostavba PAVILON "A" (Stavební úpravy č.p. 511 pro laboratoře a onkologii ON Jičín a.s.) Výstavba klinických laboratoří a onkologie</t>
  </si>
  <si>
    <t>ZD/16/421</t>
  </si>
  <si>
    <t>Interna Nový Bydžov - požárně bezpečnostní řešení, úpravy objektu vč. PD</t>
  </si>
  <si>
    <t>ZD/16/435</t>
  </si>
  <si>
    <t>Náhradní zdroj elektrické energie nemocnice Jičín</t>
  </si>
  <si>
    <t>ZD/18/410</t>
  </si>
  <si>
    <t>WIFI pro pacienty Jičín a NB</t>
  </si>
  <si>
    <t>ZD/19/409</t>
  </si>
  <si>
    <t>Úprava rozvodů ÚT a ZTI v objektu č.p. 493 v Novém Bydžově vč.PD</t>
  </si>
  <si>
    <t>ZD/19/413</t>
  </si>
  <si>
    <t xml:space="preserve">Doplnění klimatizace do ambulancí v nemocnici v Jičíně vč. PD </t>
  </si>
  <si>
    <t>ZD/19/420</t>
  </si>
  <si>
    <t>Úprava prostor pro parkoviště v Novém Bydžově - PD</t>
  </si>
  <si>
    <t>ZD/19/421</t>
  </si>
  <si>
    <t>Výměna potrubí vnitřního vodovodu v POO - A v Jičíně</t>
  </si>
  <si>
    <t>ZD/20/415</t>
  </si>
  <si>
    <t>Rekonstrukce stravovacího provozu v Novém Bydžově</t>
  </si>
  <si>
    <t>rezerva Jičín</t>
  </si>
  <si>
    <t>ZD/18/421</t>
  </si>
  <si>
    <t>Realizace urgentního a centralního příjmu ON Náchod</t>
  </si>
  <si>
    <t>ZD/18/422</t>
  </si>
  <si>
    <t>ZD/19/447</t>
  </si>
  <si>
    <t>Pavilon L (gyn.-por.) stavební úpravy - PD</t>
  </si>
  <si>
    <t>ZD/18/430</t>
  </si>
  <si>
    <t>Rekonstrukce energovodu vč. PD (podzemní kolektor)</t>
  </si>
  <si>
    <t>ZD/19/428</t>
  </si>
  <si>
    <t>Sanace suterénních prostor vč. PD - Administrativní  budova  (pokračování)</t>
  </si>
  <si>
    <t>ZD/19/429</t>
  </si>
  <si>
    <t>Sanace ( odvlhčení ) suterénních prostor vč. PD - Hlavni budova nemocnice</t>
  </si>
  <si>
    <t>rezerva  Dvůr Králové n.L.</t>
  </si>
  <si>
    <t>rezerva</t>
  </si>
  <si>
    <r>
      <t xml:space="preserve">Česká lesnická akademie Trutnov - střední škola a vyšší odborná škola, </t>
    </r>
    <r>
      <rPr>
        <b/>
        <i/>
        <u val="single"/>
        <sz val="11"/>
        <rFont val="Arial"/>
        <family val="2"/>
      </rPr>
      <t>Trutnov, Lesnická 9</t>
    </r>
  </si>
  <si>
    <t xml:space="preserve">Reko a přístavba gastro provozu pavilonu L (Náchod) vč. PD </t>
  </si>
  <si>
    <t>Muzeum východních Čech v Hradci Králové</t>
  </si>
  <si>
    <t>Havarijní stav EZS v budově na Eliščině nábřeží  465 - I.etapa</t>
  </si>
  <si>
    <t xml:space="preserve">Nové výstavní vitríny </t>
  </si>
  <si>
    <t>Průmyslové zvlhčovače</t>
  </si>
  <si>
    <t>Studijní a vědecká knihovna v Hradci Králové</t>
  </si>
  <si>
    <t>Výměna serverů</t>
  </si>
  <si>
    <t>nerozděleno</t>
  </si>
  <si>
    <t xml:space="preserve">CELKEM </t>
  </si>
  <si>
    <t>Evidence usnesení</t>
  </si>
  <si>
    <t>Multicence v rámci akce přechodu evidence majetku</t>
  </si>
  <si>
    <t>Integrace cestovních příkazů a žádanek o dopravu</t>
  </si>
  <si>
    <t>Thermokamera</t>
  </si>
  <si>
    <t>AV technika</t>
  </si>
  <si>
    <t>MK/21/903</t>
  </si>
  <si>
    <t>Úprava pozemku č. 722/108 (Okrouhlík HK)</t>
  </si>
  <si>
    <t>Nákup lesních pozemků</t>
  </si>
  <si>
    <t>AV technika - krizová místnost</t>
  </si>
  <si>
    <t>CELKEM  - snížení odvětví</t>
  </si>
  <si>
    <t>rozpočet  po 2. změně</t>
  </si>
  <si>
    <t>nerozděleno na odvětví</t>
  </si>
  <si>
    <t>rezerva neinvestiční</t>
  </si>
  <si>
    <t xml:space="preserve">2. změna rozpočtu </t>
  </si>
  <si>
    <t>Oblastní nemocnice Jičín a. s.   (org. 92)</t>
  </si>
  <si>
    <t>Oblastní nemocnice Náchod a. s.  (org. 93)</t>
  </si>
  <si>
    <t>Sdružení ozdravoven a léčeben okresu Trutnov (org. 507)</t>
  </si>
  <si>
    <r>
      <t>Rekonstrukce sociálního zařízení - J. Krušinky</t>
    </r>
    <r>
      <rPr>
        <sz val="11"/>
        <color indexed="10"/>
        <rFont val="Arial"/>
        <family val="2"/>
      </rPr>
      <t xml:space="preserve"> </t>
    </r>
  </si>
  <si>
    <r>
      <t xml:space="preserve">Střední průmyslová škola, Odborná škola a Základní škola, Nové Město n. M., </t>
    </r>
    <r>
      <rPr>
        <b/>
        <i/>
        <u val="single"/>
        <sz val="11"/>
        <rFont val="Arial"/>
        <family val="2"/>
      </rPr>
      <t>Československé armády 376</t>
    </r>
  </si>
  <si>
    <t>Oblastní nemocnice Trutnov a. s. (org.95)</t>
  </si>
  <si>
    <t>Městská nemocnice, a. s., Dvůr Králové n/L. (org. 98)</t>
  </si>
  <si>
    <t>Zdravotnický holding KHK a. s. (org. 99)</t>
  </si>
  <si>
    <t>Příloha č.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</si>
</sst>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#,##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u val="single"/>
      <sz val="11"/>
      <name val="Arial"/>
      <family val="2"/>
    </font>
    <font>
      <b/>
      <sz val="11"/>
      <name val="Times New Roman"/>
      <family val="1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i/>
      <sz val="11"/>
      <color indexed="4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 val="single"/>
      <sz val="11"/>
      <color theme="5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45" applyFont="1" applyFill="1" applyBorder="1" applyAlignment="1">
      <alignment horizontal="center"/>
      <protection/>
    </xf>
    <xf numFmtId="0" fontId="8" fillId="0" borderId="0" xfId="45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2" fontId="3" fillId="0" borderId="10" xfId="45" applyNumberFormat="1" applyFont="1" applyFill="1" applyBorder="1" applyAlignment="1">
      <alignment horizontal="center" vertical="center" wrapText="1"/>
      <protection/>
    </xf>
    <xf numFmtId="3" fontId="9" fillId="0" borderId="11" xfId="48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45" applyNumberFormat="1" applyFont="1" applyFill="1" applyBorder="1" applyAlignment="1">
      <alignment horizontal="center" vertical="center" wrapText="1"/>
      <protection/>
    </xf>
    <xf numFmtId="0" fontId="6" fillId="0" borderId="0" xfId="45" applyFont="1" applyFill="1" applyBorder="1">
      <alignment/>
      <protection/>
    </xf>
    <xf numFmtId="2" fontId="0" fillId="0" borderId="0" xfId="45" applyNumberFormat="1" applyFont="1" applyFill="1" applyBorder="1" applyAlignment="1">
      <alignment horizontal="center" vertical="center" wrapText="1"/>
      <protection/>
    </xf>
    <xf numFmtId="2" fontId="3" fillId="0" borderId="0" xfId="4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0" fillId="33" borderId="12" xfId="0" applyFont="1" applyFill="1" applyBorder="1" applyAlignment="1">
      <alignment wrapText="1"/>
    </xf>
    <xf numFmtId="3" fontId="4" fillId="33" borderId="13" xfId="48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vertical="center"/>
    </xf>
    <xf numFmtId="0" fontId="7" fillId="0" borderId="15" xfId="45" applyNumberFormat="1" applyFont="1" applyFill="1" applyBorder="1" applyAlignment="1">
      <alignment horizontal="center" vertical="center" wrapText="1"/>
      <protection/>
    </xf>
    <xf numFmtId="165" fontId="7" fillId="33" borderId="16" xfId="48" applyNumberFormat="1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3" fontId="9" fillId="0" borderId="17" xfId="48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3" fontId="4" fillId="33" borderId="0" xfId="48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33" borderId="20" xfId="48" applyNumberFormat="1" applyFont="1" applyFill="1" applyBorder="1" applyAlignment="1">
      <alignment horizontal="center"/>
      <protection/>
    </xf>
    <xf numFmtId="0" fontId="7" fillId="0" borderId="21" xfId="46" applyFont="1" applyFill="1" applyBorder="1" applyAlignment="1">
      <alignment horizontal="left" vertical="center" wrapText="1"/>
      <protection/>
    </xf>
    <xf numFmtId="0" fontId="7" fillId="0" borderId="22" xfId="46" applyFont="1" applyFill="1" applyBorder="1" applyAlignment="1">
      <alignment horizontal="left" vertical="center" wrapText="1"/>
      <protection/>
    </xf>
    <xf numFmtId="0" fontId="7" fillId="0" borderId="16" xfId="46" applyFont="1" applyFill="1" applyBorder="1" applyAlignment="1">
      <alignment horizontal="left" vertical="center" wrapText="1"/>
      <protection/>
    </xf>
    <xf numFmtId="0" fontId="7" fillId="0" borderId="22" xfId="47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9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>
      <alignment/>
      <protection/>
    </xf>
    <xf numFmtId="2" fontId="2" fillId="0" borderId="0" xfId="45" applyNumberFormat="1" applyFont="1" applyFill="1" applyBorder="1" applyAlignment="1">
      <alignment horizontal="right" wrapText="1"/>
      <protection/>
    </xf>
    <xf numFmtId="2" fontId="2" fillId="0" borderId="0" xfId="45" applyNumberFormat="1" applyFont="1" applyFill="1" applyBorder="1" applyAlignment="1">
      <alignment horizontal="right" vertical="center" wrapText="1"/>
      <protection/>
    </xf>
    <xf numFmtId="43" fontId="2" fillId="0" borderId="0" xfId="3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3" xfId="46" applyNumberFormat="1" applyFont="1" applyFill="1" applyBorder="1" applyAlignment="1">
      <alignment horizontal="center" vertical="center" wrapText="1"/>
      <protection/>
    </xf>
    <xf numFmtId="3" fontId="9" fillId="0" borderId="15" xfId="48" applyNumberFormat="1" applyFont="1" applyFill="1" applyBorder="1" applyAlignment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" fontId="58" fillId="0" borderId="25" xfId="0" applyNumberFormat="1" applyFont="1" applyFill="1" applyBorder="1" applyAlignment="1">
      <alignment horizontal="right" vertical="center"/>
    </xf>
    <xf numFmtId="4" fontId="58" fillId="0" borderId="2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9" fillId="0" borderId="17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center"/>
      <protection/>
    </xf>
    <xf numFmtId="0" fontId="7" fillId="0" borderId="11" xfId="45" applyNumberFormat="1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/>
      <protection/>
    </xf>
    <xf numFmtId="49" fontId="14" fillId="0" borderId="11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45" applyNumberFormat="1" applyFont="1" applyFill="1" applyBorder="1" applyAlignment="1">
      <alignment horizontal="center" vertical="center" wrapText="1"/>
      <protection/>
    </xf>
    <xf numFmtId="0" fontId="7" fillId="33" borderId="11" xfId="48" applyNumberFormat="1" applyFont="1" applyFill="1" applyBorder="1" applyAlignment="1">
      <alignment horizontal="center" vertical="center"/>
      <protection/>
    </xf>
    <xf numFmtId="0" fontId="7" fillId="33" borderId="15" xfId="48" applyNumberFormat="1" applyFont="1" applyFill="1" applyBorder="1" applyAlignment="1">
      <alignment horizontal="center" vertical="center"/>
      <protection/>
    </xf>
    <xf numFmtId="3" fontId="7" fillId="33" borderId="13" xfId="48" applyNumberFormat="1" applyFont="1" applyFill="1" applyBorder="1" applyAlignment="1">
      <alignment horizont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33" borderId="20" xfId="48" applyNumberFormat="1" applyFont="1" applyFill="1" applyBorder="1" applyAlignment="1">
      <alignment horizontal="center"/>
      <protection/>
    </xf>
    <xf numFmtId="3" fontId="7" fillId="33" borderId="0" xfId="48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0" fillId="0" borderId="0" xfId="0" applyFont="1" applyBorder="1" applyAlignment="1">
      <alignment/>
    </xf>
    <xf numFmtId="2" fontId="3" fillId="0" borderId="27" xfId="4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 wrapText="1"/>
      <protection/>
    </xf>
    <xf numFmtId="0" fontId="9" fillId="0" borderId="29" xfId="45" applyFont="1" applyFill="1" applyBorder="1" applyAlignment="1">
      <alignment horizontal="center" vertical="center" wrapText="1"/>
      <protection/>
    </xf>
    <xf numFmtId="0" fontId="9" fillId="0" borderId="29" xfId="45" applyNumberFormat="1" applyFont="1" applyFill="1" applyBorder="1" applyAlignment="1">
      <alignment horizontal="center" vertical="center" wrapText="1"/>
      <protection/>
    </xf>
    <xf numFmtId="0" fontId="9" fillId="0" borderId="25" xfId="45" applyNumberFormat="1" applyFont="1" applyFill="1" applyBorder="1" applyAlignment="1">
      <alignment horizontal="center" vertical="center" wrapText="1"/>
      <protection/>
    </xf>
    <xf numFmtId="4" fontId="7" fillId="0" borderId="0" xfId="45" applyNumberFormat="1" applyFont="1" applyFill="1" applyBorder="1" applyAlignment="1">
      <alignment horizontal="right"/>
      <protection/>
    </xf>
    <xf numFmtId="4" fontId="9" fillId="0" borderId="0" xfId="45" applyNumberFormat="1" applyFont="1" applyFill="1" applyBorder="1" applyAlignment="1">
      <alignment horizontal="right"/>
      <protection/>
    </xf>
    <xf numFmtId="0" fontId="60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 vertical="center"/>
    </xf>
    <xf numFmtId="3" fontId="7" fillId="33" borderId="15" xfId="48" applyNumberFormat="1" applyFont="1" applyFill="1" applyBorder="1" applyAlignment="1">
      <alignment horizontal="left" vertical="center"/>
      <protection/>
    </xf>
    <xf numFmtId="0" fontId="7" fillId="33" borderId="30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center"/>
    </xf>
    <xf numFmtId="2" fontId="7" fillId="0" borderId="0" xfId="45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2" fontId="3" fillId="34" borderId="27" xfId="45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7" xfId="45" applyNumberFormat="1" applyFont="1" applyFill="1" applyBorder="1" applyAlignment="1">
      <alignment horizontal="center" vertical="center" wrapText="1"/>
      <protection/>
    </xf>
    <xf numFmtId="0" fontId="3" fillId="0" borderId="31" xfId="45" applyNumberFormat="1" applyFont="1" applyFill="1" applyBorder="1" applyAlignment="1">
      <alignment horizontal="center" vertical="center" wrapText="1"/>
      <protection/>
    </xf>
    <xf numFmtId="0" fontId="6" fillId="0" borderId="31" xfId="45" applyFont="1" applyFill="1" applyBorder="1">
      <alignment/>
      <protection/>
    </xf>
    <xf numFmtId="0" fontId="9" fillId="0" borderId="32" xfId="45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/>
    </xf>
    <xf numFmtId="0" fontId="7" fillId="0" borderId="33" xfId="45" applyNumberFormat="1" applyFont="1" applyFill="1" applyBorder="1" applyAlignment="1">
      <alignment horizontal="center" vertical="center" wrapText="1"/>
      <protection/>
    </xf>
    <xf numFmtId="0" fontId="9" fillId="0" borderId="27" xfId="45" applyFont="1" applyFill="1" applyBorder="1" applyAlignment="1">
      <alignment horizontal="center"/>
      <protection/>
    </xf>
    <xf numFmtId="0" fontId="7" fillId="0" borderId="34" xfId="45" applyNumberFormat="1" applyFont="1" applyFill="1" applyBorder="1" applyAlignment="1">
      <alignment horizontal="center" vertical="center" wrapText="1"/>
      <protection/>
    </xf>
    <xf numFmtId="0" fontId="9" fillId="0" borderId="31" xfId="45" applyFont="1" applyFill="1" applyBorder="1" applyAlignment="1">
      <alignment horizontal="center"/>
      <protection/>
    </xf>
    <xf numFmtId="0" fontId="7" fillId="0" borderId="24" xfId="45" applyFont="1" applyFill="1" applyBorder="1" applyAlignment="1">
      <alignment horizontal="center"/>
      <protection/>
    </xf>
    <xf numFmtId="0" fontId="4" fillId="0" borderId="27" xfId="45" applyFont="1" applyFill="1" applyBorder="1" applyAlignment="1">
      <alignment horizontal="center"/>
      <protection/>
    </xf>
    <xf numFmtId="4" fontId="7" fillId="0" borderId="25" xfId="45" applyNumberFormat="1" applyFont="1" applyFill="1" applyBorder="1" applyAlignment="1">
      <alignment horizontal="right"/>
      <protection/>
    </xf>
    <xf numFmtId="0" fontId="7" fillId="0" borderId="28" xfId="46" applyNumberFormat="1" applyFont="1" applyFill="1" applyBorder="1" applyAlignment="1">
      <alignment horizontal="center" vertical="center" wrapText="1"/>
      <protection/>
    </xf>
    <xf numFmtId="0" fontId="7" fillId="0" borderId="18" xfId="45" applyNumberFormat="1" applyFont="1" applyFill="1" applyBorder="1" applyAlignment="1">
      <alignment horizontal="center" vertical="center" wrapText="1"/>
      <protection/>
    </xf>
    <xf numFmtId="0" fontId="7" fillId="0" borderId="16" xfId="45" applyNumberFormat="1" applyFont="1" applyFill="1" applyBorder="1" applyAlignment="1">
      <alignment horizontal="center" vertical="center" wrapText="1"/>
      <protection/>
    </xf>
    <xf numFmtId="0" fontId="7" fillId="0" borderId="21" xfId="46" applyNumberFormat="1" applyFont="1" applyFill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4" fontId="7" fillId="0" borderId="11" xfId="45" applyNumberFormat="1" applyFont="1" applyFill="1" applyBorder="1" applyAlignment="1">
      <alignment horizontal="left"/>
      <protection/>
    </xf>
    <xf numFmtId="4" fontId="7" fillId="0" borderId="15" xfId="45" applyNumberFormat="1" applyFont="1" applyFill="1" applyBorder="1" applyAlignment="1">
      <alignment horizontal="left" vertical="center"/>
      <protection/>
    </xf>
    <xf numFmtId="0" fontId="9" fillId="0" borderId="35" xfId="46" applyNumberFormat="1" applyFont="1" applyFill="1" applyBorder="1" applyAlignment="1">
      <alignment horizontal="center" vertical="center" wrapText="1"/>
      <protection/>
    </xf>
    <xf numFmtId="4" fontId="7" fillId="0" borderId="11" xfId="45" applyNumberFormat="1" applyFont="1" applyFill="1" applyBorder="1" applyAlignment="1">
      <alignment horizontal="right"/>
      <protection/>
    </xf>
    <xf numFmtId="4" fontId="7" fillId="0" borderId="26" xfId="45" applyNumberFormat="1" applyFont="1" applyFill="1" applyBorder="1" applyAlignment="1">
      <alignment horizontal="right"/>
      <protection/>
    </xf>
    <xf numFmtId="4" fontId="7" fillId="0" borderId="28" xfId="45" applyNumberFormat="1" applyFont="1" applyFill="1" applyBorder="1" applyAlignment="1">
      <alignment horizontal="right"/>
      <protection/>
    </xf>
    <xf numFmtId="0" fontId="9" fillId="0" borderId="31" xfId="45" applyFont="1" applyFill="1" applyBorder="1" applyAlignment="1">
      <alignment horizontal="center" vertical="center"/>
      <protection/>
    </xf>
    <xf numFmtId="0" fontId="9" fillId="0" borderId="27" xfId="45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33" borderId="14" xfId="45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0" borderId="36" xfId="45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/>
      <protection/>
    </xf>
    <xf numFmtId="0" fontId="10" fillId="33" borderId="37" xfId="0" applyFont="1" applyFill="1" applyBorder="1" applyAlignment="1">
      <alignment wrapText="1"/>
    </xf>
    <xf numFmtId="0" fontId="7" fillId="33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3" fontId="9" fillId="33" borderId="33" xfId="48" applyNumberFormat="1" applyFont="1" applyFill="1" applyBorder="1" applyAlignment="1">
      <alignment horizontal="left"/>
      <protection/>
    </xf>
    <xf numFmtId="4" fontId="7" fillId="0" borderId="29" xfId="45" applyNumberFormat="1" applyFont="1" applyFill="1" applyBorder="1" applyAlignment="1">
      <alignment horizontal="right"/>
      <protection/>
    </xf>
    <xf numFmtId="0" fontId="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46" applyFont="1" applyFill="1" applyBorder="1" applyAlignment="1">
      <alignment horizontal="center" vertical="center"/>
      <protection/>
    </xf>
    <xf numFmtId="0" fontId="9" fillId="0" borderId="41" xfId="46" applyFont="1" applyFill="1" applyBorder="1" applyAlignment="1">
      <alignment horizontal="center" vertical="center"/>
      <protection/>
    </xf>
    <xf numFmtId="0" fontId="9" fillId="0" borderId="40" xfId="46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46" applyFont="1" applyFill="1" applyBorder="1" applyAlignment="1">
      <alignment horizontal="center" vertical="center"/>
      <protection/>
    </xf>
    <xf numFmtId="0" fontId="9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5" xfId="46" applyFont="1" applyFill="1" applyBorder="1" applyAlignment="1">
      <alignment horizontal="center" vertical="center"/>
      <protection/>
    </xf>
    <xf numFmtId="0" fontId="7" fillId="0" borderId="29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8" xfId="46" applyFont="1" applyFill="1" applyBorder="1" applyAlignment="1">
      <alignment horizontal="center" vertical="center"/>
      <protection/>
    </xf>
    <xf numFmtId="0" fontId="7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46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46" applyFont="1" applyBorder="1" applyAlignment="1">
      <alignment horizontal="center" vertical="center"/>
      <protection/>
    </xf>
    <xf numFmtId="0" fontId="7" fillId="0" borderId="22" xfId="46" applyFont="1" applyBorder="1" applyAlignment="1">
      <alignment horizontal="center" vertical="center"/>
      <protection/>
    </xf>
    <xf numFmtId="0" fontId="7" fillId="0" borderId="22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7" fillId="0" borderId="38" xfId="46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7" fillId="0" borderId="38" xfId="46" applyFont="1" applyBorder="1" applyAlignment="1">
      <alignment horizontal="center" vertical="center"/>
      <protection/>
    </xf>
    <xf numFmtId="0" fontId="4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31" xfId="46" applyFont="1" applyFill="1" applyBorder="1" applyAlignment="1">
      <alignment horizontal="center" vertical="center"/>
      <protection/>
    </xf>
    <xf numFmtId="0" fontId="7" fillId="0" borderId="14" xfId="45" applyFont="1" applyFill="1" applyBorder="1" applyAlignment="1">
      <alignment horizontal="center" vertical="center"/>
      <protection/>
    </xf>
    <xf numFmtId="0" fontId="7" fillId="0" borderId="36" xfId="45" applyFont="1" applyFill="1" applyBorder="1" applyAlignment="1">
      <alignment horizontal="center"/>
      <protection/>
    </xf>
    <xf numFmtId="0" fontId="7" fillId="0" borderId="24" xfId="45" applyFont="1" applyFill="1" applyBorder="1" applyAlignment="1">
      <alignment horizontal="center" vertical="center"/>
      <protection/>
    </xf>
    <xf numFmtId="0" fontId="58" fillId="0" borderId="22" xfId="46" applyFont="1" applyFill="1" applyBorder="1" applyAlignment="1">
      <alignment vertical="center"/>
      <protection/>
    </xf>
    <xf numFmtId="0" fontId="7" fillId="0" borderId="22" xfId="46" applyFont="1" applyFill="1" applyBorder="1" applyAlignment="1">
      <alignment wrapText="1"/>
      <protection/>
    </xf>
    <xf numFmtId="0" fontId="9" fillId="0" borderId="11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9" xfId="46" applyFont="1" applyFill="1" applyBorder="1" applyAlignment="1">
      <alignment vertical="center"/>
      <protection/>
    </xf>
    <xf numFmtId="0" fontId="7" fillId="0" borderId="15" xfId="46" applyFont="1" applyFill="1" applyBorder="1" applyAlignment="1">
      <alignment vertical="center"/>
      <protection/>
    </xf>
    <xf numFmtId="0" fontId="9" fillId="0" borderId="25" xfId="46" applyFont="1" applyFill="1" applyBorder="1" applyAlignment="1">
      <alignment vertical="center"/>
      <protection/>
    </xf>
    <xf numFmtId="0" fontId="7" fillId="0" borderId="28" xfId="0" applyFont="1" applyFill="1" applyBorder="1" applyAlignment="1">
      <alignment vertical="center"/>
    </xf>
    <xf numFmtId="0" fontId="7" fillId="0" borderId="25" xfId="46" applyFont="1" applyFill="1" applyBorder="1" applyAlignment="1">
      <alignment vertical="center"/>
      <protection/>
    </xf>
    <xf numFmtId="0" fontId="7" fillId="0" borderId="15" xfId="0" applyFont="1" applyFill="1" applyBorder="1" applyAlignment="1">
      <alignment/>
    </xf>
    <xf numFmtId="0" fontId="7" fillId="0" borderId="29" xfId="46" applyFont="1" applyBorder="1" applyAlignment="1">
      <alignment vertical="center"/>
      <protection/>
    </xf>
    <xf numFmtId="0" fontId="9" fillId="0" borderId="25" xfId="46" applyFont="1" applyBorder="1" applyAlignment="1">
      <alignment vertical="center"/>
      <protection/>
    </xf>
    <xf numFmtId="0" fontId="9" fillId="0" borderId="29" xfId="0" applyFont="1" applyFill="1" applyBorder="1" applyAlignment="1">
      <alignment vertical="center"/>
    </xf>
    <xf numFmtId="0" fontId="7" fillId="0" borderId="26" xfId="46" applyFont="1" applyFill="1" applyBorder="1" applyAlignment="1">
      <alignment vertical="center"/>
      <protection/>
    </xf>
    <xf numFmtId="0" fontId="9" fillId="0" borderId="27" xfId="46" applyFont="1" applyBorder="1" applyAlignment="1">
      <alignment horizontal="right" vertical="center"/>
      <protection/>
    </xf>
    <xf numFmtId="0" fontId="7" fillId="0" borderId="38" xfId="46" applyFont="1" applyFill="1" applyBorder="1" applyAlignment="1">
      <alignment horizontal="left" vertical="center" wrapText="1"/>
      <protection/>
    </xf>
    <xf numFmtId="0" fontId="10" fillId="0" borderId="34" xfId="0" applyFont="1" applyFill="1" applyBorder="1" applyAlignment="1">
      <alignment horizontal="left" wrapText="1"/>
    </xf>
    <xf numFmtId="4" fontId="58" fillId="0" borderId="25" xfId="46" applyNumberFormat="1" applyFont="1" applyFill="1" applyBorder="1" applyAlignment="1">
      <alignment vertical="center" wrapText="1"/>
      <protection/>
    </xf>
    <xf numFmtId="0" fontId="58" fillId="0" borderId="34" xfId="0" applyFont="1" applyBorder="1" applyAlignment="1">
      <alignment vertical="center"/>
    </xf>
    <xf numFmtId="4" fontId="58" fillId="0" borderId="33" xfId="0" applyNumberFormat="1" applyFont="1" applyFill="1" applyBorder="1" applyAlignment="1">
      <alignment horizontal="right" wrapText="1"/>
    </xf>
    <xf numFmtId="4" fontId="58" fillId="34" borderId="33" xfId="0" applyNumberFormat="1" applyFont="1" applyFill="1" applyBorder="1" applyAlignment="1">
      <alignment horizontal="right"/>
    </xf>
    <xf numFmtId="4" fontId="58" fillId="0" borderId="47" xfId="0" applyNumberFormat="1" applyFont="1" applyFill="1" applyBorder="1" applyAlignment="1">
      <alignment horizontal="right" wrapText="1"/>
    </xf>
    <xf numFmtId="0" fontId="9" fillId="0" borderId="31" xfId="45" applyFont="1" applyFill="1" applyBorder="1" applyAlignment="1">
      <alignment horizontal="left"/>
      <protection/>
    </xf>
    <xf numFmtId="4" fontId="59" fillId="34" borderId="27" xfId="0" applyNumberFormat="1" applyFont="1" applyFill="1" applyBorder="1" applyAlignment="1">
      <alignment horizontal="right"/>
    </xf>
    <xf numFmtId="0" fontId="9" fillId="0" borderId="0" xfId="45" applyFont="1" applyFill="1" applyBorder="1" applyAlignment="1">
      <alignment horizontal="left"/>
      <protection/>
    </xf>
    <xf numFmtId="0" fontId="7" fillId="0" borderId="18" xfId="45" applyFont="1" applyFill="1" applyBorder="1" applyAlignment="1">
      <alignment horizontal="left"/>
      <protection/>
    </xf>
    <xf numFmtId="4" fontId="7" fillId="0" borderId="11" xfId="46" applyNumberFormat="1" applyFont="1" applyFill="1" applyBorder="1" applyAlignment="1">
      <alignment horizontal="right" vertical="center" wrapText="1"/>
      <protection/>
    </xf>
    <xf numFmtId="4" fontId="58" fillId="34" borderId="11" xfId="0" applyNumberFormat="1" applyFont="1" applyFill="1" applyBorder="1" applyAlignment="1">
      <alignment horizontal="right" vertical="center"/>
    </xf>
    <xf numFmtId="0" fontId="7" fillId="0" borderId="16" xfId="45" applyFont="1" applyFill="1" applyBorder="1" applyAlignment="1">
      <alignment horizontal="left" vertical="center"/>
      <protection/>
    </xf>
    <xf numFmtId="0" fontId="7" fillId="0" borderId="21" xfId="46" applyFont="1" applyFill="1" applyBorder="1" applyAlignment="1">
      <alignment vertical="center" wrapText="1"/>
      <protection/>
    </xf>
    <xf numFmtId="4" fontId="7" fillId="0" borderId="35" xfId="46" applyNumberFormat="1" applyFont="1" applyFill="1" applyBorder="1" applyAlignment="1">
      <alignment horizontal="right" vertical="center" wrapText="1"/>
      <protection/>
    </xf>
    <xf numFmtId="4" fontId="58" fillId="34" borderId="35" xfId="0" applyNumberFormat="1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>
      <alignment horizontal="right"/>
    </xf>
    <xf numFmtId="165" fontId="7" fillId="33" borderId="38" xfId="48" applyNumberFormat="1" applyFont="1" applyFill="1" applyBorder="1" applyAlignment="1">
      <alignment vertical="center"/>
      <protection/>
    </xf>
    <xf numFmtId="4" fontId="7" fillId="33" borderId="24" xfId="0" applyNumberFormat="1" applyFont="1" applyFill="1" applyBorder="1" applyAlignment="1">
      <alignment horizontal="right" vertical="center"/>
    </xf>
    <xf numFmtId="4" fontId="58" fillId="34" borderId="28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4" fontId="58" fillId="34" borderId="25" xfId="0" applyNumberFormat="1" applyFont="1" applyFill="1" applyBorder="1" applyAlignment="1">
      <alignment horizontal="right" vertical="center"/>
    </xf>
    <xf numFmtId="4" fontId="59" fillId="34" borderId="2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wrapText="1"/>
    </xf>
    <xf numFmtId="4" fontId="16" fillId="0" borderId="11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wrapText="1"/>
    </xf>
    <xf numFmtId="4" fontId="7" fillId="0" borderId="29" xfId="46" applyNumberFormat="1" applyFont="1" applyFill="1" applyBorder="1" applyAlignment="1">
      <alignment vertical="center" wrapText="1"/>
      <protection/>
    </xf>
    <xf numFmtId="4" fontId="7" fillId="0" borderId="15" xfId="46" applyNumberFormat="1" applyFont="1" applyFill="1" applyBorder="1" applyAlignment="1">
      <alignment vertical="center" wrapText="1"/>
      <protection/>
    </xf>
    <xf numFmtId="0" fontId="9" fillId="0" borderId="38" xfId="46" applyFont="1" applyFill="1" applyBorder="1" applyAlignment="1">
      <alignment horizontal="left" vertical="center" wrapText="1"/>
      <protection/>
    </xf>
    <xf numFmtId="4" fontId="7" fillId="0" borderId="15" xfId="46" applyNumberFormat="1" applyFont="1" applyFill="1" applyBorder="1" applyAlignment="1">
      <alignment horizontal="right" vertical="center" wrapText="1"/>
      <protection/>
    </xf>
    <xf numFmtId="0" fontId="58" fillId="0" borderId="30" xfId="46" applyFont="1" applyFill="1" applyBorder="1" applyAlignment="1">
      <alignment vertical="center"/>
      <protection/>
    </xf>
    <xf numFmtId="4" fontId="7" fillId="0" borderId="28" xfId="46" applyNumberFormat="1" applyFont="1" applyFill="1" applyBorder="1" applyAlignment="1">
      <alignment horizontal="right" vertical="center" wrapText="1"/>
      <protection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/>
    </xf>
    <xf numFmtId="0" fontId="7" fillId="0" borderId="22" xfId="46" applyFont="1" applyFill="1" applyBorder="1">
      <alignment/>
      <protection/>
    </xf>
    <xf numFmtId="4" fontId="7" fillId="0" borderId="15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4" fontId="58" fillId="0" borderId="29" xfId="0" applyNumberFormat="1" applyFont="1" applyFill="1" applyBorder="1" applyAlignment="1">
      <alignment horizontal="right"/>
    </xf>
    <xf numFmtId="0" fontId="61" fillId="35" borderId="21" xfId="0" applyFont="1" applyFill="1" applyBorder="1" applyAlignment="1">
      <alignment wrapText="1"/>
    </xf>
    <xf numFmtId="4" fontId="7" fillId="0" borderId="2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0" fontId="7" fillId="0" borderId="0" xfId="0" applyNumberFormat="1" applyFont="1" applyAlignment="1">
      <alignment/>
    </xf>
    <xf numFmtId="4" fontId="7" fillId="0" borderId="48" xfId="46" applyNumberFormat="1" applyFont="1" applyFill="1" applyBorder="1" applyAlignment="1">
      <alignment vertical="center" wrapText="1"/>
      <protection/>
    </xf>
    <xf numFmtId="43" fontId="7" fillId="33" borderId="0" xfId="45" applyNumberFormat="1" applyFont="1" applyFill="1" applyBorder="1" applyAlignment="1">
      <alignment vertical="center"/>
      <protection/>
    </xf>
    <xf numFmtId="0" fontId="7" fillId="33" borderId="0" xfId="45" applyFont="1" applyFill="1" applyBorder="1" applyAlignment="1">
      <alignment vertical="center"/>
      <protection/>
    </xf>
    <xf numFmtId="0" fontId="10" fillId="0" borderId="0" xfId="45" applyFont="1" applyFill="1" applyBorder="1">
      <alignment/>
      <protection/>
    </xf>
    <xf numFmtId="4" fontId="7" fillId="0" borderId="49" xfId="46" applyNumberFormat="1" applyFont="1" applyFill="1" applyBorder="1" applyAlignment="1">
      <alignment vertical="center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0" borderId="50" xfId="46" applyNumberFormat="1" applyFont="1" applyFill="1" applyBorder="1" applyAlignment="1">
      <alignment vertical="center" wrapText="1"/>
      <protection/>
    </xf>
    <xf numFmtId="4" fontId="7" fillId="34" borderId="29" xfId="0" applyNumberFormat="1" applyFont="1" applyFill="1" applyBorder="1" applyAlignment="1">
      <alignment horizontal="right" vertical="center"/>
    </xf>
    <xf numFmtId="4" fontId="7" fillId="34" borderId="51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/>
    </xf>
    <xf numFmtId="4" fontId="7" fillId="34" borderId="26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right"/>
    </xf>
    <xf numFmtId="4" fontId="7" fillId="34" borderId="35" xfId="0" applyNumberFormat="1" applyFont="1" applyFill="1" applyBorder="1" applyAlignment="1">
      <alignment horizontal="right"/>
    </xf>
    <xf numFmtId="4" fontId="7" fillId="33" borderId="29" xfId="0" applyNumberFormat="1" applyFont="1" applyFill="1" applyBorder="1" applyAlignment="1">
      <alignment horizontal="right" vertical="center"/>
    </xf>
    <xf numFmtId="4" fontId="9" fillId="0" borderId="35" xfId="0" applyNumberFormat="1" applyFont="1" applyFill="1" applyBorder="1" applyAlignment="1">
      <alignment horizontal="right"/>
    </xf>
    <xf numFmtId="4" fontId="7" fillId="34" borderId="52" xfId="0" applyNumberFormat="1" applyFont="1" applyFill="1" applyBorder="1" applyAlignment="1">
      <alignment horizontal="right"/>
    </xf>
    <xf numFmtId="4" fontId="7" fillId="33" borderId="27" xfId="0" applyNumberFormat="1" applyFont="1" applyFill="1" applyBorder="1" applyAlignment="1">
      <alignment horizontal="right" vertical="center"/>
    </xf>
    <xf numFmtId="4" fontId="9" fillId="0" borderId="27" xfId="45" applyNumberFormat="1" applyFont="1" applyFill="1" applyBorder="1" applyAlignment="1">
      <alignment horizontal="right" vertical="center"/>
      <protection/>
    </xf>
    <xf numFmtId="4" fontId="9" fillId="0" borderId="10" xfId="45" applyNumberFormat="1" applyFont="1" applyFill="1" applyBorder="1" applyAlignment="1">
      <alignment horizontal="right" vertical="center" wrapText="1"/>
      <protection/>
    </xf>
    <xf numFmtId="4" fontId="9" fillId="0" borderId="0" xfId="45" applyNumberFormat="1" applyFont="1" applyFill="1" applyBorder="1" applyAlignment="1">
      <alignment horizontal="right" vertical="center"/>
      <protection/>
    </xf>
    <xf numFmtId="4" fontId="9" fillId="0" borderId="0" xfId="45" applyNumberFormat="1" applyFont="1" applyFill="1" applyBorder="1" applyAlignment="1">
      <alignment horizontal="right" vertical="center" wrapText="1"/>
      <protection/>
    </xf>
    <xf numFmtId="4" fontId="7" fillId="0" borderId="11" xfId="45" applyNumberFormat="1" applyFont="1" applyFill="1" applyBorder="1" applyAlignment="1">
      <alignment horizontal="right" vertical="center" wrapText="1"/>
      <protection/>
    </xf>
    <xf numFmtId="4" fontId="7" fillId="0" borderId="15" xfId="45" applyNumberFormat="1" applyFont="1" applyFill="1" applyBorder="1" applyAlignment="1">
      <alignment horizontal="right" vertical="center"/>
      <protection/>
    </xf>
    <xf numFmtId="4" fontId="7" fillId="34" borderId="16" xfId="45" applyNumberFormat="1" applyFont="1" applyFill="1" applyBorder="1" applyAlignment="1">
      <alignment horizontal="right" vertical="center"/>
      <protection/>
    </xf>
    <xf numFmtId="4" fontId="7" fillId="0" borderId="15" xfId="45" applyNumberFormat="1" applyFont="1" applyFill="1" applyBorder="1" applyAlignment="1">
      <alignment horizontal="right" vertical="center" wrapText="1"/>
      <protection/>
    </xf>
    <xf numFmtId="4" fontId="7" fillId="0" borderId="35" xfId="45" applyNumberFormat="1" applyFont="1" applyFill="1" applyBorder="1" applyAlignment="1">
      <alignment horizontal="right" vertical="center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34" borderId="11" xfId="45" applyNumberFormat="1" applyFont="1" applyFill="1" applyBorder="1" applyAlignment="1">
      <alignment horizontal="right" vertical="center"/>
      <protection/>
    </xf>
    <xf numFmtId="4" fontId="9" fillId="0" borderId="12" xfId="45" applyNumberFormat="1" applyFont="1" applyFill="1" applyBorder="1" applyAlignment="1">
      <alignment horizontal="right" vertical="center" wrapText="1"/>
      <protection/>
    </xf>
    <xf numFmtId="4" fontId="7" fillId="0" borderId="53" xfId="45" applyNumberFormat="1" applyFont="1" applyFill="1" applyBorder="1" applyAlignment="1">
      <alignment horizontal="right" vertical="center" wrapText="1"/>
      <protection/>
    </xf>
    <xf numFmtId="4" fontId="7" fillId="34" borderId="15" xfId="45" applyNumberFormat="1" applyFont="1" applyFill="1" applyBorder="1" applyAlignment="1">
      <alignment horizontal="right" vertical="center"/>
      <protection/>
    </xf>
    <xf numFmtId="4" fontId="7" fillId="0" borderId="37" xfId="45" applyNumberFormat="1" applyFont="1" applyFill="1" applyBorder="1" applyAlignment="1">
      <alignment horizontal="right" vertical="center" wrapText="1"/>
      <protection/>
    </xf>
    <xf numFmtId="4" fontId="7" fillId="34" borderId="29" xfId="45" applyNumberFormat="1" applyFont="1" applyFill="1" applyBorder="1" applyAlignment="1">
      <alignment horizontal="right" vertical="center"/>
      <protection/>
    </xf>
    <xf numFmtId="4" fontId="7" fillId="0" borderId="51" xfId="45" applyNumberFormat="1" applyFont="1" applyFill="1" applyBorder="1" applyAlignment="1">
      <alignment horizontal="right" vertical="center" wrapText="1"/>
      <protection/>
    </xf>
    <xf numFmtId="4" fontId="7" fillId="34" borderId="26" xfId="45" applyNumberFormat="1" applyFont="1" applyFill="1" applyBorder="1" applyAlignment="1">
      <alignment horizontal="right" vertical="center"/>
      <protection/>
    </xf>
    <xf numFmtId="4" fontId="7" fillId="0" borderId="54" xfId="45" applyNumberFormat="1" applyFont="1" applyFill="1" applyBorder="1" applyAlignment="1">
      <alignment horizontal="right" vertical="center" wrapText="1"/>
      <protection/>
    </xf>
    <xf numFmtId="4" fontId="7" fillId="34" borderId="11" xfId="45" applyNumberFormat="1" applyFont="1" applyFill="1" applyBorder="1" applyAlignment="1">
      <alignment horizontal="right" vertical="center"/>
      <protection/>
    </xf>
    <xf numFmtId="4" fontId="7" fillId="0" borderId="12" xfId="45" applyNumberFormat="1" applyFont="1" applyFill="1" applyBorder="1" applyAlignment="1">
      <alignment horizontal="right" vertical="center" wrapText="1"/>
      <protection/>
    </xf>
    <xf numFmtId="4" fontId="7" fillId="0" borderId="25" xfId="45" applyNumberFormat="1" applyFont="1" applyFill="1" applyBorder="1" applyAlignment="1">
      <alignment horizontal="right" vertical="center" wrapText="1"/>
      <protection/>
    </xf>
    <xf numFmtId="4" fontId="7" fillId="34" borderId="25" xfId="45" applyNumberFormat="1" applyFont="1" applyFill="1" applyBorder="1" applyAlignment="1">
      <alignment horizontal="right" vertical="center"/>
      <protection/>
    </xf>
    <xf numFmtId="4" fontId="7" fillId="0" borderId="55" xfId="45" applyNumberFormat="1" applyFont="1" applyFill="1" applyBorder="1" applyAlignment="1">
      <alignment horizontal="right" vertical="center" wrapText="1"/>
      <protection/>
    </xf>
    <xf numFmtId="4" fontId="7" fillId="0" borderId="28" xfId="45" applyNumberFormat="1" applyFont="1" applyFill="1" applyBorder="1" applyAlignment="1">
      <alignment horizontal="right" vertical="center" wrapText="1"/>
      <protection/>
    </xf>
    <xf numFmtId="4" fontId="7" fillId="0" borderId="26" xfId="45" applyNumberFormat="1" applyFont="1" applyFill="1" applyBorder="1" applyAlignment="1">
      <alignment horizontal="right" vertical="center" wrapText="1"/>
      <protection/>
    </xf>
    <xf numFmtId="4" fontId="7" fillId="0" borderId="27" xfId="45" applyNumberFormat="1" applyFont="1" applyFill="1" applyBorder="1" applyAlignment="1">
      <alignment horizontal="right" vertical="center" wrapText="1"/>
      <protection/>
    </xf>
    <xf numFmtId="4" fontId="7" fillId="0" borderId="10" xfId="45" applyNumberFormat="1" applyFont="1" applyFill="1" applyBorder="1" applyAlignment="1">
      <alignment horizontal="right" vertical="center" wrapText="1"/>
      <protection/>
    </xf>
    <xf numFmtId="4" fontId="7" fillId="0" borderId="0" xfId="45" applyNumberFormat="1" applyFont="1" applyFill="1" applyBorder="1" applyAlignment="1">
      <alignment horizontal="right" vertical="center" wrapText="1"/>
      <protection/>
    </xf>
    <xf numFmtId="4" fontId="58" fillId="34" borderId="51" xfId="0" applyNumberFormat="1" applyFont="1" applyFill="1" applyBorder="1" applyAlignment="1">
      <alignment horizontal="right" vertical="center"/>
    </xf>
    <xf numFmtId="4" fontId="7" fillId="34" borderId="18" xfId="0" applyNumberFormat="1" applyFont="1" applyFill="1" applyBorder="1" applyAlignment="1">
      <alignment horizontal="right"/>
    </xf>
    <xf numFmtId="4" fontId="7" fillId="34" borderId="18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9" fillId="0" borderId="11" xfId="45" applyNumberFormat="1" applyFont="1" applyFill="1" applyBorder="1" applyAlignment="1">
      <alignment horizontal="right" vertical="center" wrapText="1"/>
      <protection/>
    </xf>
    <xf numFmtId="4" fontId="9" fillId="34" borderId="11" xfId="34" applyNumberFormat="1" applyFont="1" applyFill="1" applyBorder="1" applyAlignment="1">
      <alignment horizontal="right" vertical="center" wrapText="1"/>
    </xf>
    <xf numFmtId="4" fontId="9" fillId="0" borderId="11" xfId="45" applyNumberFormat="1" applyFont="1" applyFill="1" applyBorder="1" applyAlignment="1">
      <alignment horizontal="right" wrapText="1"/>
      <protection/>
    </xf>
    <xf numFmtId="4" fontId="7" fillId="0" borderId="29" xfId="44" applyNumberFormat="1" applyFont="1" applyFill="1" applyBorder="1" applyAlignment="1">
      <alignment horizontal="right" vertical="center" wrapText="1"/>
    </xf>
    <xf numFmtId="4" fontId="7" fillId="34" borderId="29" xfId="34" applyNumberFormat="1" applyFont="1" applyFill="1" applyBorder="1" applyAlignment="1">
      <alignment horizontal="right" vertical="center" wrapText="1"/>
    </xf>
    <xf numFmtId="4" fontId="7" fillId="0" borderId="29" xfId="45" applyNumberFormat="1" applyFont="1" applyFill="1" applyBorder="1" applyAlignment="1">
      <alignment horizontal="right" vertical="center" wrapText="1"/>
      <protection/>
    </xf>
    <xf numFmtId="4" fontId="7" fillId="0" borderId="17" xfId="44" applyNumberFormat="1" applyFont="1" applyFill="1" applyBorder="1" applyAlignment="1">
      <alignment horizontal="right" vertical="center" wrapText="1"/>
    </xf>
    <xf numFmtId="4" fontId="7" fillId="34" borderId="11" xfId="34" applyNumberFormat="1" applyFont="1" applyFill="1" applyBorder="1" applyAlignment="1">
      <alignment horizontal="right" vertical="center" wrapText="1"/>
    </xf>
    <xf numFmtId="4" fontId="7" fillId="0" borderId="11" xfId="45" applyNumberFormat="1" applyFont="1" applyFill="1" applyBorder="1" applyAlignment="1">
      <alignment horizontal="right" wrapText="1"/>
      <protection/>
    </xf>
    <xf numFmtId="4" fontId="7" fillId="0" borderId="19" xfId="45" applyNumberFormat="1" applyFont="1" applyFill="1" applyBorder="1" applyAlignment="1">
      <alignment horizontal="right" vertical="center" wrapText="1"/>
      <protection/>
    </xf>
    <xf numFmtId="4" fontId="7" fillId="34" borderId="19" xfId="34" applyNumberFormat="1" applyFont="1" applyFill="1" applyBorder="1" applyAlignment="1">
      <alignment horizontal="right" vertical="center" wrapText="1"/>
    </xf>
    <xf numFmtId="4" fontId="7" fillId="33" borderId="26" xfId="34" applyNumberFormat="1" applyFont="1" applyFill="1" applyBorder="1" applyAlignment="1">
      <alignment horizontal="right" vertical="center" wrapText="1"/>
    </xf>
    <xf numFmtId="4" fontId="7" fillId="34" borderId="27" xfId="34" applyNumberFormat="1" applyFont="1" applyFill="1" applyBorder="1" applyAlignment="1">
      <alignment horizontal="right" vertical="center" wrapText="1"/>
    </xf>
    <xf numFmtId="4" fontId="7" fillId="0" borderId="0" xfId="45" applyNumberFormat="1" applyFont="1" applyFill="1" applyBorder="1" applyAlignment="1">
      <alignment vertical="center"/>
      <protection/>
    </xf>
    <xf numFmtId="4" fontId="9" fillId="0" borderId="0" xfId="34" applyNumberFormat="1" applyFont="1" applyFill="1" applyBorder="1" applyAlignment="1">
      <alignment horizontal="right" vertical="center" wrapText="1"/>
    </xf>
    <xf numFmtId="4" fontId="7" fillId="0" borderId="0" xfId="45" applyNumberFormat="1" applyFont="1" applyFill="1" applyBorder="1" applyAlignment="1">
      <alignment horizontal="center" vertical="center" wrapText="1"/>
      <protection/>
    </xf>
    <xf numFmtId="4" fontId="9" fillId="0" borderId="0" xfId="45" applyNumberFormat="1" applyFont="1" applyFill="1" applyBorder="1" applyAlignment="1">
      <alignment horizontal="center" vertical="center" wrapText="1"/>
      <protection/>
    </xf>
    <xf numFmtId="49" fontId="14" fillId="0" borderId="15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44" applyNumberFormat="1" applyFont="1" applyFill="1" applyBorder="1" applyAlignment="1">
      <alignment horizontal="center" vertical="center"/>
    </xf>
    <xf numFmtId="0" fontId="7" fillId="0" borderId="22" xfId="44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7" fillId="0" borderId="22" xfId="45" applyFont="1" applyFill="1" applyBorder="1" applyAlignment="1">
      <alignment vertical="center" wrapText="1"/>
      <protection/>
    </xf>
    <xf numFmtId="0" fontId="10" fillId="0" borderId="12" xfId="44" applyFont="1" applyFill="1" applyBorder="1" applyAlignment="1">
      <alignment vertical="center" wrapText="1"/>
    </xf>
    <xf numFmtId="0" fontId="7" fillId="0" borderId="54" xfId="44" applyFont="1" applyFill="1" applyBorder="1" applyAlignment="1">
      <alignment vertical="center" wrapText="1"/>
    </xf>
    <xf numFmtId="0" fontId="7" fillId="33" borderId="10" xfId="45" applyFont="1" applyFill="1" applyBorder="1" applyAlignment="1">
      <alignment vertical="center"/>
      <protection/>
    </xf>
    <xf numFmtId="0" fontId="7" fillId="0" borderId="29" xfId="44" applyNumberFormat="1" applyFont="1" applyFill="1" applyBorder="1" applyAlignment="1">
      <alignment horizontal="center" vertical="center"/>
    </xf>
    <xf numFmtId="0" fontId="7" fillId="0" borderId="29" xfId="44" applyFont="1" applyFill="1" applyBorder="1" applyAlignment="1">
      <alignment horizontal="center" vertical="center"/>
    </xf>
    <xf numFmtId="0" fontId="7" fillId="0" borderId="11" xfId="44" applyNumberFormat="1" applyFont="1" applyFill="1" applyBorder="1" applyAlignment="1">
      <alignment horizontal="center" vertical="center"/>
    </xf>
    <xf numFmtId="0" fontId="7" fillId="0" borderId="26" xfId="44" applyNumberFormat="1" applyFont="1" applyFill="1" applyBorder="1" applyAlignment="1">
      <alignment horizontal="center" vertical="center"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18" xfId="45" applyFont="1" applyFill="1" applyBorder="1" applyAlignment="1">
      <alignment horizontal="center" vertical="center" wrapText="1"/>
      <protection/>
    </xf>
    <xf numFmtId="0" fontId="7" fillId="0" borderId="22" xfId="45" applyFont="1" applyFill="1" applyBorder="1" applyAlignment="1">
      <alignment horizontal="center" vertical="center" wrapText="1"/>
      <protection/>
    </xf>
    <xf numFmtId="0" fontId="7" fillId="0" borderId="21" xfId="45" applyFont="1" applyFill="1" applyBorder="1" applyAlignment="1">
      <alignment horizontal="center" vertical="center" wrapText="1"/>
      <protection/>
    </xf>
    <xf numFmtId="0" fontId="4" fillId="0" borderId="20" xfId="45" applyFont="1" applyFill="1" applyBorder="1" applyAlignment="1">
      <alignment horizontal="center"/>
      <protection/>
    </xf>
    <xf numFmtId="1" fontId="7" fillId="0" borderId="11" xfId="45" applyNumberFormat="1" applyFont="1" applyFill="1" applyBorder="1" applyAlignment="1">
      <alignment horizontal="center" vertical="center" wrapText="1"/>
      <protection/>
    </xf>
    <xf numFmtId="1" fontId="7" fillId="0" borderId="29" xfId="45" applyNumberFormat="1" applyFont="1" applyFill="1" applyBorder="1" applyAlignment="1">
      <alignment horizontal="center" vertical="center" wrapText="1"/>
      <protection/>
    </xf>
    <xf numFmtId="1" fontId="7" fillId="0" borderId="35" xfId="45" applyNumberFormat="1" applyFont="1" applyFill="1" applyBorder="1" applyAlignment="1">
      <alignment horizontal="center" vertical="center" wrapText="1"/>
      <protection/>
    </xf>
    <xf numFmtId="1" fontId="7" fillId="0" borderId="17" xfId="45" applyNumberFormat="1" applyFont="1" applyFill="1" applyBorder="1" applyAlignment="1">
      <alignment horizontal="center" vertical="center" wrapText="1"/>
      <protection/>
    </xf>
    <xf numFmtId="1" fontId="7" fillId="0" borderId="36" xfId="45" applyNumberFormat="1" applyFont="1" applyFill="1" applyBorder="1" applyAlignment="1">
      <alignment horizontal="center" vertical="center" wrapText="1"/>
      <protection/>
    </xf>
    <xf numFmtId="1" fontId="7" fillId="0" borderId="23" xfId="45" applyNumberFormat="1" applyFont="1" applyFill="1" applyBorder="1" applyAlignment="1">
      <alignment horizontal="center" vertical="center" wrapText="1"/>
      <protection/>
    </xf>
    <xf numFmtId="0" fontId="7" fillId="0" borderId="12" xfId="45" applyFont="1" applyFill="1" applyBorder="1" applyAlignment="1">
      <alignment vertical="center"/>
      <protection/>
    </xf>
    <xf numFmtId="0" fontId="7" fillId="0" borderId="51" xfId="45" applyFont="1" applyFill="1" applyBorder="1" applyAlignment="1">
      <alignment vertical="center"/>
      <protection/>
    </xf>
    <xf numFmtId="0" fontId="7" fillId="0" borderId="54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31" xfId="45" applyFont="1" applyFill="1" applyBorder="1" applyAlignment="1">
      <alignment horizontal="left"/>
      <protection/>
    </xf>
    <xf numFmtId="4" fontId="9" fillId="0" borderId="27" xfId="45" applyNumberFormat="1" applyFont="1" applyFill="1" applyBorder="1" applyAlignment="1">
      <alignment horizontal="right"/>
      <protection/>
    </xf>
    <xf numFmtId="0" fontId="7" fillId="0" borderId="27" xfId="45" applyFont="1" applyFill="1" applyBorder="1" applyAlignment="1">
      <alignment horizontal="center"/>
      <protection/>
    </xf>
    <xf numFmtId="0" fontId="7" fillId="0" borderId="27" xfId="0" applyFont="1" applyBorder="1" applyAlignment="1">
      <alignment horizontal="center"/>
    </xf>
    <xf numFmtId="0" fontId="7" fillId="0" borderId="31" xfId="45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/>
    </xf>
    <xf numFmtId="4" fontId="7" fillId="0" borderId="27" xfId="0" applyNumberFormat="1" applyFont="1" applyFill="1" applyBorder="1" applyAlignment="1">
      <alignment horizontal="right" wrapText="1"/>
    </xf>
    <xf numFmtId="0" fontId="7" fillId="0" borderId="11" xfId="45" applyFont="1" applyFill="1" applyBorder="1" applyAlignment="1">
      <alignment horizontal="center" vertical="center"/>
      <protection/>
    </xf>
    <xf numFmtId="0" fontId="7" fillId="0" borderId="15" xfId="45" applyFont="1" applyFill="1" applyBorder="1" applyAlignment="1">
      <alignment horizontal="center" vertical="center"/>
      <protection/>
    </xf>
    <xf numFmtId="0" fontId="7" fillId="0" borderId="25" xfId="45" applyFont="1" applyFill="1" applyBorder="1" applyAlignment="1">
      <alignment horizontal="center" vertical="center"/>
      <protection/>
    </xf>
    <xf numFmtId="4" fontId="9" fillId="34" borderId="31" xfId="0" applyNumberFormat="1" applyFont="1" applyFill="1" applyBorder="1" applyAlignment="1">
      <alignment horizontal="right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normální_Tabulka - podklad k rozpočtu pro rok 2006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3.7109375" style="0" customWidth="1"/>
    <col min="2" max="2" width="8.28125" style="0" customWidth="1"/>
    <col min="3" max="3" width="9.57421875" style="0" customWidth="1"/>
    <col min="4" max="4" width="8.421875" style="0" customWidth="1"/>
    <col min="5" max="5" width="12.7109375" style="0" customWidth="1"/>
    <col min="6" max="6" width="58.28125" style="0" customWidth="1"/>
    <col min="7" max="7" width="13.57421875" style="0" customWidth="1"/>
    <col min="8" max="8" width="14.140625" style="0" customWidth="1"/>
    <col min="9" max="9" width="13.00390625" style="0" customWidth="1"/>
    <col min="11" max="11" width="14.00390625" style="0" customWidth="1"/>
    <col min="12" max="12" width="21.00390625" style="0" customWidth="1"/>
    <col min="13" max="13" width="17.421875" style="0" customWidth="1"/>
  </cols>
  <sheetData>
    <row r="1" ht="12.75">
      <c r="I1" t="s">
        <v>96</v>
      </c>
    </row>
    <row r="3" spans="2:3" ht="21.75" customHeight="1">
      <c r="B3" s="1" t="s">
        <v>16</v>
      </c>
      <c r="C3" s="1"/>
    </row>
    <row r="4" spans="2:9" ht="16.5" customHeight="1" thickBot="1">
      <c r="B4" s="8"/>
      <c r="C4" s="1"/>
      <c r="F4" s="17"/>
      <c r="H4" s="71"/>
      <c r="I4" s="86" t="s">
        <v>6</v>
      </c>
    </row>
    <row r="5" spans="2:9" ht="30" customHeight="1" thickBot="1">
      <c r="B5" s="88" t="s">
        <v>2</v>
      </c>
      <c r="C5" s="89" t="s">
        <v>0</v>
      </c>
      <c r="D5" s="90" t="s">
        <v>1</v>
      </c>
      <c r="E5" s="89" t="s">
        <v>5</v>
      </c>
      <c r="F5" s="91"/>
      <c r="G5" s="70" t="s">
        <v>3</v>
      </c>
      <c r="H5" s="87" t="s">
        <v>87</v>
      </c>
      <c r="I5" s="9" t="s">
        <v>84</v>
      </c>
    </row>
    <row r="6" spans="2:9" ht="9" customHeight="1">
      <c r="B6" s="11"/>
      <c r="C6" s="12"/>
      <c r="D6" s="12"/>
      <c r="E6" s="12"/>
      <c r="F6" s="13"/>
      <c r="G6" s="14"/>
      <c r="H6" s="15"/>
      <c r="I6" s="15"/>
    </row>
    <row r="7" spans="2:9" ht="20.25" customHeight="1" thickBot="1">
      <c r="B7" s="2" t="s">
        <v>8</v>
      </c>
      <c r="C7" s="2"/>
      <c r="D7" s="3"/>
      <c r="E7" s="3"/>
      <c r="G7" s="4"/>
      <c r="H7" s="4"/>
      <c r="I7" s="4"/>
    </row>
    <row r="8" spans="2:9" ht="24" customHeight="1" thickBot="1">
      <c r="B8" s="92">
        <v>2150</v>
      </c>
      <c r="C8" s="94">
        <v>2212</v>
      </c>
      <c r="D8" s="96">
        <v>6121</v>
      </c>
      <c r="E8" s="94"/>
      <c r="F8" s="201" t="s">
        <v>7</v>
      </c>
      <c r="G8" s="202"/>
      <c r="H8" s="203">
        <v>20000</v>
      </c>
      <c r="I8" s="204"/>
    </row>
    <row r="9" spans="2:9" ht="24" customHeight="1" thickBot="1">
      <c r="B9" s="93"/>
      <c r="C9" s="95"/>
      <c r="D9" s="97"/>
      <c r="E9" s="99"/>
      <c r="F9" s="205" t="s">
        <v>4</v>
      </c>
      <c r="G9" s="266"/>
      <c r="H9" s="206">
        <f>SUM(H8:H8)</f>
        <v>20000</v>
      </c>
      <c r="I9" s="267"/>
    </row>
    <row r="10" spans="2:9" ht="18" customHeight="1" thickBot="1">
      <c r="B10" s="5"/>
      <c r="C10" s="53"/>
      <c r="D10" s="98">
        <v>6121</v>
      </c>
      <c r="E10" s="100">
        <f>H8</f>
        <v>20000</v>
      </c>
      <c r="F10" s="207"/>
      <c r="G10" s="268"/>
      <c r="H10" s="268"/>
      <c r="I10" s="269"/>
    </row>
    <row r="11" spans="2:9" ht="11.25" customHeight="1">
      <c r="B11" s="5"/>
      <c r="C11" s="6"/>
      <c r="D11" s="7"/>
      <c r="E11" s="77"/>
      <c r="F11" s="207"/>
      <c r="G11" s="268"/>
      <c r="H11" s="268"/>
      <c r="I11" s="269"/>
    </row>
    <row r="12" spans="2:9" ht="21.75" customHeight="1" thickBot="1">
      <c r="B12" s="2" t="s">
        <v>11</v>
      </c>
      <c r="C12" s="2"/>
      <c r="D12" s="3"/>
      <c r="E12" s="78"/>
      <c r="F12" s="207"/>
      <c r="G12" s="268"/>
      <c r="H12" s="268"/>
      <c r="I12" s="269"/>
    </row>
    <row r="13" spans="2:9" ht="21.75" customHeight="1">
      <c r="B13" s="51">
        <v>3318</v>
      </c>
      <c r="C13" s="54">
        <v>3639</v>
      </c>
      <c r="D13" s="102">
        <v>5169</v>
      </c>
      <c r="E13" s="108" t="s">
        <v>15</v>
      </c>
      <c r="F13" s="208" t="s">
        <v>14</v>
      </c>
      <c r="G13" s="209">
        <v>3441.84</v>
      </c>
      <c r="H13" s="210">
        <v>1623.03</v>
      </c>
      <c r="I13" s="270">
        <f>G13+H13</f>
        <v>5064.87</v>
      </c>
    </row>
    <row r="14" spans="2:9" ht="21.75" customHeight="1">
      <c r="B14" s="52">
        <v>3322</v>
      </c>
      <c r="C14" s="21">
        <v>3639</v>
      </c>
      <c r="D14" s="103">
        <v>6121</v>
      </c>
      <c r="E14" s="109" t="s">
        <v>79</v>
      </c>
      <c r="F14" s="211" t="s">
        <v>80</v>
      </c>
      <c r="G14" s="271"/>
      <c r="H14" s="272">
        <v>300</v>
      </c>
      <c r="I14" s="273">
        <f>G14+H14</f>
        <v>300</v>
      </c>
    </row>
    <row r="15" spans="2:9" ht="19.5" customHeight="1" thickBot="1">
      <c r="B15" s="43"/>
      <c r="C15" s="101">
        <v>6409</v>
      </c>
      <c r="D15" s="104">
        <v>6901</v>
      </c>
      <c r="E15" s="110"/>
      <c r="F15" s="212" t="s">
        <v>12</v>
      </c>
      <c r="G15" s="213">
        <v>1923.03</v>
      </c>
      <c r="H15" s="214">
        <v>-1923.03</v>
      </c>
      <c r="I15" s="274">
        <f>G15+H15</f>
        <v>0</v>
      </c>
    </row>
    <row r="16" spans="2:9" ht="21.75" customHeight="1" thickBot="1">
      <c r="B16" s="93"/>
      <c r="C16" s="115"/>
      <c r="D16" s="114"/>
      <c r="E16" s="95"/>
      <c r="F16" s="205" t="s">
        <v>73</v>
      </c>
      <c r="G16" s="266"/>
      <c r="H16" s="206">
        <f>SUM(H10:H15)</f>
        <v>0</v>
      </c>
      <c r="I16" s="267"/>
    </row>
    <row r="17" spans="2:9" ht="18" customHeight="1">
      <c r="B17" s="5"/>
      <c r="C17" s="55"/>
      <c r="D17" s="105">
        <v>5169</v>
      </c>
      <c r="E17" s="111">
        <f>H13</f>
        <v>1623.03</v>
      </c>
      <c r="F17" s="207"/>
      <c r="G17" s="268"/>
      <c r="H17" s="215"/>
      <c r="I17" s="269"/>
    </row>
    <row r="18" spans="2:9" ht="18" customHeight="1">
      <c r="B18" s="5"/>
      <c r="C18" s="55"/>
      <c r="D18" s="106">
        <v>6121</v>
      </c>
      <c r="E18" s="112">
        <f>H14</f>
        <v>300</v>
      </c>
      <c r="F18" s="207"/>
      <c r="G18" s="268"/>
      <c r="H18" s="215"/>
      <c r="I18" s="269"/>
    </row>
    <row r="19" spans="2:9" ht="18" customHeight="1" thickBot="1">
      <c r="B19" s="5"/>
      <c r="C19" s="55"/>
      <c r="D19" s="107">
        <v>6901</v>
      </c>
      <c r="E19" s="113">
        <f>H15</f>
        <v>-1923.03</v>
      </c>
      <c r="F19" s="207"/>
      <c r="G19" s="268"/>
      <c r="H19" s="268"/>
      <c r="I19" s="269"/>
    </row>
    <row r="20" spans="2:9" ht="9" customHeight="1">
      <c r="B20" s="5"/>
      <c r="C20" s="6"/>
      <c r="D20" s="7"/>
      <c r="E20" s="77"/>
      <c r="F20" s="207"/>
      <c r="G20" s="268"/>
      <c r="H20" s="268"/>
      <c r="I20" s="269"/>
    </row>
    <row r="21" spans="2:9" ht="21.75" customHeight="1" thickBot="1">
      <c r="B21" s="2" t="s">
        <v>9</v>
      </c>
      <c r="C21" s="2"/>
      <c r="D21" s="3"/>
      <c r="E21" s="79"/>
      <c r="F21" s="68"/>
      <c r="G21" s="275"/>
      <c r="H21" s="275"/>
      <c r="I21" s="276"/>
    </row>
    <row r="22" spans="2:9" ht="29.25" customHeight="1">
      <c r="B22" s="10">
        <v>309</v>
      </c>
      <c r="C22" s="61">
        <v>3127</v>
      </c>
      <c r="D22" s="29"/>
      <c r="E22" s="80"/>
      <c r="F22" s="18" t="s">
        <v>22</v>
      </c>
      <c r="G22" s="277"/>
      <c r="H22" s="278"/>
      <c r="I22" s="279"/>
    </row>
    <row r="23" spans="2:9" ht="20.25" customHeight="1" thickBot="1">
      <c r="B23" s="19"/>
      <c r="C23" s="63"/>
      <c r="D23" s="45">
        <v>6351</v>
      </c>
      <c r="E23" s="81" t="s">
        <v>23</v>
      </c>
      <c r="F23" s="216" t="s">
        <v>91</v>
      </c>
      <c r="G23" s="217">
        <v>1733.9</v>
      </c>
      <c r="H23" s="218">
        <v>1521.76</v>
      </c>
      <c r="I23" s="280">
        <f>G23+H23</f>
        <v>3255.66</v>
      </c>
    </row>
    <row r="24" spans="2:9" ht="31.5" customHeight="1">
      <c r="B24" s="44">
        <v>345</v>
      </c>
      <c r="C24" s="62">
        <v>3124</v>
      </c>
      <c r="D24" s="116"/>
      <c r="E24" s="24"/>
      <c r="F24" s="127" t="s">
        <v>92</v>
      </c>
      <c r="G24" s="219"/>
      <c r="H24" s="281"/>
      <c r="I24" s="282"/>
    </row>
    <row r="25" spans="2:9" ht="18" customHeight="1">
      <c r="B25" s="20"/>
      <c r="C25" s="21"/>
      <c r="D25" s="117">
        <v>6351</v>
      </c>
      <c r="E25" s="82" t="s">
        <v>24</v>
      </c>
      <c r="F25" s="22" t="s">
        <v>25</v>
      </c>
      <c r="G25" s="219"/>
      <c r="H25" s="283">
        <v>500</v>
      </c>
      <c r="I25" s="284">
        <f>G25+H25</f>
        <v>500</v>
      </c>
    </row>
    <row r="26" spans="2:9" ht="19.5" customHeight="1" thickBot="1">
      <c r="B26" s="20"/>
      <c r="C26" s="21"/>
      <c r="D26" s="118">
        <v>6351</v>
      </c>
      <c r="E26" s="24" t="s">
        <v>26</v>
      </c>
      <c r="F26" s="128" t="s">
        <v>27</v>
      </c>
      <c r="G26" s="219">
        <v>6419.73</v>
      </c>
      <c r="H26" s="285">
        <v>-500</v>
      </c>
      <c r="I26" s="286">
        <f>G26+H26</f>
        <v>5919.73</v>
      </c>
    </row>
    <row r="27" spans="2:9" ht="33" customHeight="1">
      <c r="B27" s="25">
        <v>400</v>
      </c>
      <c r="C27" s="61">
        <v>3127</v>
      </c>
      <c r="D27" s="119"/>
      <c r="E27" s="131"/>
      <c r="F27" s="18" t="s">
        <v>28</v>
      </c>
      <c r="G27" s="270"/>
      <c r="H27" s="287"/>
      <c r="I27" s="288"/>
    </row>
    <row r="28" spans="2:9" ht="18" customHeight="1" thickBot="1">
      <c r="B28" s="26"/>
      <c r="C28" s="64"/>
      <c r="D28" s="120">
        <v>6351</v>
      </c>
      <c r="E28" s="132" t="s">
        <v>29</v>
      </c>
      <c r="F28" s="83" t="s">
        <v>31</v>
      </c>
      <c r="G28" s="289"/>
      <c r="H28" s="290">
        <v>750</v>
      </c>
      <c r="I28" s="291">
        <f>G28+H28</f>
        <v>750</v>
      </c>
    </row>
    <row r="29" spans="2:9" ht="30.75" customHeight="1">
      <c r="B29" s="25">
        <v>416</v>
      </c>
      <c r="C29" s="61">
        <v>3127</v>
      </c>
      <c r="D29" s="121"/>
      <c r="E29" s="80"/>
      <c r="F29" s="18" t="s">
        <v>64</v>
      </c>
      <c r="G29" s="270"/>
      <c r="H29" s="287"/>
      <c r="I29" s="288"/>
    </row>
    <row r="30" spans="2:9" ht="27" customHeight="1" thickBot="1">
      <c r="B30" s="46"/>
      <c r="C30" s="47"/>
      <c r="D30" s="122">
        <v>6130</v>
      </c>
      <c r="E30" s="84"/>
      <c r="F30" s="129" t="s">
        <v>81</v>
      </c>
      <c r="G30" s="292"/>
      <c r="H30" s="218">
        <v>4000</v>
      </c>
      <c r="I30" s="280"/>
    </row>
    <row r="31" spans="2:9" ht="22.5" customHeight="1" thickBot="1">
      <c r="B31" s="30"/>
      <c r="C31" s="65"/>
      <c r="D31" s="123">
        <v>6901</v>
      </c>
      <c r="E31" s="133"/>
      <c r="F31" s="130" t="s">
        <v>30</v>
      </c>
      <c r="G31" s="293"/>
      <c r="H31" s="220">
        <v>1521</v>
      </c>
      <c r="I31" s="286">
        <f>G31+H31</f>
        <v>1521</v>
      </c>
    </row>
    <row r="32" spans="2:9" ht="21.75" customHeight="1" thickBot="1">
      <c r="B32" s="31"/>
      <c r="C32" s="66"/>
      <c r="D32" s="124"/>
      <c r="E32" s="134"/>
      <c r="F32" s="205" t="s">
        <v>4</v>
      </c>
      <c r="G32" s="294"/>
      <c r="H32" s="221">
        <f>SUM(H22:H31)</f>
        <v>7792.76</v>
      </c>
      <c r="I32" s="295"/>
    </row>
    <row r="33" spans="2:9" ht="18" customHeight="1">
      <c r="B33" s="27"/>
      <c r="C33" s="67"/>
      <c r="D33" s="105">
        <v>6351</v>
      </c>
      <c r="E33" s="111">
        <f>H23+H25+H26+H28</f>
        <v>2271.76</v>
      </c>
      <c r="F33" s="28"/>
      <c r="G33" s="296"/>
      <c r="H33" s="269"/>
      <c r="I33" s="296"/>
    </row>
    <row r="34" spans="2:9" ht="18" customHeight="1">
      <c r="B34" s="27"/>
      <c r="C34" s="67"/>
      <c r="D34" s="125">
        <v>6130</v>
      </c>
      <c r="E34" s="135">
        <f>H30</f>
        <v>4000</v>
      </c>
      <c r="F34" s="28"/>
      <c r="G34" s="296"/>
      <c r="H34" s="269"/>
      <c r="I34" s="296"/>
    </row>
    <row r="35" spans="2:9" ht="18" customHeight="1" thickBot="1">
      <c r="B35" s="27"/>
      <c r="C35" s="67"/>
      <c r="D35" s="126">
        <v>6901</v>
      </c>
      <c r="E35" s="113">
        <f>H31</f>
        <v>1521</v>
      </c>
      <c r="F35" s="28"/>
      <c r="G35" s="296"/>
      <c r="H35" s="269"/>
      <c r="I35" s="296"/>
    </row>
    <row r="36" spans="3:9" ht="11.25" customHeight="1">
      <c r="C36" s="68"/>
      <c r="E36" s="68"/>
      <c r="F36" s="68"/>
      <c r="G36" s="275"/>
      <c r="H36" s="275"/>
      <c r="I36" s="275"/>
    </row>
    <row r="37" spans="2:9" ht="18.75" customHeight="1" thickBot="1">
      <c r="B37" s="2" t="s">
        <v>17</v>
      </c>
      <c r="C37" s="69"/>
      <c r="D37" s="3"/>
      <c r="E37" s="68"/>
      <c r="F37" s="68"/>
      <c r="G37" s="275"/>
      <c r="H37" s="275"/>
      <c r="I37" s="275"/>
    </row>
    <row r="38" spans="2:9" ht="18.75" customHeight="1">
      <c r="B38" s="136"/>
      <c r="C38" s="151">
        <v>3522</v>
      </c>
      <c r="D38" s="164"/>
      <c r="E38" s="184"/>
      <c r="F38" s="222" t="s">
        <v>88</v>
      </c>
      <c r="G38" s="223"/>
      <c r="H38" s="224"/>
      <c r="I38" s="225"/>
    </row>
    <row r="39" spans="2:9" ht="26.25" customHeight="1">
      <c r="B39" s="137">
        <v>3061</v>
      </c>
      <c r="C39" s="23"/>
      <c r="D39" s="165">
        <v>6121</v>
      </c>
      <c r="E39" s="185" t="s">
        <v>32</v>
      </c>
      <c r="F39" s="226" t="s">
        <v>33</v>
      </c>
      <c r="G39" s="227">
        <v>36087.1</v>
      </c>
      <c r="H39" s="297">
        <v>-6000</v>
      </c>
      <c r="I39" s="228">
        <f>G39+H39</f>
        <v>30087.1</v>
      </c>
    </row>
    <row r="40" spans="2:9" ht="27.75" customHeight="1">
      <c r="B40" s="138">
        <v>3025</v>
      </c>
      <c r="C40" s="152"/>
      <c r="D40" s="166">
        <v>6121</v>
      </c>
      <c r="E40" s="186" t="s">
        <v>34</v>
      </c>
      <c r="F40" s="226" t="s">
        <v>35</v>
      </c>
      <c r="G40" s="228">
        <v>4716.4</v>
      </c>
      <c r="H40" s="297">
        <v>-3000</v>
      </c>
      <c r="I40" s="228">
        <f>G40+H40</f>
        <v>1716.3999999999996</v>
      </c>
    </row>
    <row r="41" spans="2:9" ht="18.75" customHeight="1">
      <c r="B41" s="138">
        <v>3028</v>
      </c>
      <c r="C41" s="152"/>
      <c r="D41" s="166">
        <v>6121</v>
      </c>
      <c r="E41" s="186" t="s">
        <v>36</v>
      </c>
      <c r="F41" s="229" t="s">
        <v>37</v>
      </c>
      <c r="G41" s="228">
        <v>4028.04</v>
      </c>
      <c r="H41" s="297">
        <v>-3000</v>
      </c>
      <c r="I41" s="228">
        <f>G41+H41</f>
        <v>1028.04</v>
      </c>
    </row>
    <row r="42" spans="2:9" ht="18.75" customHeight="1">
      <c r="B42" s="137">
        <v>3124</v>
      </c>
      <c r="C42" s="23"/>
      <c r="D42" s="165">
        <v>6121</v>
      </c>
      <c r="E42" s="185" t="s">
        <v>38</v>
      </c>
      <c r="F42" s="182" t="s">
        <v>39</v>
      </c>
      <c r="G42" s="230">
        <v>1380</v>
      </c>
      <c r="H42" s="297">
        <v>-800</v>
      </c>
      <c r="I42" s="227">
        <f aca="true" t="shared" si="0" ref="I42:I48">G42+H42</f>
        <v>580</v>
      </c>
    </row>
    <row r="43" spans="2:9" ht="28.5" customHeight="1">
      <c r="B43" s="139">
        <v>3196</v>
      </c>
      <c r="C43" s="153"/>
      <c r="D43" s="167">
        <v>6121</v>
      </c>
      <c r="E43" s="187" t="s">
        <v>40</v>
      </c>
      <c r="F43" s="32" t="s">
        <v>41</v>
      </c>
      <c r="G43" s="231">
        <v>350</v>
      </c>
      <c r="H43" s="297">
        <v>-2000</v>
      </c>
      <c r="I43" s="228">
        <f t="shared" si="0"/>
        <v>-1650</v>
      </c>
    </row>
    <row r="44" spans="2:9" ht="28.5" customHeight="1">
      <c r="B44" s="139">
        <v>3200</v>
      </c>
      <c r="C44" s="153"/>
      <c r="D44" s="167">
        <v>6121</v>
      </c>
      <c r="E44" s="187" t="s">
        <v>42</v>
      </c>
      <c r="F44" s="32" t="s">
        <v>43</v>
      </c>
      <c r="G44" s="231">
        <v>4700</v>
      </c>
      <c r="H44" s="297">
        <v>-2300</v>
      </c>
      <c r="I44" s="228">
        <f t="shared" si="0"/>
        <v>2400</v>
      </c>
    </row>
    <row r="45" spans="2:9" ht="18.75" customHeight="1">
      <c r="B45" s="140">
        <v>3207</v>
      </c>
      <c r="C45" s="154"/>
      <c r="D45" s="168">
        <v>6121</v>
      </c>
      <c r="E45" s="187" t="s">
        <v>44</v>
      </c>
      <c r="F45" s="33" t="s">
        <v>45</v>
      </c>
      <c r="G45" s="230">
        <v>3650</v>
      </c>
      <c r="H45" s="297">
        <v>-2000</v>
      </c>
      <c r="I45" s="228">
        <f t="shared" si="0"/>
        <v>1650</v>
      </c>
    </row>
    <row r="46" spans="2:9" ht="18.75" customHeight="1">
      <c r="B46" s="140">
        <v>3208</v>
      </c>
      <c r="C46" s="154"/>
      <c r="D46" s="169">
        <v>5171</v>
      </c>
      <c r="E46" s="187" t="s">
        <v>46</v>
      </c>
      <c r="F46" s="33" t="s">
        <v>47</v>
      </c>
      <c r="G46" s="230">
        <v>6200</v>
      </c>
      <c r="H46" s="297">
        <v>11000</v>
      </c>
      <c r="I46" s="228">
        <f t="shared" si="0"/>
        <v>17200</v>
      </c>
    </row>
    <row r="47" spans="2:9" ht="18.75" customHeight="1">
      <c r="B47" s="141">
        <v>3279</v>
      </c>
      <c r="C47" s="155"/>
      <c r="D47" s="170">
        <v>6121</v>
      </c>
      <c r="E47" s="188" t="s">
        <v>48</v>
      </c>
      <c r="F47" s="34" t="s">
        <v>49</v>
      </c>
      <c r="G47" s="231">
        <v>1800</v>
      </c>
      <c r="H47" s="297">
        <v>-1000</v>
      </c>
      <c r="I47" s="227">
        <f t="shared" si="0"/>
        <v>800</v>
      </c>
    </row>
    <row r="48" spans="2:9" ht="18.75" customHeight="1" thickBot="1">
      <c r="B48" s="142"/>
      <c r="C48" s="156"/>
      <c r="D48" s="171">
        <v>6901</v>
      </c>
      <c r="E48" s="189"/>
      <c r="F48" s="232" t="s">
        <v>50</v>
      </c>
      <c r="G48" s="200">
        <v>1159.46</v>
      </c>
      <c r="H48" s="297">
        <v>-1092.27</v>
      </c>
      <c r="I48" s="48">
        <f t="shared" si="0"/>
        <v>67.19000000000005</v>
      </c>
    </row>
    <row r="49" spans="2:9" ht="18.75" customHeight="1">
      <c r="B49" s="143"/>
      <c r="C49" s="157">
        <v>3522</v>
      </c>
      <c r="D49" s="172"/>
      <c r="E49" s="184"/>
      <c r="F49" s="222" t="s">
        <v>89</v>
      </c>
      <c r="G49" s="225"/>
      <c r="H49" s="298"/>
      <c r="I49" s="225"/>
    </row>
    <row r="50" spans="2:9" ht="18.75" customHeight="1">
      <c r="B50" s="137">
        <v>3135</v>
      </c>
      <c r="C50" s="23"/>
      <c r="D50" s="165">
        <v>6121</v>
      </c>
      <c r="E50" s="185" t="s">
        <v>51</v>
      </c>
      <c r="F50" s="182" t="s">
        <v>52</v>
      </c>
      <c r="G50" s="233">
        <v>2500</v>
      </c>
      <c r="H50" s="297">
        <v>-2500</v>
      </c>
      <c r="I50" s="228">
        <f>G50+H50</f>
        <v>0</v>
      </c>
    </row>
    <row r="51" spans="2:9" ht="27" customHeight="1" thickBot="1">
      <c r="B51" s="144">
        <v>3136</v>
      </c>
      <c r="C51" s="158"/>
      <c r="D51" s="173">
        <v>6121</v>
      </c>
      <c r="E51" s="190" t="s">
        <v>53</v>
      </c>
      <c r="F51" s="234" t="s">
        <v>65</v>
      </c>
      <c r="G51" s="235">
        <v>11000</v>
      </c>
      <c r="H51" s="297">
        <v>-9458.645</v>
      </c>
      <c r="I51" s="236">
        <f>G51+H51</f>
        <v>1541.3549999999996</v>
      </c>
    </row>
    <row r="52" spans="2:9" ht="21.75" customHeight="1">
      <c r="B52" s="143">
        <v>3522</v>
      </c>
      <c r="C52" s="157"/>
      <c r="D52" s="172"/>
      <c r="E52" s="184"/>
      <c r="F52" s="222" t="s">
        <v>93</v>
      </c>
      <c r="G52" s="209"/>
      <c r="H52" s="299"/>
      <c r="I52" s="237"/>
    </row>
    <row r="53" spans="2:9" ht="18.75" customHeight="1" thickBot="1">
      <c r="B53" s="145">
        <v>3243</v>
      </c>
      <c r="C53" s="156"/>
      <c r="D53" s="171">
        <v>6121</v>
      </c>
      <c r="E53" s="191" t="s">
        <v>54</v>
      </c>
      <c r="F53" s="198" t="s">
        <v>55</v>
      </c>
      <c r="G53" s="238">
        <v>11560</v>
      </c>
      <c r="H53" s="297">
        <v>-5280.195</v>
      </c>
      <c r="I53" s="238">
        <f>G53+H53</f>
        <v>6279.805</v>
      </c>
    </row>
    <row r="54" spans="2:9" ht="18.75" customHeight="1">
      <c r="B54" s="143"/>
      <c r="C54" s="157">
        <v>3522</v>
      </c>
      <c r="D54" s="172"/>
      <c r="E54" s="184"/>
      <c r="F54" s="222" t="s">
        <v>94</v>
      </c>
      <c r="G54" s="225"/>
      <c r="H54" s="298"/>
      <c r="I54" s="225"/>
    </row>
    <row r="55" spans="2:9" ht="18.75" customHeight="1">
      <c r="B55" s="146">
        <v>3144</v>
      </c>
      <c r="C55" s="159"/>
      <c r="D55" s="174">
        <v>6121</v>
      </c>
      <c r="E55" s="192" t="s">
        <v>56</v>
      </c>
      <c r="F55" s="239" t="s">
        <v>57</v>
      </c>
      <c r="G55" s="230">
        <v>3811</v>
      </c>
      <c r="H55" s="297">
        <v>4265</v>
      </c>
      <c r="I55" s="240">
        <f>G55+H55</f>
        <v>8076</v>
      </c>
    </row>
    <row r="56" spans="2:9" ht="30" customHeight="1">
      <c r="B56" s="140">
        <v>3215</v>
      </c>
      <c r="C56" s="154"/>
      <c r="D56" s="168">
        <v>6121</v>
      </c>
      <c r="E56" s="193" t="s">
        <v>58</v>
      </c>
      <c r="F56" s="35" t="s">
        <v>59</v>
      </c>
      <c r="G56" s="230">
        <v>3165</v>
      </c>
      <c r="H56" s="297">
        <v>-778.885</v>
      </c>
      <c r="I56" s="227">
        <f>G56+H56</f>
        <v>2386.115</v>
      </c>
    </row>
    <row r="57" spans="2:9" ht="29.25" customHeight="1">
      <c r="B57" s="140">
        <v>3216</v>
      </c>
      <c r="C57" s="154"/>
      <c r="D57" s="168">
        <v>6121</v>
      </c>
      <c r="E57" s="193" t="s">
        <v>60</v>
      </c>
      <c r="F57" s="35" t="s">
        <v>61</v>
      </c>
      <c r="G57" s="230">
        <v>1500</v>
      </c>
      <c r="H57" s="297">
        <v>-902</v>
      </c>
      <c r="I57" s="228">
        <f>G57+H57</f>
        <v>598</v>
      </c>
    </row>
    <row r="58" spans="2:9" ht="18.75" customHeight="1" thickBot="1">
      <c r="B58" s="147"/>
      <c r="C58" s="160"/>
      <c r="D58" s="175">
        <v>6901</v>
      </c>
      <c r="E58" s="194"/>
      <c r="F58" s="232" t="s">
        <v>62</v>
      </c>
      <c r="G58" s="49">
        <v>3363.79</v>
      </c>
      <c r="H58" s="297">
        <v>-3363</v>
      </c>
      <c r="I58" s="49">
        <f>G58+H58</f>
        <v>0.7899999999999636</v>
      </c>
    </row>
    <row r="59" spans="2:9" ht="18.75" customHeight="1">
      <c r="B59" s="136"/>
      <c r="C59" s="151">
        <v>3599</v>
      </c>
      <c r="D59" s="172"/>
      <c r="E59" s="184"/>
      <c r="F59" s="222" t="s">
        <v>95</v>
      </c>
      <c r="G59" s="225"/>
      <c r="H59" s="298"/>
      <c r="I59" s="225"/>
    </row>
    <row r="60" spans="2:9" ht="18.75" customHeight="1" thickBot="1">
      <c r="B60" s="148"/>
      <c r="C60" s="161"/>
      <c r="D60" s="168">
        <v>6901</v>
      </c>
      <c r="E60" s="195"/>
      <c r="F60" s="226" t="s">
        <v>63</v>
      </c>
      <c r="G60" s="241">
        <v>1700</v>
      </c>
      <c r="H60" s="300">
        <v>-1000</v>
      </c>
      <c r="I60" s="241">
        <f>G60+H60</f>
        <v>700</v>
      </c>
    </row>
    <row r="61" spans="2:9" ht="33.75" customHeight="1">
      <c r="B61" s="149"/>
      <c r="C61" s="162">
        <v>3526</v>
      </c>
      <c r="D61" s="176"/>
      <c r="E61" s="184"/>
      <c r="F61" s="199" t="s">
        <v>90</v>
      </c>
      <c r="G61" s="301"/>
      <c r="H61" s="302"/>
      <c r="I61" s="242"/>
    </row>
    <row r="62" spans="2:9" ht="32.25" customHeight="1">
      <c r="B62" s="140">
        <v>3252</v>
      </c>
      <c r="C62" s="154"/>
      <c r="D62" s="169">
        <v>6351</v>
      </c>
      <c r="E62" s="188" t="s">
        <v>20</v>
      </c>
      <c r="F62" s="183" t="s">
        <v>21</v>
      </c>
      <c r="G62" s="243">
        <v>133.76</v>
      </c>
      <c r="H62" s="303">
        <v>-12.052</v>
      </c>
      <c r="I62" s="240">
        <f>G62+H62</f>
        <v>121.708</v>
      </c>
    </row>
    <row r="63" spans="2:9" ht="18.75" customHeight="1" thickBot="1">
      <c r="B63" s="139">
        <v>3296</v>
      </c>
      <c r="C63" s="153"/>
      <c r="D63" s="177">
        <v>6351</v>
      </c>
      <c r="E63" s="196" t="s">
        <v>18</v>
      </c>
      <c r="F63" s="244" t="s">
        <v>19</v>
      </c>
      <c r="G63" s="245">
        <v>400</v>
      </c>
      <c r="H63" s="264">
        <v>100</v>
      </c>
      <c r="I63" s="240">
        <f>G63+H63</f>
        <v>500</v>
      </c>
    </row>
    <row r="64" spans="2:9" ht="18.75" customHeight="1" thickBot="1">
      <c r="B64" s="150"/>
      <c r="C64" s="163"/>
      <c r="D64" s="178"/>
      <c r="E64" s="197"/>
      <c r="F64" s="205" t="s">
        <v>83</v>
      </c>
      <c r="G64" s="304"/>
      <c r="H64" s="362">
        <f>SUM(H39:H63)</f>
        <v>-29122.047</v>
      </c>
      <c r="I64" s="358"/>
    </row>
    <row r="65" spans="2:9" ht="18.75" customHeight="1">
      <c r="B65" s="36"/>
      <c r="C65" s="37"/>
      <c r="D65" s="105">
        <v>6121</v>
      </c>
      <c r="E65" s="111">
        <f>H39+H40+H41+H42+H43+H44+H45+H47+H50+H51+H53+H55+H56+H57</f>
        <v>-34754.725</v>
      </c>
      <c r="F65" s="38"/>
      <c r="G65" s="305"/>
      <c r="H65" s="305"/>
      <c r="I65" s="246"/>
    </row>
    <row r="66" spans="2:9" ht="18.75" customHeight="1">
      <c r="B66" s="36"/>
      <c r="C66" s="37"/>
      <c r="D66" s="179">
        <v>5171</v>
      </c>
      <c r="E66" s="135">
        <f>H46</f>
        <v>11000</v>
      </c>
      <c r="F66" s="38"/>
      <c r="G66" s="305"/>
      <c r="H66" s="305"/>
      <c r="I66" s="246"/>
    </row>
    <row r="67" spans="4:9" ht="18.75" customHeight="1">
      <c r="D67" s="180">
        <v>6351</v>
      </c>
      <c r="E67" s="135">
        <f>H62+H63</f>
        <v>87.94800000000001</v>
      </c>
      <c r="F67" s="68"/>
      <c r="G67" s="275"/>
      <c r="H67" s="275"/>
      <c r="I67" s="275"/>
    </row>
    <row r="68" spans="4:9" ht="18.75" customHeight="1" thickBot="1">
      <c r="D68" s="181">
        <v>6901</v>
      </c>
      <c r="E68" s="113">
        <v>-5455.27</v>
      </c>
      <c r="F68" s="247"/>
      <c r="G68" s="275"/>
      <c r="H68" s="275"/>
      <c r="I68" s="275"/>
    </row>
    <row r="69" spans="5:9" ht="6.75" customHeight="1">
      <c r="E69" s="68"/>
      <c r="F69" s="68"/>
      <c r="G69" s="275"/>
      <c r="H69" s="275"/>
      <c r="I69" s="275"/>
    </row>
    <row r="70" spans="2:9" ht="21.75" customHeight="1" thickBot="1">
      <c r="B70" s="2" t="s">
        <v>10</v>
      </c>
      <c r="C70" s="2"/>
      <c r="D70" s="3"/>
      <c r="E70" s="68"/>
      <c r="F70" s="68"/>
      <c r="G70" s="275"/>
      <c r="H70" s="275"/>
      <c r="I70" s="275"/>
    </row>
    <row r="71" spans="2:13" ht="29.25" customHeight="1">
      <c r="B71" s="72">
        <v>603</v>
      </c>
      <c r="C71" s="56"/>
      <c r="D71" s="325">
        <v>3315</v>
      </c>
      <c r="E71" s="54"/>
      <c r="F71" s="328" t="s">
        <v>66</v>
      </c>
      <c r="G71" s="306"/>
      <c r="H71" s="307"/>
      <c r="I71" s="308"/>
      <c r="J71" s="16"/>
      <c r="K71" s="16"/>
      <c r="L71" s="16"/>
      <c r="M71" s="16"/>
    </row>
    <row r="72" spans="2:13" ht="24" customHeight="1">
      <c r="B72" s="72"/>
      <c r="C72" s="323"/>
      <c r="D72" s="326">
        <v>6351</v>
      </c>
      <c r="E72" s="333"/>
      <c r="F72" s="329" t="s">
        <v>67</v>
      </c>
      <c r="G72" s="309">
        <v>665</v>
      </c>
      <c r="H72" s="310">
        <v>300</v>
      </c>
      <c r="I72" s="311">
        <f>G72+H72</f>
        <v>965</v>
      </c>
      <c r="J72" s="41"/>
      <c r="K72" s="40"/>
      <c r="L72" s="41"/>
      <c r="M72" s="40"/>
    </row>
    <row r="73" spans="2:14" ht="21.75" customHeight="1">
      <c r="B73" s="72"/>
      <c r="C73" s="324"/>
      <c r="D73" s="327">
        <v>5331</v>
      </c>
      <c r="E73" s="334"/>
      <c r="F73" s="329" t="s">
        <v>68</v>
      </c>
      <c r="G73" s="309">
        <v>400</v>
      </c>
      <c r="H73" s="310">
        <v>-210</v>
      </c>
      <c r="I73" s="311">
        <f>G73+H73</f>
        <v>190</v>
      </c>
      <c r="J73" s="16"/>
      <c r="K73" s="16"/>
      <c r="L73" s="16"/>
      <c r="M73" s="16"/>
      <c r="N73" s="16"/>
    </row>
    <row r="74" spans="2:14" ht="21.75" customHeight="1" thickBot="1">
      <c r="B74" s="72"/>
      <c r="C74" s="324"/>
      <c r="D74" s="327">
        <v>6351</v>
      </c>
      <c r="E74" s="334"/>
      <c r="F74" s="329" t="s">
        <v>69</v>
      </c>
      <c r="G74" s="309"/>
      <c r="H74" s="310">
        <v>210</v>
      </c>
      <c r="I74" s="311"/>
      <c r="J74" s="16"/>
      <c r="K74" s="16"/>
      <c r="L74" s="16"/>
      <c r="M74" s="16"/>
      <c r="N74" s="16"/>
    </row>
    <row r="75" spans="2:14" ht="22.5" customHeight="1">
      <c r="B75" s="72">
        <v>604</v>
      </c>
      <c r="C75" s="56"/>
      <c r="D75" s="325">
        <v>3314</v>
      </c>
      <c r="E75" s="335"/>
      <c r="F75" s="330" t="s">
        <v>70</v>
      </c>
      <c r="G75" s="312"/>
      <c r="H75" s="313"/>
      <c r="I75" s="314"/>
      <c r="J75" s="41"/>
      <c r="K75" s="39"/>
      <c r="L75" s="41"/>
      <c r="M75" s="39"/>
      <c r="N75" s="16"/>
    </row>
    <row r="76" spans="2:14" ht="21.75" customHeight="1" thickBot="1">
      <c r="B76" s="42"/>
      <c r="C76" s="57"/>
      <c r="D76" s="59">
        <v>6351</v>
      </c>
      <c r="E76" s="336"/>
      <c r="F76" s="331" t="s">
        <v>71</v>
      </c>
      <c r="G76" s="315"/>
      <c r="H76" s="316">
        <v>800</v>
      </c>
      <c r="I76" s="317"/>
      <c r="J76" s="41"/>
      <c r="K76" s="41"/>
      <c r="L76" s="41"/>
      <c r="M76" s="41"/>
      <c r="N76" s="16"/>
    </row>
    <row r="77" spans="2:14" ht="21.75" customHeight="1" thickBot="1">
      <c r="B77" s="42"/>
      <c r="C77" s="58">
        <v>6409</v>
      </c>
      <c r="D77" s="325">
        <v>6901</v>
      </c>
      <c r="E77" s="337"/>
      <c r="F77" s="332" t="s">
        <v>72</v>
      </c>
      <c r="G77" s="248">
        <v>1208.6</v>
      </c>
      <c r="H77" s="318">
        <v>-1100</v>
      </c>
      <c r="I77" s="294">
        <f>G77+H77</f>
        <v>108.59999999999991</v>
      </c>
      <c r="J77" s="41"/>
      <c r="K77" s="40"/>
      <c r="L77" s="41"/>
      <c r="M77" s="40"/>
      <c r="N77" s="16"/>
    </row>
    <row r="78" spans="2:14" ht="21.75" customHeight="1" thickBot="1">
      <c r="B78" s="50"/>
      <c r="C78" s="95"/>
      <c r="D78" s="97"/>
      <c r="E78" s="95"/>
      <c r="F78" s="205" t="s">
        <v>73</v>
      </c>
      <c r="G78" s="266"/>
      <c r="H78" s="221">
        <f>SUM(H71:H77)</f>
        <v>0</v>
      </c>
      <c r="I78" s="267"/>
      <c r="J78" s="41"/>
      <c r="K78" s="40"/>
      <c r="L78" s="41"/>
      <c r="M78" s="40"/>
      <c r="N78" s="16"/>
    </row>
    <row r="79" spans="2:14" ht="21.75" customHeight="1">
      <c r="B79" s="42"/>
      <c r="C79" s="59"/>
      <c r="D79" s="359">
        <v>6351</v>
      </c>
      <c r="E79" s="135">
        <f>H72+H74+H76</f>
        <v>1310</v>
      </c>
      <c r="F79" s="249"/>
      <c r="G79" s="319"/>
      <c r="H79" s="320"/>
      <c r="I79" s="269"/>
      <c r="J79" s="41"/>
      <c r="K79" s="40"/>
      <c r="L79" s="41"/>
      <c r="M79" s="40"/>
      <c r="N79" s="16"/>
    </row>
    <row r="80" spans="2:14" ht="21.75" customHeight="1">
      <c r="B80" s="42"/>
      <c r="C80" s="59"/>
      <c r="D80" s="360">
        <v>5331</v>
      </c>
      <c r="E80" s="135">
        <f>H73</f>
        <v>-210</v>
      </c>
      <c r="F80" s="250"/>
      <c r="G80" s="319"/>
      <c r="H80" s="320"/>
      <c r="I80" s="269"/>
      <c r="J80" s="41"/>
      <c r="K80" s="40"/>
      <c r="L80" s="41"/>
      <c r="M80" s="40"/>
      <c r="N80" s="16"/>
    </row>
    <row r="81" spans="2:14" ht="21.75" customHeight="1" thickBot="1">
      <c r="B81" s="11"/>
      <c r="C81" s="60"/>
      <c r="D81" s="361">
        <v>6901</v>
      </c>
      <c r="E81" s="113">
        <f>H77</f>
        <v>-1100</v>
      </c>
      <c r="F81" s="251"/>
      <c r="G81" s="321"/>
      <c r="H81" s="322"/>
      <c r="I81" s="322"/>
      <c r="J81" s="16"/>
      <c r="K81" s="16"/>
      <c r="L81" s="16"/>
      <c r="M81" s="16"/>
      <c r="N81" s="16"/>
    </row>
    <row r="82" spans="2:14" ht="7.5" customHeight="1">
      <c r="B82" s="11"/>
      <c r="C82" s="12"/>
      <c r="D82" s="7"/>
      <c r="E82" s="85"/>
      <c r="F82" s="251"/>
      <c r="G82" s="321"/>
      <c r="H82" s="322"/>
      <c r="I82" s="322"/>
      <c r="J82" s="16"/>
      <c r="K82" s="16"/>
      <c r="L82" s="16"/>
      <c r="M82" s="16"/>
      <c r="N82" s="16"/>
    </row>
    <row r="83" spans="2:14" ht="21.75" customHeight="1" thickBot="1">
      <c r="B83" s="2" t="s">
        <v>13</v>
      </c>
      <c r="C83" s="2"/>
      <c r="D83" s="3"/>
      <c r="E83" s="85"/>
      <c r="F83" s="251"/>
      <c r="G83" s="321"/>
      <c r="H83" s="322"/>
      <c r="I83" s="322"/>
      <c r="J83" s="16"/>
      <c r="K83" s="16"/>
      <c r="L83" s="16"/>
      <c r="M83" s="16"/>
      <c r="N83" s="16"/>
    </row>
    <row r="84" spans="2:9" ht="21.75" customHeight="1">
      <c r="B84" s="73">
        <v>3004</v>
      </c>
      <c r="C84" s="338">
        <v>6172</v>
      </c>
      <c r="D84" s="345">
        <v>6111</v>
      </c>
      <c r="E84" s="342"/>
      <c r="F84" s="348" t="s">
        <v>74</v>
      </c>
      <c r="G84" s="252">
        <v>1308</v>
      </c>
      <c r="H84" s="253">
        <v>58</v>
      </c>
      <c r="I84" s="252">
        <f>G84+H84</f>
        <v>1366</v>
      </c>
    </row>
    <row r="85" spans="2:9" ht="21.75" customHeight="1">
      <c r="B85" s="74">
        <v>3112</v>
      </c>
      <c r="C85" s="339">
        <v>6172</v>
      </c>
      <c r="D85" s="346">
        <v>6122</v>
      </c>
      <c r="E85" s="343"/>
      <c r="F85" s="349" t="s">
        <v>82</v>
      </c>
      <c r="G85" s="254">
        <v>1446.82</v>
      </c>
      <c r="H85" s="255">
        <v>-1446.82</v>
      </c>
      <c r="I85" s="254">
        <f>SUM(G85:H85)</f>
        <v>0</v>
      </c>
    </row>
    <row r="86" spans="2:9" ht="21.75" customHeight="1">
      <c r="B86" s="74">
        <v>3112</v>
      </c>
      <c r="C86" s="340">
        <v>6172</v>
      </c>
      <c r="D86" s="347">
        <v>6125</v>
      </c>
      <c r="E86" s="344"/>
      <c r="F86" s="349" t="s">
        <v>78</v>
      </c>
      <c r="G86" s="311"/>
      <c r="H86" s="256">
        <v>1648.82</v>
      </c>
      <c r="I86" s="254">
        <f>SUM(G86:H86)</f>
        <v>1648.82</v>
      </c>
    </row>
    <row r="87" spans="2:9" ht="21.75" customHeight="1">
      <c r="B87" s="75">
        <v>3323</v>
      </c>
      <c r="C87" s="340">
        <v>6172</v>
      </c>
      <c r="D87" s="347">
        <v>6111</v>
      </c>
      <c r="E87" s="344"/>
      <c r="F87" s="350" t="s">
        <v>75</v>
      </c>
      <c r="G87" s="257"/>
      <c r="H87" s="258">
        <v>162</v>
      </c>
      <c r="I87" s="259">
        <f>SUM(G87:H87)</f>
        <v>162</v>
      </c>
    </row>
    <row r="88" spans="2:9" ht="21.75" customHeight="1">
      <c r="B88" s="75">
        <v>3324</v>
      </c>
      <c r="C88" s="340">
        <v>6172</v>
      </c>
      <c r="D88" s="347">
        <v>6111</v>
      </c>
      <c r="E88" s="344"/>
      <c r="F88" s="351" t="s">
        <v>76</v>
      </c>
      <c r="G88" s="260"/>
      <c r="H88" s="261">
        <v>200</v>
      </c>
      <c r="I88" s="262">
        <f>SUM(G88:H88)</f>
        <v>200</v>
      </c>
    </row>
    <row r="89" spans="2:9" ht="21.75" customHeight="1" thickBot="1">
      <c r="B89" s="76">
        <v>3325</v>
      </c>
      <c r="C89" s="340">
        <v>6172</v>
      </c>
      <c r="D89" s="347">
        <v>6122</v>
      </c>
      <c r="E89" s="344"/>
      <c r="F89" s="351" t="s">
        <v>77</v>
      </c>
      <c r="G89" s="263"/>
      <c r="H89" s="264">
        <v>200</v>
      </c>
      <c r="I89" s="262">
        <f>SUM(G89:H89)</f>
        <v>200</v>
      </c>
    </row>
    <row r="90" spans="2:9" ht="21.75" customHeight="1" thickBot="1">
      <c r="B90" s="5"/>
      <c r="C90" s="341"/>
      <c r="D90" s="341"/>
      <c r="E90" s="95"/>
      <c r="F90" s="205" t="s">
        <v>4</v>
      </c>
      <c r="G90" s="266"/>
      <c r="H90" s="206">
        <f>SUM(H81:H89)</f>
        <v>822</v>
      </c>
      <c r="I90" s="267"/>
    </row>
    <row r="91" spans="2:9" ht="21.75" customHeight="1">
      <c r="B91" s="5"/>
      <c r="C91" s="6"/>
      <c r="D91" s="105">
        <v>6111</v>
      </c>
      <c r="E91" s="111">
        <f>H84+H87+H88</f>
        <v>420</v>
      </c>
      <c r="F91" s="207"/>
      <c r="G91" s="268"/>
      <c r="H91" s="215"/>
      <c r="I91" s="269"/>
    </row>
    <row r="92" spans="2:9" ht="21.75" customHeight="1">
      <c r="B92" s="5"/>
      <c r="C92" s="6"/>
      <c r="D92" s="179">
        <v>6122</v>
      </c>
      <c r="E92" s="135">
        <f>H85+H89</f>
        <v>-1246.82</v>
      </c>
      <c r="F92" s="207"/>
      <c r="G92" s="268"/>
      <c r="H92" s="215"/>
      <c r="I92" s="269"/>
    </row>
    <row r="93" spans="2:9" ht="21.75" customHeight="1" thickBot="1">
      <c r="B93" s="11"/>
      <c r="C93" s="12"/>
      <c r="D93" s="181">
        <v>6125</v>
      </c>
      <c r="E93" s="113">
        <f>H86</f>
        <v>1648.82</v>
      </c>
      <c r="F93" s="251"/>
      <c r="G93" s="321"/>
      <c r="H93" s="322"/>
      <c r="I93" s="322"/>
    </row>
    <row r="94" spans="2:9" ht="9.75" customHeight="1">
      <c r="B94" s="11"/>
      <c r="C94" s="12"/>
      <c r="D94" s="12"/>
      <c r="E94" s="60"/>
      <c r="F94" s="251"/>
      <c r="G94" s="321"/>
      <c r="H94" s="322"/>
      <c r="I94" s="322"/>
    </row>
    <row r="95" spans="2:9" ht="19.5" customHeight="1" thickBot="1">
      <c r="B95" s="2" t="s">
        <v>85</v>
      </c>
      <c r="C95" s="2"/>
      <c r="D95" s="3"/>
      <c r="E95" s="79"/>
      <c r="F95" s="68"/>
      <c r="G95" s="275"/>
      <c r="H95" s="275"/>
      <c r="I95" s="275"/>
    </row>
    <row r="96" spans="2:9" ht="19.5" customHeight="1" thickBot="1">
      <c r="B96" s="357"/>
      <c r="C96" s="356">
        <v>6409</v>
      </c>
      <c r="D96" s="354">
        <v>5901</v>
      </c>
      <c r="E96" s="95"/>
      <c r="F96" s="352" t="s">
        <v>86</v>
      </c>
      <c r="G96" s="265">
        <v>5031</v>
      </c>
      <c r="H96" s="206">
        <v>-5000</v>
      </c>
      <c r="I96" s="265">
        <f>G96+H96</f>
        <v>31</v>
      </c>
    </row>
    <row r="97" spans="4:9" ht="19.5" customHeight="1" thickBot="1">
      <c r="D97" s="355">
        <v>5901</v>
      </c>
      <c r="E97" s="353">
        <f>H96</f>
        <v>-5000</v>
      </c>
      <c r="F97" s="68"/>
      <c r="G97" s="275"/>
      <c r="H97" s="215"/>
      <c r="I97" s="275"/>
    </row>
    <row r="98" spans="5:9" ht="14.25">
      <c r="E98" s="68"/>
      <c r="F98" s="68"/>
      <c r="G98" s="275"/>
      <c r="H98" s="275"/>
      <c r="I98" s="275"/>
    </row>
    <row r="99" spans="5:9" ht="14.25">
      <c r="E99" s="68"/>
      <c r="F99" s="68"/>
      <c r="G99" s="68"/>
      <c r="H99" s="68"/>
      <c r="I99" s="68"/>
    </row>
    <row r="100" spans="5:9" ht="14.25">
      <c r="E100" s="68"/>
      <c r="F100" s="68"/>
      <c r="G100" s="68"/>
      <c r="H100" s="68"/>
      <c r="I100" s="68"/>
    </row>
    <row r="101" spans="6:9" ht="14.25">
      <c r="F101" s="68"/>
      <c r="G101" s="68"/>
      <c r="H101" s="68"/>
      <c r="I101" s="68"/>
    </row>
    <row r="102" spans="6:9" ht="14.25">
      <c r="F102" s="68"/>
      <c r="G102" s="68"/>
      <c r="H102" s="68"/>
      <c r="I102" s="68"/>
    </row>
    <row r="103" spans="6:9" ht="14.25">
      <c r="F103" s="68"/>
      <c r="G103" s="68"/>
      <c r="H103" s="68"/>
      <c r="I103" s="68"/>
    </row>
    <row r="104" spans="6:9" ht="14.25">
      <c r="F104" s="68"/>
      <c r="G104" s="68"/>
      <c r="H104" s="68"/>
      <c r="I104" s="68"/>
    </row>
    <row r="105" spans="6:9" ht="14.25">
      <c r="F105" s="68"/>
      <c r="G105" s="68"/>
      <c r="H105" s="68"/>
      <c r="I105" s="68"/>
    </row>
    <row r="106" spans="6:9" ht="14.25">
      <c r="F106" s="68"/>
      <c r="G106" s="68"/>
      <c r="H106" s="68"/>
      <c r="I106" s="68"/>
    </row>
    <row r="107" spans="6:9" ht="14.25">
      <c r="F107" s="68"/>
      <c r="G107" s="68"/>
      <c r="H107" s="68"/>
      <c r="I107" s="68"/>
    </row>
    <row r="108" spans="6:9" ht="14.25">
      <c r="F108" s="68"/>
      <c r="G108" s="68"/>
      <c r="H108" s="68"/>
      <c r="I108" s="68"/>
    </row>
    <row r="109" spans="6:9" ht="14.25">
      <c r="F109" s="68"/>
      <c r="G109" s="68"/>
      <c r="H109" s="68"/>
      <c r="I109" s="68"/>
    </row>
    <row r="110" spans="6:9" ht="14.25">
      <c r="F110" s="68"/>
      <c r="G110" s="68"/>
      <c r="H110" s="68"/>
      <c r="I110" s="68"/>
    </row>
    <row r="111" spans="6:9" ht="14.25">
      <c r="F111" s="68"/>
      <c r="G111" s="68"/>
      <c r="H111" s="68"/>
      <c r="I111" s="68"/>
    </row>
    <row r="112" spans="6:9" ht="14.25">
      <c r="F112" s="68"/>
      <c r="G112" s="68"/>
      <c r="H112" s="68"/>
      <c r="I112" s="68"/>
    </row>
    <row r="113" spans="6:9" ht="14.25">
      <c r="F113" s="68"/>
      <c r="G113" s="68"/>
      <c r="H113" s="68"/>
      <c r="I113" s="68"/>
    </row>
    <row r="114" spans="6:9" ht="14.25">
      <c r="F114" s="68"/>
      <c r="G114" s="68"/>
      <c r="H114" s="68"/>
      <c r="I114" s="68"/>
    </row>
    <row r="115" spans="6:9" ht="14.25">
      <c r="F115" s="68"/>
      <c r="G115" s="68"/>
      <c r="H115" s="68"/>
      <c r="I115" s="68"/>
    </row>
    <row r="116" spans="6:9" ht="14.25">
      <c r="F116" s="68"/>
      <c r="G116" s="68"/>
      <c r="H116" s="68"/>
      <c r="I116" s="68"/>
    </row>
    <row r="117" spans="6:9" ht="14.25">
      <c r="F117" s="68"/>
      <c r="G117" s="68"/>
      <c r="H117" s="68"/>
      <c r="I117" s="68"/>
    </row>
    <row r="118" spans="6:9" ht="14.25">
      <c r="F118" s="68"/>
      <c r="G118" s="68"/>
      <c r="H118" s="68"/>
      <c r="I118" s="68"/>
    </row>
    <row r="119" spans="6:9" ht="14.25">
      <c r="F119" s="68"/>
      <c r="G119" s="68"/>
      <c r="H119" s="68"/>
      <c r="I119" s="68"/>
    </row>
    <row r="120" spans="6:9" ht="14.25">
      <c r="F120" s="68"/>
      <c r="G120" s="68"/>
      <c r="H120" s="68"/>
      <c r="I120" s="68"/>
    </row>
    <row r="121" spans="6:9" ht="14.25">
      <c r="F121" s="68"/>
      <c r="G121" s="68"/>
      <c r="H121" s="68"/>
      <c r="I121" s="68"/>
    </row>
    <row r="122" spans="6:9" ht="14.25">
      <c r="F122" s="68"/>
      <c r="G122" s="68"/>
      <c r="H122" s="68"/>
      <c r="I122" s="68"/>
    </row>
    <row r="123" spans="6:9" ht="14.25">
      <c r="F123" s="68"/>
      <c r="G123" s="68"/>
      <c r="H123" s="68"/>
      <c r="I123" s="68"/>
    </row>
    <row r="124" spans="6:9" ht="14.25">
      <c r="F124" s="68"/>
      <c r="G124" s="68"/>
      <c r="H124" s="68"/>
      <c r="I124" s="68"/>
    </row>
    <row r="125" spans="6:9" ht="14.25">
      <c r="F125" s="68"/>
      <c r="G125" s="68"/>
      <c r="H125" s="68"/>
      <c r="I125" s="68"/>
    </row>
    <row r="126" spans="6:9" ht="14.25">
      <c r="F126" s="68"/>
      <c r="G126" s="68"/>
      <c r="H126" s="68"/>
      <c r="I126" s="68"/>
    </row>
    <row r="127" spans="6:9" ht="14.25">
      <c r="F127" s="68"/>
      <c r="G127" s="68"/>
      <c r="H127" s="68"/>
      <c r="I127" s="68"/>
    </row>
    <row r="128" spans="6:9" ht="14.25">
      <c r="F128" s="68"/>
      <c r="G128" s="68"/>
      <c r="H128" s="68"/>
      <c r="I128" s="68"/>
    </row>
    <row r="129" spans="6:9" ht="14.25">
      <c r="F129" s="68"/>
      <c r="G129" s="68"/>
      <c r="H129" s="68"/>
      <c r="I129" s="68"/>
    </row>
    <row r="130" spans="6:9" ht="14.25">
      <c r="F130" s="68"/>
      <c r="G130" s="68"/>
      <c r="H130" s="68"/>
      <c r="I130" s="68"/>
    </row>
    <row r="131" spans="6:9" ht="14.25">
      <c r="F131" s="68"/>
      <c r="G131" s="68"/>
      <c r="H131" s="68"/>
      <c r="I131" s="68"/>
    </row>
    <row r="132" spans="6:9" ht="14.25">
      <c r="F132" s="68"/>
      <c r="G132" s="68"/>
      <c r="H132" s="68"/>
      <c r="I132" s="68"/>
    </row>
    <row r="133" spans="6:9" ht="14.25">
      <c r="F133" s="68"/>
      <c r="G133" s="68"/>
      <c r="H133" s="68"/>
      <c r="I133" s="68"/>
    </row>
    <row r="134" spans="6:9" ht="14.25">
      <c r="F134" s="68"/>
      <c r="G134" s="68"/>
      <c r="H134" s="68"/>
      <c r="I134" s="68"/>
    </row>
    <row r="135" spans="6:9" ht="14.25">
      <c r="F135" s="68"/>
      <c r="G135" s="68"/>
      <c r="H135" s="68"/>
      <c r="I135" s="68"/>
    </row>
    <row r="136" spans="6:9" ht="14.25">
      <c r="F136" s="68"/>
      <c r="G136" s="68"/>
      <c r="H136" s="68"/>
      <c r="I136" s="68"/>
    </row>
    <row r="137" spans="6:9" ht="14.25">
      <c r="F137" s="68"/>
      <c r="G137" s="68"/>
      <c r="H137" s="68"/>
      <c r="I137" s="68"/>
    </row>
    <row r="138" spans="6:9" ht="14.25">
      <c r="F138" s="68"/>
      <c r="G138" s="68"/>
      <c r="H138" s="68"/>
      <c r="I138" s="68"/>
    </row>
    <row r="139" spans="6:9" ht="14.25">
      <c r="F139" s="68"/>
      <c r="G139" s="68"/>
      <c r="H139" s="68"/>
      <c r="I139" s="68"/>
    </row>
    <row r="140" spans="6:9" ht="14.25">
      <c r="F140" s="68"/>
      <c r="G140" s="68"/>
      <c r="H140" s="68"/>
      <c r="I140" s="68"/>
    </row>
    <row r="141" spans="6:9" ht="14.25">
      <c r="F141" s="68"/>
      <c r="G141" s="68"/>
      <c r="H141" s="68"/>
      <c r="I141" s="68"/>
    </row>
    <row r="142" spans="6:9" ht="14.25">
      <c r="F142" s="68"/>
      <c r="G142" s="68"/>
      <c r="H142" s="68"/>
      <c r="I142" s="68"/>
    </row>
    <row r="143" spans="6:9" ht="14.25">
      <c r="F143" s="68"/>
      <c r="G143" s="68"/>
      <c r="H143" s="68"/>
      <c r="I143" s="68"/>
    </row>
    <row r="144" spans="6:9" ht="14.25">
      <c r="F144" s="68"/>
      <c r="G144" s="68"/>
      <c r="H144" s="68"/>
      <c r="I144" s="68"/>
    </row>
    <row r="145" spans="6:9" ht="14.25">
      <c r="F145" s="68"/>
      <c r="G145" s="68"/>
      <c r="H145" s="68"/>
      <c r="I145" s="68"/>
    </row>
    <row r="146" spans="6:9" ht="14.25">
      <c r="F146" s="68"/>
      <c r="G146" s="68"/>
      <c r="H146" s="68"/>
      <c r="I146" s="68"/>
    </row>
    <row r="147" spans="6:9" ht="14.25">
      <c r="F147" s="68"/>
      <c r="G147" s="68"/>
      <c r="H147" s="68"/>
      <c r="I147" s="68"/>
    </row>
    <row r="148" spans="6:9" ht="14.25">
      <c r="F148" s="68"/>
      <c r="G148" s="68"/>
      <c r="H148" s="68"/>
      <c r="I148" s="68"/>
    </row>
    <row r="149" spans="6:9" ht="14.25">
      <c r="F149" s="68"/>
      <c r="G149" s="68"/>
      <c r="H149" s="68"/>
      <c r="I149" s="68"/>
    </row>
    <row r="150" spans="6:9" ht="14.25">
      <c r="F150" s="68"/>
      <c r="G150" s="68"/>
      <c r="H150" s="68"/>
      <c r="I150" s="68"/>
    </row>
    <row r="151" spans="6:9" ht="14.25">
      <c r="F151" s="68"/>
      <c r="G151" s="68"/>
      <c r="H151" s="68"/>
      <c r="I151" s="68"/>
    </row>
    <row r="152" spans="6:9" ht="14.25">
      <c r="F152" s="68"/>
      <c r="G152" s="68"/>
      <c r="H152" s="68"/>
      <c r="I152" s="68"/>
    </row>
    <row r="153" spans="6:9" ht="14.25">
      <c r="F153" s="68"/>
      <c r="G153" s="68"/>
      <c r="H153" s="68"/>
      <c r="I153" s="68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2021-05-26T14:29:42Z</cp:lastPrinted>
  <dcterms:created xsi:type="dcterms:W3CDTF">2014-05-28T12:47:48Z</dcterms:created>
  <dcterms:modified xsi:type="dcterms:W3CDTF">2021-05-28T06:58:07Z</dcterms:modified>
  <cp:category/>
  <cp:version/>
  <cp:contentType/>
  <cp:contentStatus/>
</cp:coreProperties>
</file>