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22.3.2021" sheetId="1" r:id="rId1"/>
  </sheets>
  <definedNames>
    <definedName name="_xlnm.Print_Titles" localSheetId="0">'ZK 22.3.2021'!$4:$4</definedName>
  </definedNames>
  <calcPr fullCalcOnLoad="1"/>
</workbook>
</file>

<file path=xl/sharedStrings.xml><?xml version="1.0" encoding="utf-8"?>
<sst xmlns="http://schemas.openxmlformats.org/spreadsheetml/2006/main" count="77" uniqueCount="57">
  <si>
    <t>§</t>
  </si>
  <si>
    <t>pol.</t>
  </si>
  <si>
    <t>org.</t>
  </si>
  <si>
    <t>rozpočet  po I. změně</t>
  </si>
  <si>
    <t>schválený rozpočet</t>
  </si>
  <si>
    <t>CELKEM  - navýšení odvětví</t>
  </si>
  <si>
    <t>číslo akce</t>
  </si>
  <si>
    <t>v tis. Kč</t>
  </si>
  <si>
    <t>Domov sociálních služeb Chotělice</t>
  </si>
  <si>
    <t>nerozděleno na odvětví</t>
  </si>
  <si>
    <t>rezerva investiční</t>
  </si>
  <si>
    <t>rezerva neinvestiční</t>
  </si>
  <si>
    <t>Příprava staveb</t>
  </si>
  <si>
    <t>poplatky</t>
  </si>
  <si>
    <t>Kapitola 50 - Fond rozvoje a reprodukce  Královéhradeckého kraje rok 2021, 1. změna rozpočtu</t>
  </si>
  <si>
    <t>Příprava staveb - služby</t>
  </si>
  <si>
    <t>HV 2020</t>
  </si>
  <si>
    <t>převod z 21</t>
  </si>
  <si>
    <t>Ostatní kapitálové výdaje - rezerva</t>
  </si>
  <si>
    <t>Regionální muzeum a galerie v Jičíně</t>
  </si>
  <si>
    <t>Výstavba depozitáře v Robousích</t>
  </si>
  <si>
    <t>HV 2020 - prodej</t>
  </si>
  <si>
    <t>HV 2020 - vyrovnání FRR</t>
  </si>
  <si>
    <r>
      <t>Domovy na Orlici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>(Albrechtice n. O., Borohrádek)</t>
    </r>
  </si>
  <si>
    <t>SV/21/602</t>
  </si>
  <si>
    <t>Rekonstrukce budovy DD Borohrádek vč. PD</t>
  </si>
  <si>
    <t>SV/21/612</t>
  </si>
  <si>
    <t>Stavební úpravy hlavní budovy</t>
  </si>
  <si>
    <r>
      <t>Střední průmyslová škola, Odborná škola a Základní škola, Nové Město n. M.,</t>
    </r>
    <r>
      <rPr>
        <b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Československé armády 376</t>
    </r>
  </si>
  <si>
    <t>SM/16/359</t>
  </si>
  <si>
    <t>Výdejna stravy - (Králíček), stavební úpravy  etapa 2.</t>
  </si>
  <si>
    <t>SM/19/374</t>
  </si>
  <si>
    <t xml:space="preserve">Stavební úpravy a změna užívání čp. 428 - Kasárna </t>
  </si>
  <si>
    <t>odvětví: doprava 10</t>
  </si>
  <si>
    <t>odvětví: sociální věci 28</t>
  </si>
  <si>
    <t>odvětví: školství 14</t>
  </si>
  <si>
    <t>Mateřská škola, Speciální základní škola a Praktická škola, Hradec Králové, Hradecká 1231</t>
  </si>
  <si>
    <t>SM/18/304</t>
  </si>
  <si>
    <t>SM/21/309</t>
  </si>
  <si>
    <t>Opava, výměna řídícího systému MaR</t>
  </si>
  <si>
    <t>Odstranění příčin vzniku vlhkostních map u střešních oken a zatékání do spojovacích chodeb</t>
  </si>
  <si>
    <t xml:space="preserve">Stavební úpravy a změna užívání čp. 428 - Kasárna, vybavení </t>
  </si>
  <si>
    <t>Střední škola technická a řemeslná, Nový Bydžov, Dr. M. Tyrše 112</t>
  </si>
  <si>
    <t>SM/21/310</t>
  </si>
  <si>
    <t>Modernizace dílenského areálu Hlušice - bourací práce</t>
  </si>
  <si>
    <t>rezervy kapitálových výdajů</t>
  </si>
  <si>
    <t>odvětví: kultura 16</t>
  </si>
  <si>
    <t>odvětví: správa majetku kraje 12</t>
  </si>
  <si>
    <t>ostatní kapitálové výdaje - rezerva</t>
  </si>
  <si>
    <t>odvětví: činnost krajského úřadu 19</t>
  </si>
  <si>
    <t>Modul ODT pro GINIS (JEKIS)</t>
  </si>
  <si>
    <t>Demolice okálů v Opočně</t>
  </si>
  <si>
    <t>SV/21/620</t>
  </si>
  <si>
    <t>Nákup elektrických průmylových sušičů prádla</t>
  </si>
  <si>
    <t>Příloha č. 5</t>
  </si>
  <si>
    <t xml:space="preserve">I. změna rozpočtu </t>
  </si>
  <si>
    <t>3320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</si>
</sst>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8" fillId="0" borderId="10" xfId="45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left"/>
      <protection/>
    </xf>
    <xf numFmtId="2" fontId="4" fillId="0" borderId="0" xfId="45" applyNumberFormat="1" applyFont="1" applyFill="1" applyBorder="1" applyAlignment="1">
      <alignment horizontal="right" vertical="center"/>
      <protection/>
    </xf>
    <xf numFmtId="2" fontId="4" fillId="0" borderId="0" xfId="45" applyNumberFormat="1" applyFont="1" applyFill="1" applyBorder="1" applyAlignment="1">
      <alignment horizontal="right" vertical="center" wrapText="1"/>
      <protection/>
    </xf>
    <xf numFmtId="0" fontId="8" fillId="0" borderId="0" xfId="4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4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2" fontId="0" fillId="0" borderId="12" xfId="45" applyNumberFormat="1" applyFont="1" applyFill="1" applyBorder="1" applyAlignment="1">
      <alignment horizontal="center" vertical="center" wrapText="1"/>
      <protection/>
    </xf>
    <xf numFmtId="2" fontId="3" fillId="0" borderId="13" xfId="45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/>
    </xf>
    <xf numFmtId="0" fontId="4" fillId="0" borderId="15" xfId="45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3" fontId="9" fillId="0" borderId="11" xfId="48" applyNumberFormat="1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2" fontId="4" fillId="0" borderId="20" xfId="45" applyNumberFormat="1" applyFont="1" applyFill="1" applyBorder="1" applyAlignment="1">
      <alignment horizontal="right" vertical="center"/>
      <protection/>
    </xf>
    <xf numFmtId="4" fontId="58" fillId="0" borderId="21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vertical="center"/>
    </xf>
    <xf numFmtId="170" fontId="0" fillId="0" borderId="0" xfId="0" applyNumberFormat="1" applyAlignment="1">
      <alignment/>
    </xf>
    <xf numFmtId="4" fontId="8" fillId="33" borderId="22" xfId="0" applyNumberFormat="1" applyFont="1" applyFill="1" applyBorder="1" applyAlignment="1">
      <alignment horizontal="right"/>
    </xf>
    <xf numFmtId="2" fontId="4" fillId="0" borderId="13" xfId="45" applyNumberFormat="1" applyFont="1" applyFill="1" applyBorder="1" applyAlignment="1">
      <alignment horizontal="right" vertical="center" wrapText="1"/>
      <protection/>
    </xf>
    <xf numFmtId="4" fontId="58" fillId="0" borderId="23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5" applyNumberFormat="1" applyFont="1" applyFill="1" applyBorder="1" applyAlignment="1">
      <alignment horizontal="center" vertical="center" wrapText="1"/>
      <protection/>
    </xf>
    <xf numFmtId="0" fontId="6" fillId="0" borderId="0" xfId="45" applyFont="1" applyFill="1" applyBorder="1">
      <alignment/>
      <protection/>
    </xf>
    <xf numFmtId="2" fontId="0" fillId="0" borderId="0" xfId="45" applyNumberFormat="1" applyFont="1" applyFill="1" applyBorder="1" applyAlignment="1">
      <alignment horizontal="center" vertical="center" wrapText="1"/>
      <protection/>
    </xf>
    <xf numFmtId="2" fontId="3" fillId="0" borderId="0" xfId="45" applyNumberFormat="1" applyFont="1" applyFill="1" applyBorder="1" applyAlignment="1">
      <alignment horizontal="center" vertical="center" wrapText="1"/>
      <protection/>
    </xf>
    <xf numFmtId="4" fontId="58" fillId="0" borderId="24" xfId="0" applyNumberFormat="1" applyFont="1" applyFill="1" applyBorder="1" applyAlignment="1">
      <alignment horizontal="right" wrapText="1"/>
    </xf>
    <xf numFmtId="4" fontId="58" fillId="0" borderId="0" xfId="0" applyNumberFormat="1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 horizontal="right" wrapText="1"/>
    </xf>
    <xf numFmtId="0" fontId="10" fillId="0" borderId="11" xfId="45" applyNumberFormat="1" applyFont="1" applyFill="1" applyBorder="1" applyAlignment="1">
      <alignment horizontal="center" vertical="center" wrapText="1"/>
      <protection/>
    </xf>
    <xf numFmtId="4" fontId="58" fillId="0" borderId="11" xfId="0" applyNumberFormat="1" applyFont="1" applyFill="1" applyBorder="1" applyAlignment="1">
      <alignment horizontal="right" wrapText="1"/>
    </xf>
    <xf numFmtId="4" fontId="58" fillId="0" borderId="25" xfId="0" applyNumberFormat="1" applyFont="1" applyFill="1" applyBorder="1" applyAlignment="1">
      <alignment horizontal="right" wrapText="1"/>
    </xf>
    <xf numFmtId="4" fontId="58" fillId="0" borderId="26" xfId="0" applyNumberFormat="1" applyFont="1" applyFill="1" applyBorder="1" applyAlignment="1">
      <alignment horizontal="right" wrapText="1"/>
    </xf>
    <xf numFmtId="4" fontId="58" fillId="0" borderId="22" xfId="0" applyNumberFormat="1" applyFont="1" applyFill="1" applyBorder="1" applyAlignment="1">
      <alignment horizontal="right" wrapText="1"/>
    </xf>
    <xf numFmtId="2" fontId="4" fillId="0" borderId="12" xfId="45" applyNumberFormat="1" applyFont="1" applyFill="1" applyBorder="1" applyAlignment="1">
      <alignment horizontal="right" vertical="center"/>
      <protection/>
    </xf>
    <xf numFmtId="4" fontId="8" fillId="33" borderId="11" xfId="0" applyNumberFormat="1" applyFont="1" applyFill="1" applyBorder="1" applyAlignment="1">
      <alignment horizontal="right"/>
    </xf>
    <xf numFmtId="4" fontId="4" fillId="0" borderId="0" xfId="45" applyNumberFormat="1" applyFont="1" applyFill="1" applyBorder="1" applyAlignment="1">
      <alignment horizontal="right"/>
      <protection/>
    </xf>
    <xf numFmtId="0" fontId="9" fillId="33" borderId="11" xfId="48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4" fontId="7" fillId="0" borderId="28" xfId="0" applyNumberFormat="1" applyFont="1" applyFill="1" applyBorder="1" applyAlignment="1">
      <alignment horizontal="right" vertical="center"/>
    </xf>
    <xf numFmtId="4" fontId="7" fillId="33" borderId="28" xfId="0" applyNumberFormat="1" applyFont="1" applyFill="1" applyBorder="1" applyAlignment="1">
      <alignment horizontal="right" vertical="center" wrapText="1"/>
    </xf>
    <xf numFmtId="0" fontId="9" fillId="33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0" borderId="19" xfId="46" applyNumberFormat="1" applyFont="1" applyFill="1" applyBorder="1" applyAlignment="1">
      <alignment horizontal="right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4" fontId="7" fillId="33" borderId="25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/>
    </xf>
    <xf numFmtId="165" fontId="7" fillId="0" borderId="22" xfId="48" applyNumberFormat="1" applyFont="1" applyFill="1" applyBorder="1" applyAlignment="1">
      <alignment vertical="center" wrapText="1"/>
      <protection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 wrapText="1"/>
    </xf>
    <xf numFmtId="3" fontId="9" fillId="0" borderId="31" xfId="48" applyNumberFormat="1" applyFont="1" applyFill="1" applyBorder="1" applyAlignment="1">
      <alignment horizontal="center" vertical="center"/>
      <protection/>
    </xf>
    <xf numFmtId="0" fontId="9" fillId="33" borderId="31" xfId="48" applyNumberFormat="1" applyFont="1" applyFill="1" applyBorder="1" applyAlignment="1">
      <alignment horizontal="center" vertical="center"/>
      <protection/>
    </xf>
    <xf numFmtId="2" fontId="8" fillId="0" borderId="25" xfId="45" applyNumberFormat="1" applyFont="1" applyFill="1" applyBorder="1" applyAlignment="1">
      <alignment horizontal="right" vertical="center" wrapText="1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" fontId="4" fillId="0" borderId="33" xfId="45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45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2" fontId="8" fillId="0" borderId="0" xfId="45" applyNumberFormat="1" applyFont="1" applyFill="1" applyBorder="1" applyAlignment="1">
      <alignment horizontal="right" wrapText="1"/>
      <protection/>
    </xf>
    <xf numFmtId="0" fontId="7" fillId="33" borderId="2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 vertical="center" wrapText="1"/>
    </xf>
    <xf numFmtId="0" fontId="8" fillId="0" borderId="25" xfId="46" applyNumberFormat="1" applyFont="1" applyFill="1" applyBorder="1" applyAlignment="1">
      <alignment horizontal="center" vertical="center" wrapText="1"/>
      <protection/>
    </xf>
    <xf numFmtId="4" fontId="4" fillId="0" borderId="25" xfId="46" applyNumberFormat="1" applyFont="1" applyFill="1" applyBorder="1" applyAlignment="1">
      <alignment horizontal="right" vertical="center" wrapText="1"/>
      <protection/>
    </xf>
    <xf numFmtId="0" fontId="7" fillId="0" borderId="2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8" fillId="0" borderId="36" xfId="45" applyFont="1" applyFill="1" applyBorder="1" applyAlignment="1">
      <alignment horizontal="right"/>
      <protection/>
    </xf>
    <xf numFmtId="4" fontId="8" fillId="33" borderId="26" xfId="0" applyNumberFormat="1" applyFont="1" applyFill="1" applyBorder="1" applyAlignment="1">
      <alignment horizontal="right"/>
    </xf>
    <xf numFmtId="0" fontId="8" fillId="0" borderId="11" xfId="4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2" fontId="8" fillId="0" borderId="11" xfId="45" applyNumberFormat="1" applyFont="1" applyFill="1" applyBorder="1" applyAlignment="1">
      <alignment horizontal="right" vertical="center" wrapText="1"/>
      <protection/>
    </xf>
    <xf numFmtId="2" fontId="8" fillId="0" borderId="22" xfId="45" applyNumberFormat="1" applyFont="1" applyFill="1" applyBorder="1" applyAlignment="1">
      <alignment horizontal="right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9" fillId="0" borderId="11" xfId="48" applyNumberFormat="1" applyFont="1" applyFill="1" applyBorder="1" applyAlignment="1">
      <alignment horizontal="center" vertical="center"/>
      <protection/>
    </xf>
    <xf numFmtId="0" fontId="8" fillId="0" borderId="32" xfId="45" applyFont="1" applyFill="1" applyBorder="1" applyAlignment="1">
      <alignment horizontal="right"/>
      <protection/>
    </xf>
    <xf numFmtId="0" fontId="8" fillId="0" borderId="27" xfId="45" applyFont="1" applyFill="1" applyBorder="1" applyAlignment="1">
      <alignment horizontal="right"/>
      <protection/>
    </xf>
    <xf numFmtId="0" fontId="8" fillId="0" borderId="31" xfId="45" applyFont="1" applyFill="1" applyBorder="1" applyAlignment="1">
      <alignment horizontal="right"/>
      <protection/>
    </xf>
    <xf numFmtId="4" fontId="4" fillId="0" borderId="11" xfId="45" applyNumberFormat="1" applyFont="1" applyFill="1" applyBorder="1" applyAlignment="1">
      <alignment horizontal="right"/>
      <protection/>
    </xf>
    <xf numFmtId="4" fontId="4" fillId="0" borderId="22" xfId="45" applyNumberFormat="1" applyFont="1" applyFill="1" applyBorder="1" applyAlignment="1">
      <alignment horizontal="right"/>
      <protection/>
    </xf>
    <xf numFmtId="4" fontId="4" fillId="0" borderId="25" xfId="45" applyNumberFormat="1" applyFont="1" applyFill="1" applyBorder="1" applyAlignment="1">
      <alignment horizontal="right"/>
      <protection/>
    </xf>
    <xf numFmtId="0" fontId="6" fillId="0" borderId="34" xfId="45" applyFont="1" applyFill="1" applyBorder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12" xfId="45" applyNumberFormat="1" applyFont="1" applyFill="1" applyBorder="1" applyAlignment="1">
      <alignment horizontal="center" vertical="center" wrapText="1"/>
      <protection/>
    </xf>
    <xf numFmtId="0" fontId="8" fillId="0" borderId="16" xfId="45" applyFont="1" applyFill="1" applyBorder="1" applyAlignment="1">
      <alignment vertical="center"/>
      <protection/>
    </xf>
    <xf numFmtId="0" fontId="8" fillId="0" borderId="0" xfId="45" applyFont="1" applyFill="1" applyBorder="1" applyAlignment="1">
      <alignment vertical="center"/>
      <protection/>
    </xf>
    <xf numFmtId="0" fontId="58" fillId="0" borderId="29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4" fillId="0" borderId="34" xfId="45" applyFont="1" applyFill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0" fontId="7" fillId="0" borderId="11" xfId="45" applyNumberFormat="1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/>
    </xf>
    <xf numFmtId="0" fontId="8" fillId="0" borderId="26" xfId="45" applyNumberFormat="1" applyFont="1" applyFill="1" applyBorder="1" applyAlignment="1">
      <alignment horizontal="center" vertical="center" wrapText="1"/>
      <protection/>
    </xf>
    <xf numFmtId="0" fontId="7" fillId="0" borderId="26" xfId="45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/>
    </xf>
    <xf numFmtId="0" fontId="8" fillId="0" borderId="22" xfId="45" applyNumberFormat="1" applyFont="1" applyFill="1" applyBorder="1" applyAlignment="1">
      <alignment horizontal="center" vertical="center" wrapText="1"/>
      <protection/>
    </xf>
    <xf numFmtId="0" fontId="7" fillId="0" borderId="22" xfId="45" applyNumberFormat="1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/>
    </xf>
    <xf numFmtId="0" fontId="8" fillId="0" borderId="25" xfId="45" applyNumberFormat="1" applyFont="1" applyFill="1" applyBorder="1" applyAlignment="1">
      <alignment horizontal="center" vertical="center" wrapText="1"/>
      <protection/>
    </xf>
    <xf numFmtId="0" fontId="7" fillId="0" borderId="25" xfId="45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4" fillId="0" borderId="12" xfId="45" applyFont="1" applyFill="1" applyBorder="1" applyAlignment="1">
      <alignment horizontal="center"/>
      <protection/>
    </xf>
    <xf numFmtId="0" fontId="8" fillId="0" borderId="35" xfId="46" applyFont="1" applyFill="1" applyBorder="1" applyAlignment="1">
      <alignment vertical="center" wrapText="1"/>
      <protection/>
    </xf>
    <xf numFmtId="0" fontId="4" fillId="0" borderId="25" xfId="46" applyNumberFormat="1" applyFont="1" applyFill="1" applyBorder="1" applyAlignment="1">
      <alignment horizontal="center" vertical="center" wrapText="1"/>
      <protection/>
    </xf>
    <xf numFmtId="0" fontId="8" fillId="0" borderId="32" xfId="45" applyFont="1" applyFill="1" applyBorder="1" applyAlignment="1">
      <alignment horizontal="center"/>
      <protection/>
    </xf>
    <xf numFmtId="0" fontId="8" fillId="0" borderId="37" xfId="45" applyFont="1" applyFill="1" applyBorder="1" applyAlignment="1">
      <alignment horizontal="center"/>
      <protection/>
    </xf>
    <xf numFmtId="4" fontId="4" fillId="0" borderId="19" xfId="45" applyNumberFormat="1" applyFont="1" applyFill="1" applyBorder="1" applyAlignment="1">
      <alignment horizontal="right"/>
      <protection/>
    </xf>
    <xf numFmtId="0" fontId="5" fillId="0" borderId="38" xfId="0" applyFont="1" applyFill="1" applyBorder="1" applyAlignment="1">
      <alignment/>
    </xf>
    <xf numFmtId="0" fontId="8" fillId="0" borderId="38" xfId="45" applyFont="1" applyFill="1" applyBorder="1" applyAlignment="1">
      <alignment horizontal="right"/>
      <protection/>
    </xf>
    <xf numFmtId="2" fontId="8" fillId="0" borderId="12" xfId="45" applyNumberFormat="1" applyFont="1" applyFill="1" applyBorder="1" applyAlignment="1">
      <alignment horizontal="right" wrapText="1"/>
      <protection/>
    </xf>
    <xf numFmtId="2" fontId="4" fillId="0" borderId="12" xfId="45" applyNumberFormat="1" applyFont="1" applyFill="1" applyBorder="1" applyAlignment="1">
      <alignment horizontal="right" wrapText="1"/>
      <protection/>
    </xf>
    <xf numFmtId="0" fontId="6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11" fillId="0" borderId="23" xfId="45" applyFont="1" applyFill="1" applyBorder="1" applyAlignment="1">
      <alignment vertical="center" wrapText="1"/>
      <protection/>
    </xf>
    <xf numFmtId="0" fontId="8" fillId="0" borderId="21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/>
    </xf>
    <xf numFmtId="165" fontId="59" fillId="0" borderId="22" xfId="45" applyNumberFormat="1" applyFont="1" applyFill="1" applyBorder="1" applyAlignment="1">
      <alignment horizontal="right" vertical="center" wrapText="1"/>
      <protection/>
    </xf>
    <xf numFmtId="0" fontId="4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 vertical="center"/>
    </xf>
    <xf numFmtId="165" fontId="59" fillId="0" borderId="26" xfId="45" applyNumberFormat="1" applyFont="1" applyFill="1" applyBorder="1" applyAlignment="1">
      <alignment horizontal="right" vertical="center" wrapText="1"/>
      <protection/>
    </xf>
    <xf numFmtId="0" fontId="60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/>
    </xf>
    <xf numFmtId="165" fontId="4" fillId="0" borderId="11" xfId="45" applyNumberFormat="1" applyFont="1" applyFill="1" applyBorder="1" applyAlignment="1">
      <alignment horizontal="right" vertical="center" wrapText="1"/>
      <protection/>
    </xf>
    <xf numFmtId="0" fontId="59" fillId="0" borderId="22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 vertical="center"/>
    </xf>
    <xf numFmtId="165" fontId="59" fillId="0" borderId="19" xfId="45" applyNumberFormat="1" applyFont="1" applyFill="1" applyBorder="1" applyAlignment="1">
      <alignment horizontal="right" vertical="center" wrapText="1"/>
      <protection/>
    </xf>
    <xf numFmtId="0" fontId="8" fillId="0" borderId="37" xfId="45" applyFont="1" applyFill="1" applyBorder="1" applyAlignment="1">
      <alignment horizontal="right"/>
      <protection/>
    </xf>
    <xf numFmtId="0" fontId="58" fillId="0" borderId="16" xfId="0" applyFont="1" applyBorder="1" applyAlignment="1">
      <alignment/>
    </xf>
    <xf numFmtId="0" fontId="8" fillId="0" borderId="29" xfId="45" applyFont="1" applyFill="1" applyBorder="1" applyAlignment="1">
      <alignment horizontal="left"/>
      <protection/>
    </xf>
    <xf numFmtId="0" fontId="8" fillId="0" borderId="35" xfId="45" applyFont="1" applyFill="1" applyBorder="1" applyAlignment="1">
      <alignment horizontal="left"/>
      <protection/>
    </xf>
    <xf numFmtId="0" fontId="9" fillId="0" borderId="11" xfId="0" applyFont="1" applyFill="1" applyBorder="1" applyAlignment="1">
      <alignment vertical="center"/>
    </xf>
    <xf numFmtId="0" fontId="4" fillId="0" borderId="11" xfId="45" applyNumberFormat="1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vertical="center"/>
    </xf>
    <xf numFmtId="0" fontId="8" fillId="0" borderId="22" xfId="45" applyFont="1" applyFill="1" applyBorder="1" applyAlignment="1">
      <alignment horizontal="center"/>
      <protection/>
    </xf>
    <xf numFmtId="0" fontId="4" fillId="0" borderId="22" xfId="45" applyFont="1" applyFill="1" applyBorder="1" applyAlignment="1">
      <alignment horizontal="center"/>
      <protection/>
    </xf>
    <xf numFmtId="0" fontId="8" fillId="0" borderId="25" xfId="45" applyFont="1" applyFill="1" applyBorder="1" applyAlignment="1">
      <alignment horizontal="center"/>
      <protection/>
    </xf>
    <xf numFmtId="0" fontId="4" fillId="0" borderId="25" xfId="45" applyFont="1" applyFill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32" xfId="45" applyFont="1" applyFill="1" applyBorder="1" applyAlignment="1">
      <alignment horizontal="right" vertical="center"/>
      <protection/>
    </xf>
    <xf numFmtId="0" fontId="8" fillId="0" borderId="40" xfId="45" applyFont="1" applyFill="1" applyBorder="1" applyAlignment="1">
      <alignment horizontal="right" vertical="center"/>
      <protection/>
    </xf>
    <xf numFmtId="0" fontId="8" fillId="0" borderId="41" xfId="45" applyFont="1" applyFill="1" applyBorder="1" applyAlignment="1">
      <alignment horizontal="right"/>
      <protection/>
    </xf>
    <xf numFmtId="2" fontId="4" fillId="0" borderId="11" xfId="45" applyNumberFormat="1" applyFont="1" applyFill="1" applyBorder="1" applyAlignment="1">
      <alignment horizontal="right" vertical="center" wrapText="1"/>
      <protection/>
    </xf>
    <xf numFmtId="2" fontId="4" fillId="0" borderId="26" xfId="45" applyNumberFormat="1" applyFont="1" applyFill="1" applyBorder="1" applyAlignment="1">
      <alignment horizontal="right" vertical="center" wrapText="1"/>
      <protection/>
    </xf>
    <xf numFmtId="2" fontId="4" fillId="0" borderId="42" xfId="45" applyNumberFormat="1" applyFont="1" applyFill="1" applyBorder="1" applyAlignment="1">
      <alignment horizontal="right" wrapText="1"/>
      <protection/>
    </xf>
    <xf numFmtId="2" fontId="4" fillId="0" borderId="19" xfId="0" applyNumberFormat="1" applyFont="1" applyBorder="1" applyAlignment="1">
      <alignment/>
    </xf>
    <xf numFmtId="0" fontId="8" fillId="0" borderId="16" xfId="45" applyFont="1" applyFill="1" applyBorder="1" applyAlignment="1">
      <alignment horizontal="left"/>
      <protection/>
    </xf>
    <xf numFmtId="2" fontId="4" fillId="0" borderId="11" xfId="45" applyNumberFormat="1" applyFont="1" applyFill="1" applyBorder="1" applyAlignment="1">
      <alignment horizontal="right" vertical="center"/>
      <protection/>
    </xf>
    <xf numFmtId="2" fontId="3" fillId="34" borderId="12" xfId="45" applyNumberFormat="1" applyFont="1" applyFill="1" applyBorder="1" applyAlignment="1">
      <alignment horizontal="center" vertical="center" wrapText="1"/>
      <protection/>
    </xf>
    <xf numFmtId="4" fontId="59" fillId="34" borderId="11" xfId="0" applyNumberFormat="1" applyFont="1" applyFill="1" applyBorder="1" applyAlignment="1">
      <alignment horizontal="right"/>
    </xf>
    <xf numFmtId="4" fontId="59" fillId="34" borderId="26" xfId="0" applyNumberFormat="1" applyFont="1" applyFill="1" applyBorder="1" applyAlignment="1">
      <alignment horizontal="right"/>
    </xf>
    <xf numFmtId="4" fontId="59" fillId="34" borderId="22" xfId="0" applyNumberFormat="1" applyFont="1" applyFill="1" applyBorder="1" applyAlignment="1">
      <alignment horizontal="right"/>
    </xf>
    <xf numFmtId="4" fontId="59" fillId="34" borderId="25" xfId="0" applyNumberFormat="1" applyFont="1" applyFill="1" applyBorder="1" applyAlignment="1">
      <alignment horizontal="right"/>
    </xf>
    <xf numFmtId="2" fontId="4" fillId="34" borderId="11" xfId="45" applyNumberFormat="1" applyFont="1" applyFill="1" applyBorder="1" applyAlignment="1">
      <alignment horizontal="right" vertical="center"/>
      <protection/>
    </xf>
    <xf numFmtId="2" fontId="4" fillId="34" borderId="35" xfId="46" applyNumberFormat="1" applyFont="1" applyFill="1" applyBorder="1" applyAlignment="1">
      <alignment horizontal="right" vertical="center" wrapText="1"/>
      <protection/>
    </xf>
    <xf numFmtId="4" fontId="7" fillId="34" borderId="11" xfId="0" applyNumberFormat="1" applyFont="1" applyFill="1" applyBorder="1" applyAlignment="1">
      <alignment horizontal="right"/>
    </xf>
    <xf numFmtId="4" fontId="4" fillId="34" borderId="22" xfId="0" applyNumberFormat="1" applyFont="1" applyFill="1" applyBorder="1" applyAlignment="1">
      <alignment horizontal="right" vertical="center"/>
    </xf>
    <xf numFmtId="4" fontId="4" fillId="34" borderId="39" xfId="0" applyNumberFormat="1" applyFont="1" applyFill="1" applyBorder="1" applyAlignment="1">
      <alignment horizontal="right" vertical="center"/>
    </xf>
    <xf numFmtId="4" fontId="4" fillId="34" borderId="23" xfId="0" applyNumberFormat="1" applyFont="1" applyFill="1" applyBorder="1" applyAlignment="1">
      <alignment horizontal="right"/>
    </xf>
    <xf numFmtId="4" fontId="4" fillId="34" borderId="43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horizontal="right" vertical="center"/>
    </xf>
    <xf numFmtId="2" fontId="4" fillId="34" borderId="25" xfId="45" applyNumberFormat="1" applyFont="1" applyFill="1" applyBorder="1" applyAlignment="1">
      <alignment horizontal="right" vertical="center" wrapText="1"/>
      <protection/>
    </xf>
    <xf numFmtId="2" fontId="4" fillId="34" borderId="12" xfId="45" applyNumberFormat="1" applyFont="1" applyFill="1" applyBorder="1" applyAlignment="1">
      <alignment horizontal="right" vertical="center"/>
      <protection/>
    </xf>
    <xf numFmtId="2" fontId="4" fillId="34" borderId="25" xfId="45" applyNumberFormat="1" applyFont="1" applyFill="1" applyBorder="1" applyAlignment="1">
      <alignment horizontal="right" vertical="center"/>
      <protection/>
    </xf>
    <xf numFmtId="4" fontId="9" fillId="34" borderId="23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4" fontId="59" fillId="34" borderId="29" xfId="0" applyNumberFormat="1" applyFont="1" applyFill="1" applyBorder="1" applyAlignment="1">
      <alignment horizontal="right"/>
    </xf>
    <xf numFmtId="4" fontId="59" fillId="34" borderId="0" xfId="0" applyNumberFormat="1" applyFont="1" applyFill="1" applyBorder="1" applyAlignment="1">
      <alignment horizontal="right"/>
    </xf>
    <xf numFmtId="4" fontId="59" fillId="34" borderId="16" xfId="0" applyNumberFormat="1" applyFont="1" applyFill="1" applyBorder="1" applyAlignment="1">
      <alignment horizontal="right"/>
    </xf>
    <xf numFmtId="4" fontId="59" fillId="34" borderId="35" xfId="0" applyNumberFormat="1" applyFont="1" applyFill="1" applyBorder="1" applyAlignment="1">
      <alignment horizontal="right" vertical="center"/>
    </xf>
    <xf numFmtId="2" fontId="4" fillId="34" borderId="11" xfId="45" applyNumberFormat="1" applyFont="1" applyFill="1" applyBorder="1" applyAlignment="1">
      <alignment horizontal="right" vertical="center" wrapText="1"/>
      <protection/>
    </xf>
    <xf numFmtId="2" fontId="4" fillId="34" borderId="22" xfId="45" applyNumberFormat="1" applyFont="1" applyFill="1" applyBorder="1" applyAlignment="1">
      <alignment horizontal="right" vertical="center" wrapText="1"/>
      <protection/>
    </xf>
    <xf numFmtId="4" fontId="4" fillId="34" borderId="25" xfId="0" applyNumberFormat="1" applyFont="1" applyFill="1" applyBorder="1" applyAlignment="1">
      <alignment/>
    </xf>
    <xf numFmtId="4" fontId="59" fillId="34" borderId="19" xfId="0" applyNumberFormat="1" applyFont="1" applyFill="1" applyBorder="1" applyAlignment="1">
      <alignment horizontal="right"/>
    </xf>
    <xf numFmtId="0" fontId="8" fillId="0" borderId="12" xfId="45" applyFont="1" applyFill="1" applyBorder="1" applyAlignment="1">
      <alignment horizontal="right"/>
      <protection/>
    </xf>
    <xf numFmtId="0" fontId="8" fillId="0" borderId="34" xfId="45" applyFont="1" applyFill="1" applyBorder="1">
      <alignment/>
      <protection/>
    </xf>
    <xf numFmtId="4" fontId="7" fillId="0" borderId="12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 wrapText="1"/>
    </xf>
    <xf numFmtId="4" fontId="8" fillId="33" borderId="12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_Tabulka - podklad k rozpočtu pro rok 2006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45">
      <selection activeCell="G18" sqref="G18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7.57421875" style="0" customWidth="1"/>
    <col min="4" max="4" width="12.57421875" style="0" customWidth="1"/>
    <col min="5" max="5" width="53.00390625" style="0" customWidth="1"/>
    <col min="6" max="6" width="12.7109375" style="0" customWidth="1"/>
    <col min="7" max="7" width="15.57421875" style="0" customWidth="1"/>
    <col min="8" max="8" width="13.00390625" style="0" customWidth="1"/>
    <col min="9" max="9" width="16.7109375" style="0" hidden="1" customWidth="1"/>
    <col min="10" max="10" width="20.00390625" style="0" customWidth="1"/>
  </cols>
  <sheetData>
    <row r="1" ht="12.75">
      <c r="H1" s="122" t="s">
        <v>54</v>
      </c>
    </row>
    <row r="2" spans="1:2" ht="21.75" customHeight="1">
      <c r="A2" s="208" t="s">
        <v>14</v>
      </c>
      <c r="B2" s="1"/>
    </row>
    <row r="3" spans="1:7" ht="17.25" customHeight="1" thickBot="1">
      <c r="A3" s="17"/>
      <c r="B3" s="1"/>
      <c r="G3" t="s">
        <v>7</v>
      </c>
    </row>
    <row r="4" spans="1:8" ht="31.5" customHeight="1" thickBot="1">
      <c r="A4" s="137" t="s">
        <v>2</v>
      </c>
      <c r="B4" s="138" t="s">
        <v>0</v>
      </c>
      <c r="C4" s="138" t="s">
        <v>1</v>
      </c>
      <c r="D4" s="138" t="s">
        <v>6</v>
      </c>
      <c r="E4" s="136"/>
      <c r="F4" s="18" t="s">
        <v>4</v>
      </c>
      <c r="G4" s="218" t="s">
        <v>55</v>
      </c>
      <c r="H4" s="19" t="s">
        <v>3</v>
      </c>
    </row>
    <row r="5" spans="1:8" ht="20.25" customHeight="1" thickBot="1">
      <c r="A5" s="2" t="s">
        <v>33</v>
      </c>
      <c r="B5" s="2"/>
      <c r="C5" s="3"/>
      <c r="D5" s="3"/>
      <c r="F5" s="4"/>
      <c r="G5" s="4"/>
      <c r="H5" s="4"/>
    </row>
    <row r="6" spans="1:9" ht="22.5" customHeight="1">
      <c r="A6" s="144"/>
      <c r="B6" s="121">
        <v>2212</v>
      </c>
      <c r="C6" s="121">
        <v>5169</v>
      </c>
      <c r="D6" s="145"/>
      <c r="E6" s="139" t="s">
        <v>15</v>
      </c>
      <c r="F6" s="48"/>
      <c r="G6" s="219">
        <v>10000</v>
      </c>
      <c r="H6" s="35"/>
      <c r="I6" t="s">
        <v>16</v>
      </c>
    </row>
    <row r="7" spans="1:9" ht="22.5" customHeight="1">
      <c r="A7" s="146"/>
      <c r="B7" s="147">
        <v>2212</v>
      </c>
      <c r="C7" s="147">
        <v>5169</v>
      </c>
      <c r="D7" s="148"/>
      <c r="E7" s="140" t="s">
        <v>15</v>
      </c>
      <c r="F7" s="50"/>
      <c r="G7" s="220">
        <v>10000</v>
      </c>
      <c r="H7" s="44"/>
      <c r="I7" t="s">
        <v>17</v>
      </c>
    </row>
    <row r="8" spans="1:9" ht="21.75" customHeight="1">
      <c r="A8" s="149"/>
      <c r="B8" s="150">
        <v>2212</v>
      </c>
      <c r="C8" s="150">
        <v>6121</v>
      </c>
      <c r="D8" s="151"/>
      <c r="E8" s="141" t="s">
        <v>12</v>
      </c>
      <c r="F8" s="51"/>
      <c r="G8" s="221">
        <v>5000</v>
      </c>
      <c r="H8" s="30"/>
      <c r="I8" t="s">
        <v>17</v>
      </c>
    </row>
    <row r="9" spans="1:9" ht="21.75" customHeight="1">
      <c r="A9" s="149"/>
      <c r="B9" s="150">
        <v>6409</v>
      </c>
      <c r="C9" s="150">
        <v>6901</v>
      </c>
      <c r="D9" s="151"/>
      <c r="E9" s="141" t="s">
        <v>18</v>
      </c>
      <c r="F9" s="51"/>
      <c r="G9" s="221">
        <v>16.99</v>
      </c>
      <c r="H9" s="30"/>
      <c r="I9" t="s">
        <v>22</v>
      </c>
    </row>
    <row r="10" spans="1:9" ht="21.75" customHeight="1" thickBot="1">
      <c r="A10" s="152"/>
      <c r="B10" s="153">
        <v>6409</v>
      </c>
      <c r="C10" s="153">
        <v>6901</v>
      </c>
      <c r="D10" s="154"/>
      <c r="E10" s="142" t="s">
        <v>18</v>
      </c>
      <c r="F10" s="49"/>
      <c r="G10" s="222">
        <v>372.81</v>
      </c>
      <c r="H10" s="46"/>
      <c r="I10" t="s">
        <v>21</v>
      </c>
    </row>
    <row r="11" spans="1:8" ht="24" customHeight="1" thickBot="1">
      <c r="A11" s="155"/>
      <c r="B11" s="156"/>
      <c r="C11" s="156"/>
      <c r="D11" s="156"/>
      <c r="E11" s="143" t="s">
        <v>5</v>
      </c>
      <c r="F11" s="52"/>
      <c r="G11" s="243">
        <f>SUM(G6:G10)</f>
        <v>25389.800000000003</v>
      </c>
      <c r="H11" s="34"/>
    </row>
    <row r="12" spans="1:8" ht="18.75" customHeight="1">
      <c r="A12" s="5"/>
      <c r="B12" s="8"/>
      <c r="C12" s="130">
        <v>5169</v>
      </c>
      <c r="D12" s="133">
        <f>G6+G7</f>
        <v>20000</v>
      </c>
      <c r="E12" s="9"/>
      <c r="F12" s="10"/>
      <c r="G12" s="45"/>
      <c r="H12" s="11"/>
    </row>
    <row r="13" spans="1:8" ht="18" customHeight="1">
      <c r="A13" s="5"/>
      <c r="B13" s="8"/>
      <c r="C13" s="131">
        <v>6901</v>
      </c>
      <c r="D13" s="134">
        <f>G9+G10</f>
        <v>389.8</v>
      </c>
      <c r="E13" s="9"/>
      <c r="F13" s="10"/>
      <c r="G13" s="45"/>
      <c r="H13" s="11"/>
    </row>
    <row r="14" spans="1:9" ht="18" customHeight="1" thickBot="1">
      <c r="A14" s="5"/>
      <c r="B14" s="8"/>
      <c r="C14" s="132">
        <v>6121</v>
      </c>
      <c r="D14" s="135">
        <f>G8</f>
        <v>5000</v>
      </c>
      <c r="E14" s="9"/>
      <c r="F14" s="10"/>
      <c r="G14" s="10"/>
      <c r="H14" s="11"/>
      <c r="I14" s="13"/>
    </row>
    <row r="15" spans="1:9" ht="14.25" customHeight="1">
      <c r="A15" s="5"/>
      <c r="B15" s="8"/>
      <c r="C15" s="12"/>
      <c r="D15" s="54"/>
      <c r="E15" s="9"/>
      <c r="F15" s="10"/>
      <c r="G15" s="10"/>
      <c r="H15" s="11"/>
      <c r="I15" s="13"/>
    </row>
    <row r="16" spans="1:9" ht="21.75" customHeight="1" thickBot="1">
      <c r="A16" s="2" t="s">
        <v>47</v>
      </c>
      <c r="B16" s="2"/>
      <c r="C16" s="3"/>
      <c r="D16" s="54"/>
      <c r="E16" s="9"/>
      <c r="F16" s="10"/>
      <c r="G16" s="10"/>
      <c r="H16" s="11"/>
      <c r="I16" s="13"/>
    </row>
    <row r="17" spans="1:9" ht="21.75" customHeight="1">
      <c r="A17" s="129">
        <v>3318</v>
      </c>
      <c r="B17" s="121">
        <v>3639</v>
      </c>
      <c r="C17" s="121">
        <v>5169</v>
      </c>
      <c r="D17" s="133"/>
      <c r="E17" s="216" t="s">
        <v>51</v>
      </c>
      <c r="F17" s="217"/>
      <c r="G17" s="223">
        <v>3441.84</v>
      </c>
      <c r="H17" s="212">
        <f>F17+G17</f>
        <v>3441.84</v>
      </c>
      <c r="I17" t="s">
        <v>21</v>
      </c>
    </row>
    <row r="18" spans="1:9" ht="21.75" customHeight="1" thickBot="1">
      <c r="A18" s="158"/>
      <c r="B18" s="114">
        <v>6409</v>
      </c>
      <c r="C18" s="114">
        <v>6901</v>
      </c>
      <c r="D18" s="158"/>
      <c r="E18" s="157" t="s">
        <v>48</v>
      </c>
      <c r="F18" s="115">
        <v>1919.2</v>
      </c>
      <c r="G18" s="224">
        <v>3.83</v>
      </c>
      <c r="H18" s="92">
        <f>F18+G18</f>
        <v>1923.03</v>
      </c>
      <c r="I18" t="s">
        <v>22</v>
      </c>
    </row>
    <row r="19" spans="1:9" ht="21.75" customHeight="1" thickBot="1">
      <c r="A19" s="155"/>
      <c r="B19" s="156"/>
      <c r="C19" s="156"/>
      <c r="D19" s="156"/>
      <c r="E19" s="143" t="s">
        <v>5</v>
      </c>
      <c r="F19" s="52"/>
      <c r="G19" s="243">
        <f>SUM(G13:G18)</f>
        <v>3445.67</v>
      </c>
      <c r="H19" s="34"/>
      <c r="I19" s="13"/>
    </row>
    <row r="20" spans="1:9" ht="18" customHeight="1">
      <c r="A20" s="5"/>
      <c r="B20" s="8"/>
      <c r="C20" s="159">
        <v>5169</v>
      </c>
      <c r="D20" s="133">
        <f>G17</f>
        <v>3441.84</v>
      </c>
      <c r="E20" s="9"/>
      <c r="F20" s="10"/>
      <c r="G20" s="45"/>
      <c r="H20" s="11"/>
      <c r="I20" s="13"/>
    </row>
    <row r="21" spans="1:9" ht="18" customHeight="1" thickBot="1">
      <c r="A21" s="5"/>
      <c r="B21" s="8"/>
      <c r="C21" s="160">
        <v>6901</v>
      </c>
      <c r="D21" s="161">
        <f>G18</f>
        <v>3.83</v>
      </c>
      <c r="E21" s="9"/>
      <c r="F21" s="10"/>
      <c r="G21" s="10"/>
      <c r="H21" s="11"/>
      <c r="I21" s="13"/>
    </row>
    <row r="22" spans="1:9" ht="12.75" customHeight="1">
      <c r="A22" s="5"/>
      <c r="B22" s="8"/>
      <c r="C22" s="12"/>
      <c r="D22" s="54"/>
      <c r="E22" s="9"/>
      <c r="F22" s="10"/>
      <c r="G22" s="10"/>
      <c r="H22" s="11"/>
      <c r="I22" s="13"/>
    </row>
    <row r="23" spans="1:10" ht="21.75" customHeight="1" thickBot="1">
      <c r="A23" s="2" t="s">
        <v>35</v>
      </c>
      <c r="B23" s="2"/>
      <c r="C23" s="3"/>
      <c r="D23" s="3"/>
      <c r="H23" s="22"/>
      <c r="I23" s="77"/>
      <c r="J23" s="77"/>
    </row>
    <row r="24" spans="1:10" ht="30.75" customHeight="1">
      <c r="A24" s="23">
        <v>320</v>
      </c>
      <c r="B24" s="55">
        <v>3114</v>
      </c>
      <c r="C24" s="81"/>
      <c r="D24" s="82"/>
      <c r="E24" s="24" t="s">
        <v>36</v>
      </c>
      <c r="F24" s="78"/>
      <c r="G24" s="225"/>
      <c r="H24" s="74"/>
      <c r="I24" s="79"/>
      <c r="J24" s="79"/>
    </row>
    <row r="25" spans="1:10" ht="30.75" customHeight="1">
      <c r="A25" s="75"/>
      <c r="B25" s="76"/>
      <c r="C25" s="72">
        <v>5171</v>
      </c>
      <c r="D25" s="73" t="s">
        <v>37</v>
      </c>
      <c r="E25" s="87" t="s">
        <v>40</v>
      </c>
      <c r="F25" s="86">
        <v>1113.49</v>
      </c>
      <c r="G25" s="226">
        <v>-60</v>
      </c>
      <c r="H25" s="66">
        <f>F25+G25</f>
        <v>1053.49</v>
      </c>
      <c r="I25" s="79"/>
      <c r="J25" s="80"/>
    </row>
    <row r="26" spans="1:10" ht="24" customHeight="1" thickBot="1">
      <c r="A26" s="83"/>
      <c r="B26" s="84"/>
      <c r="C26" s="28">
        <v>6351</v>
      </c>
      <c r="D26" s="126" t="s">
        <v>38</v>
      </c>
      <c r="E26" s="249" t="s">
        <v>39</v>
      </c>
      <c r="F26" s="88">
        <v>0</v>
      </c>
      <c r="G26" s="227">
        <v>60</v>
      </c>
      <c r="H26" s="85">
        <f>F26+G26</f>
        <v>60</v>
      </c>
      <c r="I26" s="79"/>
      <c r="J26" s="80"/>
    </row>
    <row r="27" spans="1:10" ht="33.75" customHeight="1">
      <c r="A27" s="23">
        <v>345</v>
      </c>
      <c r="B27" s="55">
        <v>3124</v>
      </c>
      <c r="C27" s="56"/>
      <c r="D27" s="57"/>
      <c r="E27" s="25" t="s">
        <v>28</v>
      </c>
      <c r="F27" s="58"/>
      <c r="G27" s="228"/>
      <c r="H27" s="59"/>
      <c r="I27" s="79"/>
      <c r="J27" s="80"/>
    </row>
    <row r="28" spans="1:10" ht="21.75" customHeight="1">
      <c r="A28" s="60"/>
      <c r="B28" s="61"/>
      <c r="C28" s="62">
        <v>6351</v>
      </c>
      <c r="D28" s="63" t="s">
        <v>29</v>
      </c>
      <c r="E28" s="64" t="s">
        <v>30</v>
      </c>
      <c r="F28" s="65">
        <v>6780.73</v>
      </c>
      <c r="G28" s="229">
        <v>-361</v>
      </c>
      <c r="H28" s="66">
        <f>F28+G28</f>
        <v>6419.73</v>
      </c>
      <c r="I28" s="79"/>
      <c r="J28" s="80"/>
    </row>
    <row r="29" spans="1:10" ht="21.75" customHeight="1">
      <c r="A29" s="60"/>
      <c r="B29" s="61"/>
      <c r="C29" s="62">
        <v>6351</v>
      </c>
      <c r="D29" s="67" t="s">
        <v>31</v>
      </c>
      <c r="E29" s="68" t="s">
        <v>32</v>
      </c>
      <c r="F29" s="69">
        <v>1000</v>
      </c>
      <c r="G29" s="230">
        <v>-816</v>
      </c>
      <c r="H29" s="89">
        <f>F29+G29</f>
        <v>184</v>
      </c>
      <c r="I29" s="79"/>
      <c r="J29" s="80"/>
    </row>
    <row r="30" spans="1:10" ht="29.25" customHeight="1" thickBot="1">
      <c r="A30" s="90"/>
      <c r="B30" s="91"/>
      <c r="C30" s="116">
        <v>5331</v>
      </c>
      <c r="D30" s="117" t="s">
        <v>31</v>
      </c>
      <c r="E30" s="118" t="s">
        <v>41</v>
      </c>
      <c r="F30" s="92">
        <v>0</v>
      </c>
      <c r="G30" s="231">
        <v>1177</v>
      </c>
      <c r="H30" s="6">
        <f>F30+G30</f>
        <v>1177</v>
      </c>
      <c r="I30" s="77"/>
      <c r="J30" s="77"/>
    </row>
    <row r="31" spans="1:10" ht="29.25" customHeight="1">
      <c r="A31" s="93">
        <v>445</v>
      </c>
      <c r="B31" s="93">
        <v>3127</v>
      </c>
      <c r="C31" s="94"/>
      <c r="D31" s="95"/>
      <c r="E31" s="96" t="s">
        <v>42</v>
      </c>
      <c r="F31" s="97"/>
      <c r="G31" s="228"/>
      <c r="H31" s="98"/>
      <c r="I31" s="77"/>
      <c r="J31" s="77"/>
    </row>
    <row r="32" spans="1:10" ht="22.5" customHeight="1" thickBot="1">
      <c r="A32" s="99"/>
      <c r="B32" s="99"/>
      <c r="C32" s="100">
        <v>6351</v>
      </c>
      <c r="D32" s="127" t="s">
        <v>43</v>
      </c>
      <c r="E32" s="128" t="s">
        <v>44</v>
      </c>
      <c r="F32" s="88"/>
      <c r="G32" s="227">
        <v>8000</v>
      </c>
      <c r="H32" s="85">
        <f>F32+G32</f>
        <v>8000</v>
      </c>
      <c r="I32" s="102" t="s">
        <v>16</v>
      </c>
      <c r="J32" s="77"/>
    </row>
    <row r="33" spans="1:9" ht="21.75" customHeight="1" thickBot="1">
      <c r="A33" s="26"/>
      <c r="B33" s="27">
        <v>6409</v>
      </c>
      <c r="C33" s="111">
        <v>6901</v>
      </c>
      <c r="D33" s="112"/>
      <c r="E33" s="250" t="s">
        <v>45</v>
      </c>
      <c r="F33" s="29"/>
      <c r="G33" s="232">
        <v>18.85</v>
      </c>
      <c r="H33" s="113">
        <f>F33+G33</f>
        <v>18.85</v>
      </c>
      <c r="I33" t="s">
        <v>22</v>
      </c>
    </row>
    <row r="34" spans="1:9" ht="21.75" customHeight="1" thickBot="1">
      <c r="A34" s="20"/>
      <c r="B34" s="21">
        <v>6409</v>
      </c>
      <c r="C34" s="109">
        <v>6901</v>
      </c>
      <c r="D34" s="110"/>
      <c r="E34" s="251" t="s">
        <v>45</v>
      </c>
      <c r="F34" s="101"/>
      <c r="G34" s="233">
        <v>1464.27</v>
      </c>
      <c r="H34" s="31"/>
      <c r="I34" t="s">
        <v>21</v>
      </c>
    </row>
    <row r="35" spans="1:8" ht="21.75" customHeight="1" thickBot="1">
      <c r="A35" s="155"/>
      <c r="B35" s="156"/>
      <c r="C35" s="156"/>
      <c r="D35" s="156"/>
      <c r="E35" s="143" t="s">
        <v>5</v>
      </c>
      <c r="F35" s="52"/>
      <c r="G35" s="243">
        <f>SUM(G25:G34)</f>
        <v>9483.12</v>
      </c>
      <c r="H35" s="34"/>
    </row>
    <row r="36" spans="1:9" ht="18" customHeight="1">
      <c r="A36" s="15"/>
      <c r="B36" s="16"/>
      <c r="C36" s="209">
        <v>6351</v>
      </c>
      <c r="D36" s="212">
        <f>G26+G28+G29+G32</f>
        <v>6883</v>
      </c>
      <c r="E36" s="9"/>
      <c r="F36" s="10"/>
      <c r="G36" s="10"/>
      <c r="H36" s="11"/>
      <c r="I36" s="13"/>
    </row>
    <row r="37" spans="1:9" ht="18" customHeight="1">
      <c r="A37" s="15"/>
      <c r="B37" s="16"/>
      <c r="C37" s="210">
        <v>5331</v>
      </c>
      <c r="D37" s="213">
        <f>G30</f>
        <v>1177</v>
      </c>
      <c r="E37" s="9"/>
      <c r="F37" s="10"/>
      <c r="G37" s="10"/>
      <c r="H37" s="11"/>
      <c r="I37" s="13"/>
    </row>
    <row r="38" spans="1:9" ht="18" customHeight="1">
      <c r="A38" s="15"/>
      <c r="B38" s="16"/>
      <c r="C38" s="211">
        <v>5171</v>
      </c>
      <c r="D38" s="214">
        <f>G25</f>
        <v>-60</v>
      </c>
      <c r="E38" s="9"/>
      <c r="F38" s="10"/>
      <c r="G38" s="10"/>
      <c r="H38" s="11"/>
      <c r="I38" s="13"/>
    </row>
    <row r="39" spans="3:9" ht="20.25" customHeight="1" thickBot="1">
      <c r="C39" s="191">
        <v>6901</v>
      </c>
      <c r="D39" s="215">
        <f>G33+G34</f>
        <v>1483.12</v>
      </c>
      <c r="G39" s="252"/>
      <c r="I39" s="13"/>
    </row>
    <row r="40" ht="12" customHeight="1">
      <c r="I40" s="13"/>
    </row>
    <row r="41" spans="1:9" ht="21.75" customHeight="1" thickBot="1">
      <c r="A41" s="2" t="s">
        <v>46</v>
      </c>
      <c r="B41" s="2"/>
      <c r="C41" s="3"/>
      <c r="I41" s="13"/>
    </row>
    <row r="42" spans="1:9" ht="21.75" customHeight="1">
      <c r="A42" s="123">
        <v>608</v>
      </c>
      <c r="B42" s="107">
        <v>3315</v>
      </c>
      <c r="C42" s="47"/>
      <c r="D42" s="47"/>
      <c r="E42" s="103" t="s">
        <v>19</v>
      </c>
      <c r="F42" s="97"/>
      <c r="G42" s="234"/>
      <c r="H42" s="98"/>
      <c r="I42" s="13"/>
    </row>
    <row r="43" spans="1:9" ht="21.75" customHeight="1" thickBot="1">
      <c r="A43" s="104"/>
      <c r="B43" s="105"/>
      <c r="C43" s="119">
        <v>6121</v>
      </c>
      <c r="D43" s="106"/>
      <c r="E43" s="249" t="s">
        <v>20</v>
      </c>
      <c r="F43" s="88">
        <v>9437.14</v>
      </c>
      <c r="G43" s="227">
        <v>6800</v>
      </c>
      <c r="H43" s="85">
        <f>F43+G43</f>
        <v>16237.14</v>
      </c>
      <c r="I43" t="s">
        <v>16</v>
      </c>
    </row>
    <row r="44" spans="1:9" ht="21.75" customHeight="1" thickBot="1">
      <c r="A44" s="162"/>
      <c r="B44" s="156"/>
      <c r="C44" s="156"/>
      <c r="D44" s="156"/>
      <c r="E44" s="143" t="s">
        <v>5</v>
      </c>
      <c r="F44" s="52"/>
      <c r="G44" s="243">
        <f>SUM(G40:G43)</f>
        <v>6800</v>
      </c>
      <c r="H44" s="34"/>
      <c r="I44" s="13"/>
    </row>
    <row r="45" spans="1:8" ht="21.75" customHeight="1" thickBot="1">
      <c r="A45" s="39"/>
      <c r="B45" s="40"/>
      <c r="C45" s="163">
        <v>6121</v>
      </c>
      <c r="D45" s="165">
        <f>G43</f>
        <v>6800</v>
      </c>
      <c r="E45" s="41"/>
      <c r="F45" s="42"/>
      <c r="G45" s="43"/>
      <c r="H45" s="43"/>
    </row>
    <row r="46" spans="1:8" ht="14.25" customHeight="1">
      <c r="A46" s="39"/>
      <c r="B46" s="40"/>
      <c r="C46" s="12"/>
      <c r="D46" s="108"/>
      <c r="E46" s="41"/>
      <c r="F46" s="42"/>
      <c r="G46" s="43"/>
      <c r="H46" s="43"/>
    </row>
    <row r="47" spans="1:8" ht="21.75" customHeight="1" thickBot="1">
      <c r="A47" s="2" t="s">
        <v>49</v>
      </c>
      <c r="B47" s="2"/>
      <c r="C47" s="3"/>
      <c r="D47" s="108"/>
      <c r="E47" s="41"/>
      <c r="F47" s="42"/>
      <c r="G47" s="43"/>
      <c r="H47" s="43"/>
    </row>
    <row r="48" spans="1:9" ht="21.75" customHeight="1" thickBot="1">
      <c r="A48" s="129" t="s">
        <v>56</v>
      </c>
      <c r="B48" s="138">
        <v>6172</v>
      </c>
      <c r="C48" s="244">
        <v>6111</v>
      </c>
      <c r="D48" s="164"/>
      <c r="E48" s="245" t="s">
        <v>50</v>
      </c>
      <c r="F48" s="246"/>
      <c r="G48" s="247">
        <v>90</v>
      </c>
      <c r="H48" s="248">
        <f>F48+G48</f>
        <v>90</v>
      </c>
      <c r="I48" t="s">
        <v>16</v>
      </c>
    </row>
    <row r="49" spans="1:8" ht="21.75" customHeight="1" thickBot="1">
      <c r="A49" s="155"/>
      <c r="B49" s="156"/>
      <c r="C49" s="156"/>
      <c r="D49" s="156"/>
      <c r="E49" s="143" t="s">
        <v>5</v>
      </c>
      <c r="F49" s="52"/>
      <c r="G49" s="243">
        <f>SUM(G45:G48)</f>
        <v>90</v>
      </c>
      <c r="H49" s="34"/>
    </row>
    <row r="50" spans="1:8" ht="21.75" customHeight="1" thickBot="1">
      <c r="A50" s="39"/>
      <c r="B50" s="40"/>
      <c r="C50" s="163">
        <v>6111</v>
      </c>
      <c r="D50" s="165">
        <v>90</v>
      </c>
      <c r="E50" s="41"/>
      <c r="F50" s="42"/>
      <c r="G50" s="43"/>
      <c r="H50" s="43"/>
    </row>
    <row r="51" spans="1:8" ht="10.5" customHeight="1">
      <c r="A51" s="39"/>
      <c r="B51" s="40"/>
      <c r="C51" s="40"/>
      <c r="D51" s="40"/>
      <c r="E51" s="41"/>
      <c r="F51" s="42"/>
      <c r="G51" s="43"/>
      <c r="H51" s="43"/>
    </row>
    <row r="52" spans="1:7" ht="21.75" customHeight="1" thickBot="1">
      <c r="A52" s="2" t="s">
        <v>34</v>
      </c>
      <c r="B52" s="2"/>
      <c r="C52" s="3"/>
      <c r="D52" s="3"/>
      <c r="G52" s="7"/>
    </row>
    <row r="53" spans="1:8" ht="25.5" customHeight="1">
      <c r="A53" s="172">
        <v>801</v>
      </c>
      <c r="B53" s="173">
        <v>4357</v>
      </c>
      <c r="C53" s="173"/>
      <c r="D53" s="174"/>
      <c r="E53" s="166" t="s">
        <v>23</v>
      </c>
      <c r="F53" s="14"/>
      <c r="G53" s="235"/>
      <c r="H53" s="14"/>
    </row>
    <row r="54" spans="1:8" ht="21.75" customHeight="1">
      <c r="A54" s="175"/>
      <c r="B54" s="176"/>
      <c r="C54" s="177">
        <v>6121</v>
      </c>
      <c r="D54" s="178" t="s">
        <v>24</v>
      </c>
      <c r="E54" s="167" t="s">
        <v>25</v>
      </c>
      <c r="F54" s="33">
        <v>15000</v>
      </c>
      <c r="G54" s="236">
        <v>-15000</v>
      </c>
      <c r="H54" s="33">
        <f>F54+G54</f>
        <v>0</v>
      </c>
    </row>
    <row r="55" spans="1:8" ht="27" customHeight="1">
      <c r="A55" s="175"/>
      <c r="B55" s="176"/>
      <c r="C55" s="177">
        <v>6351</v>
      </c>
      <c r="D55" s="178" t="s">
        <v>24</v>
      </c>
      <c r="E55" s="167" t="s">
        <v>25</v>
      </c>
      <c r="F55" s="33">
        <v>0</v>
      </c>
      <c r="G55" s="236">
        <v>14730</v>
      </c>
      <c r="H55" s="33">
        <f>F55+G55</f>
        <v>14730</v>
      </c>
    </row>
    <row r="56" spans="1:8" ht="27" customHeight="1" thickBot="1">
      <c r="A56" s="179"/>
      <c r="B56" s="180"/>
      <c r="C56" s="181">
        <v>6351</v>
      </c>
      <c r="D56" s="182" t="s">
        <v>52</v>
      </c>
      <c r="E56" s="168" t="s">
        <v>53</v>
      </c>
      <c r="F56" s="120"/>
      <c r="G56" s="237">
        <v>270</v>
      </c>
      <c r="H56" s="33">
        <f>F56+G56</f>
        <v>270</v>
      </c>
    </row>
    <row r="57" spans="1:8" ht="21.75" customHeight="1">
      <c r="A57" s="183">
        <v>815</v>
      </c>
      <c r="B57" s="173">
        <v>4357</v>
      </c>
      <c r="C57" s="184"/>
      <c r="D57" s="185"/>
      <c r="E57" s="169" t="s">
        <v>8</v>
      </c>
      <c r="F57" s="53"/>
      <c r="G57" s="238"/>
      <c r="H57" s="70"/>
    </row>
    <row r="58" spans="1:8" ht="21.75" customHeight="1">
      <c r="A58" s="186"/>
      <c r="B58" s="187"/>
      <c r="C58" s="72">
        <v>6121</v>
      </c>
      <c r="D58" s="178" t="s">
        <v>26</v>
      </c>
      <c r="E58" s="170" t="s">
        <v>27</v>
      </c>
      <c r="F58" s="33">
        <v>500</v>
      </c>
      <c r="G58" s="236">
        <v>-500</v>
      </c>
      <c r="H58" s="33">
        <f>F58+G58</f>
        <v>0</v>
      </c>
    </row>
    <row r="59" spans="1:8" ht="26.25" customHeight="1" thickBot="1">
      <c r="A59" s="188"/>
      <c r="B59" s="189"/>
      <c r="C59" s="28">
        <v>6351</v>
      </c>
      <c r="D59" s="190" t="s">
        <v>26</v>
      </c>
      <c r="E59" s="171" t="s">
        <v>27</v>
      </c>
      <c r="F59" s="71">
        <v>0</v>
      </c>
      <c r="G59" s="239">
        <v>500</v>
      </c>
      <c r="H59" s="38">
        <f>F59+G59</f>
        <v>500</v>
      </c>
    </row>
    <row r="60" spans="1:8" ht="17.25" customHeight="1" thickBot="1">
      <c r="A60" s="15"/>
      <c r="B60" s="16"/>
      <c r="C60" s="130">
        <v>6121</v>
      </c>
      <c r="D60" s="133">
        <f>G54+G58</f>
        <v>-15500</v>
      </c>
      <c r="E60" s="9"/>
      <c r="F60" s="10"/>
      <c r="G60" s="233">
        <f>SUM(G54:G59)</f>
        <v>0</v>
      </c>
      <c r="H60" s="11"/>
    </row>
    <row r="61" spans="1:8" ht="21" customHeight="1" thickBot="1">
      <c r="A61" s="15"/>
      <c r="B61" s="16"/>
      <c r="C61" s="191">
        <v>6351</v>
      </c>
      <c r="D61" s="161">
        <f>G55+G56+G59</f>
        <v>15500</v>
      </c>
      <c r="E61" s="9"/>
      <c r="F61" s="10"/>
      <c r="G61" s="10"/>
      <c r="H61" s="11"/>
    </row>
    <row r="62" spans="1:8" ht="12" customHeight="1">
      <c r="A62" s="15"/>
      <c r="B62" s="16"/>
      <c r="C62" s="12"/>
      <c r="D62" s="54"/>
      <c r="E62" s="9"/>
      <c r="F62" s="10"/>
      <c r="G62" s="10"/>
      <c r="H62" s="11"/>
    </row>
    <row r="63" spans="1:8" ht="15.75" thickBot="1">
      <c r="A63" s="2" t="s">
        <v>9</v>
      </c>
      <c r="B63" s="2"/>
      <c r="C63" s="3"/>
      <c r="D63" s="3"/>
      <c r="F63" s="32"/>
      <c r="G63" s="32"/>
      <c r="H63" s="32"/>
    </row>
    <row r="64" spans="1:8" ht="15.75">
      <c r="A64" s="195"/>
      <c r="B64" s="121">
        <v>6409</v>
      </c>
      <c r="C64" s="196">
        <v>6901</v>
      </c>
      <c r="D64" s="121"/>
      <c r="E64" s="192" t="s">
        <v>10</v>
      </c>
      <c r="F64" s="124"/>
      <c r="G64" s="240">
        <v>1641.28</v>
      </c>
      <c r="H64" s="37"/>
    </row>
    <row r="65" spans="1:8" ht="15.75">
      <c r="A65" s="197"/>
      <c r="B65" s="198">
        <v>6310</v>
      </c>
      <c r="C65" s="199">
        <v>5163</v>
      </c>
      <c r="D65" s="199"/>
      <c r="E65" s="193" t="s">
        <v>13</v>
      </c>
      <c r="F65" s="125"/>
      <c r="G65" s="241">
        <v>30</v>
      </c>
      <c r="H65" s="36"/>
    </row>
    <row r="66" spans="1:8" ht="16.5" thickBot="1">
      <c r="A66" s="152"/>
      <c r="B66" s="200">
        <v>6409</v>
      </c>
      <c r="C66" s="201">
        <v>5901</v>
      </c>
      <c r="D66" s="201"/>
      <c r="E66" s="194" t="s">
        <v>11</v>
      </c>
      <c r="F66" s="38"/>
      <c r="G66" s="233">
        <v>5000</v>
      </c>
      <c r="H66" s="38"/>
    </row>
    <row r="67" spans="3:8" ht="16.5" thickBot="1">
      <c r="C67" s="202">
        <v>6901</v>
      </c>
      <c r="D67" s="205">
        <f>G64</f>
        <v>1641.28</v>
      </c>
      <c r="F67" s="32"/>
      <c r="G67" s="242">
        <f>SUM(G64:G66)</f>
        <v>6671.28</v>
      </c>
      <c r="H67" s="32"/>
    </row>
    <row r="68" spans="3:4" ht="15.75">
      <c r="C68" s="203">
        <v>5163</v>
      </c>
      <c r="D68" s="206">
        <f>G65</f>
        <v>30</v>
      </c>
    </row>
    <row r="69" spans="3:4" ht="16.5" thickBot="1">
      <c r="C69" s="204">
        <v>5901</v>
      </c>
      <c r="D69" s="207">
        <f>G66</f>
        <v>5000</v>
      </c>
    </row>
  </sheetData>
  <sheetProtection/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portrait" paperSize="9" scale="75" r:id="rId1"/>
  <headerFooter alignWithMargins="0">
    <oddFooter>&amp;C&amp;P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2021-03-08T13:12:32Z</cp:lastPrinted>
  <dcterms:created xsi:type="dcterms:W3CDTF">2014-05-28T12:47:48Z</dcterms:created>
  <dcterms:modified xsi:type="dcterms:W3CDTF">2021-03-08T13:12:52Z</dcterms:modified>
  <cp:category/>
  <cp:version/>
  <cp:contentType/>
  <cp:contentStatus/>
</cp:coreProperties>
</file>