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8460" activeTab="0"/>
  </bookViews>
  <sheets>
    <sheet name="Hospodaření PO " sheetId="1" r:id="rId1"/>
  </sheets>
  <definedNames>
    <definedName name="_xlnm.Print_Titles" localSheetId="0">'Hospodaření PO '!$6:$8</definedName>
  </definedNames>
  <calcPr fullCalcOnLoad="1"/>
</workbook>
</file>

<file path=xl/sharedStrings.xml><?xml version="1.0" encoding="utf-8"?>
<sst xmlns="http://schemas.openxmlformats.org/spreadsheetml/2006/main" count="161" uniqueCount="156">
  <si>
    <t>Organizace</t>
  </si>
  <si>
    <t>Výsledek hospodaření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</si>
  <si>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</si>
  <si>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</si>
  <si>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</si>
  <si>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</si>
  <si>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</si>
  <si>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</si>
  <si>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</si>
  <si>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</si>
  <si>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Návrh na řešení ztráty</t>
  </si>
  <si>
    <t>Kap. 14 - školství</t>
  </si>
  <si>
    <t>Celkem</t>
  </si>
  <si>
    <t>Kap. 10 - doprava</t>
  </si>
  <si>
    <t>Správa a údržba silnic Královéhradeckého kraje</t>
  </si>
  <si>
    <t>Kap. 13 - evropská integrace</t>
  </si>
  <si>
    <t>Centrum evropského projektování, HK</t>
  </si>
  <si>
    <t>Kap. 15 - zdravotnictví</t>
  </si>
  <si>
    <t>Zdravotnická záchranná služba KHK</t>
  </si>
  <si>
    <t>Léčebna dlouhodobě nemocných Opočno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</si>
  <si>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</si>
  <si>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</si>
  <si>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</si>
  <si>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</si>
  <si>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</si>
  <si>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</si>
  <si>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</si>
  <si>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Borohrádek</t>
  </si>
  <si>
    <t>Domov důchodců Černožice</t>
  </si>
  <si>
    <t>Domov důchodců Hradec Králové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</si>
  <si>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</si>
  <si>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</si>
  <si>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</si>
  <si>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</si>
  <si>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</si>
  <si>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Léčebna pro dlouhodobě nemocné HK</t>
  </si>
  <si>
    <t>Domov důchodců Lampertice</t>
  </si>
  <si>
    <t>Domov pro seniory Vrchlabí</t>
  </si>
  <si>
    <t>Domov Dědina Opočno</t>
  </si>
  <si>
    <t>Domov sociálních služeb Skřivany</t>
  </si>
  <si>
    <t>Domov důchodců a Ústav sociální péče Česká Skalice</t>
  </si>
  <si>
    <t>Návrh na rozd.VH do f. org.</t>
  </si>
  <si>
    <t>Domov důchodců Albrechtice nad Orlicí</t>
  </si>
  <si>
    <t>Domov důchodců Dvůr Králové nad Labem</t>
  </si>
  <si>
    <t>Domov pro seniory Pilníkov</t>
  </si>
  <si>
    <t>Barevné domky Hajnice</t>
  </si>
  <si>
    <t>ÚSP pro tělesně postižené v Hořicích v Podkrkonoší</t>
  </si>
  <si>
    <t>ÚSP pro mentálně postiženou mládež Chotělice</t>
  </si>
  <si>
    <t>ÚSP pro mládež Kvasiny</t>
  </si>
  <si>
    <t>DOMOV NA STŔÍBRNÉM VRCHU Rokytnice v O.h.</t>
  </si>
  <si>
    <t>ÚSP pro mládež DOMEČKY Rychnov nad Kněžnou</t>
  </si>
  <si>
    <t>Domov důchodců Police nad Metují</t>
  </si>
  <si>
    <t>Domov Dolní zámek Teplice nad Metují</t>
  </si>
  <si>
    <t>Galerie moderního umění v Hradci Králové</t>
  </si>
  <si>
    <t>Muzeum Východních Čech v Hradci Kr.</t>
  </si>
  <si>
    <t>Studijní a vědecká knihovna v Hradci Kr.</t>
  </si>
  <si>
    <t>Středisko amatérské kultury IMPULS HK</t>
  </si>
  <si>
    <t>Hvězdárna a planetárium v Hradci Kr.</t>
  </si>
  <si>
    <t>Hvězdárna v Úpici</t>
  </si>
  <si>
    <t>Muzeum a galerie Orlických hor</t>
  </si>
  <si>
    <t>Domov "V Podzámčí" Chlumec nad Cidlinou</t>
  </si>
  <si>
    <t>Tabulka č. 6</t>
  </si>
  <si>
    <t xml:space="preserve"> Přehled o hospodaření příspěvkových organizací zřízených Královéhradeckým krajem za rok 2012</t>
  </si>
  <si>
    <t>použití RF</t>
  </si>
  <si>
    <t xml:space="preserve"> Gymnázium Boženy Němcové, Hradec Králové, Pospíšilova tř. 324</t>
  </si>
  <si>
    <t xml:space="preserve"> Gymnázium J. K. Tyla, Hradec Králové, Tylovo nábř. 682</t>
  </si>
  <si>
    <t xml:space="preserve"> Gymnázium, Nový Bydžov, Komenského 77</t>
  </si>
  <si>
    <t xml:space="preserve"> Střední průmyslová škola, Hradec Králové, Hradecká 647</t>
  </si>
  <si>
    <t xml:space="preserve"> Střední průmyslová škola stavební, Hradec Králové, Pospíšilova tř. 787</t>
  </si>
  <si>
    <t xml:space="preserve"> Dětský domov a školní jídelna, Nechanice, Hrádecká 267</t>
  </si>
  <si>
    <t xml:space="preserve"> Odborné učiliště, Hradec Králové, 17. listopadu 1212</t>
  </si>
  <si>
    <t xml:space="preserve"> Speciální základní škola, Chlumec nad Cidlinou, Smetanova 123</t>
  </si>
  <si>
    <t xml:space="preserve"> Základní škola, Nový Bydžov, F. Palackého 1240</t>
  </si>
  <si>
    <t xml:space="preserve"> Pedagogicko-psychologická poradna Královéhradeckého kraje</t>
  </si>
  <si>
    <t xml:space="preserve"> Plavecká škola Zéva, Hradec Králové, Eliščino nábř. 842</t>
  </si>
  <si>
    <t xml:space="preserve"> Školní jídelna, Hradec Králové, Hradecká 1219</t>
  </si>
  <si>
    <t xml:space="preserve"> Střední škola technická a řemeslná, Nový Bydžov, Dr. M. Tyrše 112</t>
  </si>
  <si>
    <t xml:space="preserve"> Střední škola potravinářská, Smiřice, Gen. Govorova 110</t>
  </si>
  <si>
    <t xml:space="preserve"> Lepařovo gymnázium, Jičín, Jiráskova 30</t>
  </si>
  <si>
    <t xml:space="preserve"> Masarykova obchodní akademie, Jičín, 17. listopadu 220</t>
  </si>
  <si>
    <t xml:space="preserve"> Střední průmyslová škola kamenická a sochařská, Hořice, Husova 675</t>
  </si>
  <si>
    <t xml:space="preserve"> Střední škola zahradnická, Kopidlno, náměstí Hilmarovo 1</t>
  </si>
  <si>
    <t xml:space="preserve"> Integrovaná střední škola, Nová Paka, Kumburská 846</t>
  </si>
  <si>
    <t xml:space="preserve"> Střední škola gastronomie a služeb, Nová Paka, Masarykovo nám. 2</t>
  </si>
  <si>
    <t xml:space="preserve"> Odborné učiliště a Praktická škola, Hořice, Havlíčkova 54</t>
  </si>
  <si>
    <t xml:space="preserve"> Střední odborné učiliště, Lázně Bělohrad, Zámecká 478</t>
  </si>
  <si>
    <t xml:space="preserve"> Základní škola, Hořice, Husova 11</t>
  </si>
  <si>
    <t xml:space="preserve"> Základní škola, Jičín, Soudná 12</t>
  </si>
  <si>
    <t xml:space="preserve"> Gymnázium, Broumov, Hradební 218</t>
  </si>
  <si>
    <t xml:space="preserve"> Gymnázium a Střední odborná škola, Jaroměř, Lužická 423</t>
  </si>
  <si>
    <t xml:space="preserve"> Jiráskovo gymnázium, Náchod, Řezníčkova 451</t>
  </si>
  <si>
    <t xml:space="preserve"> Obchodní akademie, Náchod, Denisovo nábřeží 673</t>
  </si>
  <si>
    <t xml:space="preserve"> Střední škola a Základní škola, Nové Město nad Metují</t>
  </si>
  <si>
    <t xml:space="preserve"> Základní škola speciální, Jaroměř, Palackého 142</t>
  </si>
  <si>
    <t xml:space="preserve"> Střední průmyslová škola, Hronov, Hostovského 910</t>
  </si>
  <si>
    <t xml:space="preserve"> Základní škola, Broumov, Kladská 164</t>
  </si>
  <si>
    <t xml:space="preserve"> Základní škola praktická, Jaroměř, Komenského 392</t>
  </si>
  <si>
    <t xml:space="preserve"> Střední škola řemeslná, Jaroměř, Studničkova 260</t>
  </si>
  <si>
    <t xml:space="preserve"> Gymnázium, Dobruška, Pulická 779</t>
  </si>
  <si>
    <t xml:space="preserve"> Dětský domov, Potštejn, Českých bratří 141</t>
  </si>
  <si>
    <t xml:space="preserve"> Dětský domov a školní jídelna, Sedloňov 153</t>
  </si>
  <si>
    <t xml:space="preserve"> Základní škola, Dobruška, Opočenská 115</t>
  </si>
  <si>
    <t xml:space="preserve"> Gymnázium, Dvůr Králové nad Labem, nám. Odboje 304</t>
  </si>
  <si>
    <t xml:space="preserve"> Gymnázium, Trutnov, Jiráskovo náměstí 325</t>
  </si>
  <si>
    <t xml:space="preserve"> Gymnázium a Střední odborná škola, Hostinné, Horská 309</t>
  </si>
  <si>
    <t xml:space="preserve"> Gymnázium, Vrchlabí, Komenského 586</t>
  </si>
  <si>
    <t xml:space="preserve"> Obchodní akademie, Trutnov, Malé náměstí 158</t>
  </si>
  <si>
    <t xml:space="preserve"> Střední průmyslová škola, Trutnov, Školní 101</t>
  </si>
  <si>
    <t xml:space="preserve"> Odborné učiliště, Hostinné, Mládežnická 329</t>
  </si>
  <si>
    <t xml:space="preserve"> Mateřská škola speciální, Trutnov, Na Struze 124</t>
  </si>
  <si>
    <t xml:space="preserve"> Dětský domov a školní jídelna, Vrchlabí, Žižkova 497</t>
  </si>
  <si>
    <t xml:space="preserve"> Dětský domov, základní škola a školní jídelna, Dolní Lánov 240</t>
  </si>
  <si>
    <t xml:space="preserve"> Základní škola, Hostinné, Sluneční 377</t>
  </si>
  <si>
    <t xml:space="preserve"> Speciální základní škola Augustina Bartoše</t>
  </si>
  <si>
    <t xml:space="preserve"> Mateřská škola, Základní škola a Praktická škola, Trutnov</t>
  </si>
  <si>
    <t xml:space="preserve"> Základní škola a Mateřská škola, Vrchlabí, Krkonošská 230</t>
  </si>
  <si>
    <t xml:space="preserve"> OA, SOŠ a Jazyková škola s právem st.jaz.zkoušky, Hradec Králové</t>
  </si>
  <si>
    <t xml:space="preserve"> SOŠ veterinární, Hradec Králové - Kukleny, Pražská 68</t>
  </si>
  <si>
    <t xml:space="preserve"> SOŠ a Střední odborné učiliště, Hradec Králové, Hradební 1029</t>
  </si>
  <si>
    <t xml:space="preserve"> SOŠ a Střední odborné učiliště, Hradec Králové, Vocelova 1338</t>
  </si>
  <si>
    <t xml:space="preserve"> VOŠ a Střední odborná škola, Nový Bydžov, Jana Maláta 1869</t>
  </si>
  <si>
    <t xml:space="preserve"> VOŠ zdravotnická a SZŠ, Hradec Králové, Komenského 234</t>
  </si>
  <si>
    <t xml:space="preserve"> Střední uměleckoprům.škola HNN, Hr.Králové, 17. listopadu 1202</t>
  </si>
  <si>
    <t xml:space="preserve"> Střední škola služeb, obchodu a gastr., Hradec Králové, Velká 3</t>
  </si>
  <si>
    <t xml:space="preserve"> Domov mládeže, internát a ŠJ, Hradec Králové, Vocelova 1469/5</t>
  </si>
  <si>
    <t xml:space="preserve"> Mateřská škola, Speciální základní škola a PrŠ, Hradec Králové</t>
  </si>
  <si>
    <t xml:space="preserve"> Základní škola a MŠ při FN, Hradec Králové, Sokolská 581</t>
  </si>
  <si>
    <t xml:space="preserve"> Střední škola, ZŠ a MŠ, Hradec Králové, Štefánikova 549</t>
  </si>
  <si>
    <t xml:space="preserve"> Školské zařízení pro DVPP KHK, Hradec Králové, Štefánikova 566</t>
  </si>
  <si>
    <t xml:space="preserve"> Gymnázium, SOŠ, SOU a vyšší odborná škola, Hořice</t>
  </si>
  <si>
    <t xml:space="preserve"> Gymnázium a SOŠ pedagogická, Nová Paka, Kumburská 740</t>
  </si>
  <si>
    <t xml:space="preserve"> Vyšší odborná škola a SPŠ, Jičín, Pod Koželuhy 100</t>
  </si>
  <si>
    <t xml:space="preserve"> ZŠ při dětské lázeňské léčebně, Lázně Bělohrad, Lázeňská 146</t>
  </si>
  <si>
    <t xml:space="preserve"> VOŠ stavební a SPŠ stavební arch. Jana Letzela, Náchod, Pražská 931</t>
  </si>
  <si>
    <t xml:space="preserve"> SŠ propagační tvorby a polygrafie, Velké Poříčí, Náchodská 285</t>
  </si>
  <si>
    <t xml:space="preserve"> Dětský domov, mateřská škola a ŠJ, Broumov, třída Masarykova 246</t>
  </si>
  <si>
    <t xml:space="preserve"> SŠ hotelnictví a společného stravování, Teplice nad Metují</t>
  </si>
  <si>
    <t xml:space="preserve"> SŠ oděvní, služ. a ekonomiky, Červený Kostelec, 17. listopadu 1197</t>
  </si>
  <si>
    <t xml:space="preserve"> SPŠ, SOŠ a SOU, Nové Město nad Metují, Školní 1377</t>
  </si>
  <si>
    <t xml:space="preserve"> Základní škola a MŠ Josefa Zemana, Náchod, Jiráskova 461</t>
  </si>
  <si>
    <t xml:space="preserve"> Gymnázium Fr. Martina Pelcla, Rychnov nad K., Hrdinů odboje 36</t>
  </si>
  <si>
    <t xml:space="preserve"> VOŠ a SOŠ, Rychnov nad Kněžnou, U Stadionu 1166</t>
  </si>
  <si>
    <t xml:space="preserve"> SPŠ elektrotechniky a inform.technologií, Dobruška, Čs. odboje 670</t>
  </si>
  <si>
    <t xml:space="preserve"> OA T. G. Masaryka, Kostelec nad Orlicí, Komenského 522</t>
  </si>
  <si>
    <t xml:space="preserve"> SŠ zem.a ekologická a SOU chlad.a klim. techniky, Kostelec nad O.</t>
  </si>
  <si>
    <t xml:space="preserve"> Základní škola a PrŠ, Rychnov nad Kněžnou, Kolowratská 485</t>
  </si>
  <si>
    <t xml:space="preserve"> Dětský domov, ZŠ, ŠD a ŠJ, Kostelec nad Orlicí, Pelclova 279</t>
  </si>
  <si>
    <t xml:space="preserve"> VOŠ zdravotnická a SZŠ, Trutnov, Procházkova 303</t>
  </si>
  <si>
    <t xml:space="preserve"> Česká lesnická akademie Trutnov - střední škola a VOŠ</t>
  </si>
  <si>
    <t xml:space="preserve"> SŠ inform. a služeb, Dvůr Králové nad L., Elišky Krásnohorské 2069</t>
  </si>
  <si>
    <t xml:space="preserve"> Střední odborná škola a SOU, Vrchlabí, Krkonošská 265</t>
  </si>
  <si>
    <t xml:space="preserve"> Střední odborná škola a SOU, Trutnov, Volanovská 243</t>
  </si>
  <si>
    <t xml:space="preserve"> Základní škola a PrŠ, Dvůr Králové nad Labem, Přemyslova 479</t>
  </si>
  <si>
    <t xml:space="preserve"> ZŠ a MŠ při dětské léčebně, Janské Lázně, Horní promenáda 268</t>
  </si>
  <si>
    <t xml:space="preserve"> ZŠ logopedická a MŠ logopedická, Choustníkovo Hradiště 161</t>
  </si>
  <si>
    <t>nerozdělený zisk, nerozdělená ztráta z min. let-není finančně kryto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</si>
</sst>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  <numFmt numFmtId="169" formatCode="###,###,###,##0.00"/>
    <numFmt numFmtId="170" formatCode="###,###,###,##0.0"/>
  </numFmts>
  <fonts count="48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62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3" tint="0.39998000860214233"/>
      <name val="Arial CE"/>
      <family val="0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2" fontId="0" fillId="0" borderId="14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2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0" fontId="6" fillId="0" borderId="13" xfId="47" applyFont="1" applyBorder="1" applyAlignment="1">
      <alignment shrinkToFit="1"/>
      <protection/>
    </xf>
    <xf numFmtId="0" fontId="2" fillId="13" borderId="15" xfId="0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35" borderId="10" xfId="47" applyNumberFormat="1" applyFont="1" applyFill="1" applyBorder="1">
      <alignment/>
      <protection/>
    </xf>
    <xf numFmtId="4" fontId="6" fillId="35" borderId="15" xfId="47" applyNumberFormat="1" applyFont="1" applyFill="1" applyBorder="1">
      <alignment/>
      <protection/>
    </xf>
    <xf numFmtId="4" fontId="6" fillId="35" borderId="10" xfId="47" applyNumberFormat="1" applyFont="1" applyFill="1" applyBorder="1">
      <alignment/>
      <protection/>
    </xf>
    <xf numFmtId="4" fontId="6" fillId="35" borderId="11" xfId="47" applyNumberFormat="1" applyFont="1" applyFill="1" applyBorder="1">
      <alignment/>
      <protection/>
    </xf>
    <xf numFmtId="4" fontId="0" fillId="35" borderId="13" xfId="47" applyNumberFormat="1" applyFont="1" applyFill="1" applyBorder="1">
      <alignment/>
      <protection/>
    </xf>
    <xf numFmtId="4" fontId="0" fillId="35" borderId="11" xfId="47" applyNumberFormat="1" applyFont="1" applyFill="1" applyBorder="1">
      <alignment/>
      <protection/>
    </xf>
    <xf numFmtId="4" fontId="6" fillId="35" borderId="10" xfId="47" applyNumberFormat="1" applyFont="1" applyFill="1" applyBorder="1" applyAlignment="1">
      <alignment/>
      <protection/>
    </xf>
    <xf numFmtId="4" fontId="0" fillId="0" borderId="13" xfId="0" applyNumberFormat="1" applyFont="1" applyBorder="1" applyAlignment="1">
      <alignment/>
    </xf>
    <xf numFmtId="4" fontId="6" fillId="35" borderId="13" xfId="47" applyNumberFormat="1" applyFont="1" applyFill="1" applyBorder="1">
      <alignment/>
      <protection/>
    </xf>
    <xf numFmtId="0" fontId="2" fillId="13" borderId="13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3" xfId="47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10" xfId="47" applyFont="1" applyBorder="1">
      <alignment/>
      <protection/>
    </xf>
    <xf numFmtId="0" fontId="46" fillId="0" borderId="10" xfId="0" applyFont="1" applyBorder="1" applyAlignment="1">
      <alignment/>
    </xf>
    <xf numFmtId="0" fontId="6" fillId="33" borderId="10" xfId="47" applyFont="1" applyFill="1" applyBorder="1">
      <alignment/>
      <protection/>
    </xf>
    <xf numFmtId="0" fontId="6" fillId="0" borderId="10" xfId="47" applyFont="1" applyBorder="1" applyAlignment="1">
      <alignment/>
      <protection/>
    </xf>
    <xf numFmtId="0" fontId="6" fillId="0" borderId="10" xfId="47" applyFont="1" applyBorder="1" applyAlignment="1">
      <alignment wrapText="1"/>
      <protection/>
    </xf>
    <xf numFmtId="0" fontId="6" fillId="0" borderId="17" xfId="47" applyFont="1" applyBorder="1">
      <alignment/>
      <protection/>
    </xf>
    <xf numFmtId="0" fontId="2" fillId="13" borderId="15" xfId="0" applyFont="1" applyFill="1" applyBorder="1" applyAlignment="1">
      <alignment shrinkToFit="1"/>
    </xf>
    <xf numFmtId="4" fontId="0" fillId="0" borderId="15" xfId="0" applyNumberFormat="1" applyBorder="1" applyAlignment="1">
      <alignment horizontal="left"/>
    </xf>
    <xf numFmtId="4" fontId="0" fillId="34" borderId="13" xfId="47" applyNumberFormat="1" applyFont="1" applyFill="1" applyBorder="1">
      <alignment/>
      <protection/>
    </xf>
    <xf numFmtId="4" fontId="0" fillId="34" borderId="10" xfId="47" applyNumberFormat="1" applyFont="1" applyFill="1" applyBorder="1">
      <alignment/>
      <protection/>
    </xf>
    <xf numFmtId="4" fontId="0" fillId="34" borderId="11" xfId="47" applyNumberFormat="1" applyFont="1" applyFill="1" applyBorder="1">
      <alignment/>
      <protection/>
    </xf>
    <xf numFmtId="0" fontId="2" fillId="0" borderId="14" xfId="0" applyFont="1" applyBorder="1" applyAlignment="1">
      <alignment shrinkToFit="1"/>
    </xf>
    <xf numFmtId="4" fontId="45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0" fontId="6" fillId="33" borderId="14" xfId="47" applyFont="1" applyFill="1" applyBorder="1">
      <alignment/>
      <protection/>
    </xf>
    <xf numFmtId="4" fontId="0" fillId="0" borderId="14" xfId="0" applyNumberFormat="1" applyFont="1" applyBorder="1" applyAlignment="1">
      <alignment/>
    </xf>
    <xf numFmtId="4" fontId="47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52.75390625" style="0" customWidth="1"/>
    <col min="2" max="2" width="11.25390625" style="3" customWidth="1"/>
    <col min="3" max="3" width="11.625" style="3" customWidth="1"/>
    <col min="4" max="4" width="12.25390625" style="3" customWidth="1"/>
    <col min="5" max="5" width="10.125" style="0" customWidth="1"/>
    <col min="6" max="6" width="8.00390625" style="0" customWidth="1"/>
    <col min="7" max="8" width="9.75390625" style="3" customWidth="1"/>
    <col min="9" max="9" width="8.375" style="3" customWidth="1"/>
    <col min="10" max="10" width="19.12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7" t="s">
        <v>61</v>
      </c>
    </row>
    <row r="3" spans="1:10" ht="27.75" customHeight="1">
      <c r="A3" s="92" t="s">
        <v>62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4.25" customHeight="1">
      <c r="A4" s="93" t="s">
        <v>9</v>
      </c>
      <c r="B4" s="93"/>
      <c r="C4" s="93"/>
      <c r="D4" s="93"/>
      <c r="E4" s="93"/>
      <c r="F4" s="93"/>
      <c r="G4" s="93"/>
      <c r="H4" s="93"/>
      <c r="I4" s="93"/>
      <c r="J4" s="93"/>
    </row>
    <row r="5" ht="11.25" customHeight="1" thickBot="1"/>
    <row r="6" spans="1:10" ht="15" customHeight="1" thickBot="1">
      <c r="A6" s="79" t="s">
        <v>0</v>
      </c>
      <c r="B6" s="85" t="s">
        <v>4</v>
      </c>
      <c r="C6" s="86" t="s">
        <v>6</v>
      </c>
      <c r="D6" s="85" t="s">
        <v>5</v>
      </c>
      <c r="E6" s="89" t="s">
        <v>1</v>
      </c>
      <c r="F6" s="89"/>
      <c r="G6" s="94" t="s">
        <v>41</v>
      </c>
      <c r="H6" s="94"/>
      <c r="I6" s="82" t="s">
        <v>34</v>
      </c>
      <c r="J6" s="79" t="s">
        <v>10</v>
      </c>
    </row>
    <row r="7" spans="1:10" ht="12.75">
      <c r="A7" s="80"/>
      <c r="B7" s="80"/>
      <c r="C7" s="87"/>
      <c r="D7" s="90"/>
      <c r="E7" s="79" t="s">
        <v>2</v>
      </c>
      <c r="F7" s="79" t="s">
        <v>3</v>
      </c>
      <c r="G7" s="95" t="s">
        <v>7</v>
      </c>
      <c r="H7" s="95" t="s">
        <v>8</v>
      </c>
      <c r="I7" s="83"/>
      <c r="J7" s="80"/>
    </row>
    <row r="8" spans="1:10" ht="8.25" customHeight="1" thickBot="1">
      <c r="A8" s="81"/>
      <c r="B8" s="81"/>
      <c r="C8" s="88"/>
      <c r="D8" s="91"/>
      <c r="E8" s="81"/>
      <c r="F8" s="81"/>
      <c r="G8" s="96"/>
      <c r="H8" s="96"/>
      <c r="I8" s="84"/>
      <c r="J8" s="81"/>
    </row>
    <row r="9" spans="1:10" ht="12" customHeight="1">
      <c r="A9" s="42" t="s">
        <v>13</v>
      </c>
      <c r="B9" s="28"/>
      <c r="C9" s="12"/>
      <c r="D9" s="12"/>
      <c r="E9" s="12"/>
      <c r="F9" s="12"/>
      <c r="G9" s="12"/>
      <c r="H9" s="13"/>
      <c r="I9" s="13"/>
      <c r="J9" s="13"/>
    </row>
    <row r="10" spans="1:10" ht="12.75">
      <c r="A10" s="41" t="s">
        <v>14</v>
      </c>
      <c r="B10" s="17">
        <v>1213</v>
      </c>
      <c r="C10" s="17">
        <v>12065</v>
      </c>
      <c r="D10" s="17">
        <v>12088</v>
      </c>
      <c r="E10" s="17">
        <f>B10+C10-D10</f>
        <v>1190</v>
      </c>
      <c r="F10" s="17"/>
      <c r="G10" s="17">
        <v>952</v>
      </c>
      <c r="H10" s="17">
        <v>238</v>
      </c>
      <c r="I10" s="17"/>
      <c r="J10" s="15"/>
    </row>
    <row r="11" spans="1:10" ht="13.5" thickBot="1">
      <c r="A11" s="11" t="s">
        <v>12</v>
      </c>
      <c r="B11" s="18">
        <f aca="true" t="shared" si="0" ref="B11:I11">B10</f>
        <v>1213</v>
      </c>
      <c r="C11" s="18">
        <f t="shared" si="0"/>
        <v>12065</v>
      </c>
      <c r="D11" s="18">
        <f t="shared" si="0"/>
        <v>12088</v>
      </c>
      <c r="E11" s="18">
        <f t="shared" si="0"/>
        <v>1190</v>
      </c>
      <c r="F11" s="18">
        <f t="shared" si="0"/>
        <v>0</v>
      </c>
      <c r="G11" s="18">
        <f t="shared" si="0"/>
        <v>952</v>
      </c>
      <c r="H11" s="18">
        <f t="shared" si="0"/>
        <v>238</v>
      </c>
      <c r="I11" s="18">
        <f t="shared" si="0"/>
        <v>0</v>
      </c>
      <c r="J11" s="14"/>
    </row>
    <row r="12" spans="1:10" ht="12.75">
      <c r="A12" s="53" t="s">
        <v>15</v>
      </c>
      <c r="B12" s="21"/>
      <c r="C12" s="21"/>
      <c r="D12" s="21"/>
      <c r="E12" s="21"/>
      <c r="F12" s="21"/>
      <c r="G12" s="21"/>
      <c r="H12" s="21"/>
      <c r="I12" s="21"/>
      <c r="J12" s="19"/>
    </row>
    <row r="13" spans="1:10" ht="12.75">
      <c r="A13" s="41" t="s">
        <v>16</v>
      </c>
      <c r="B13" s="17">
        <v>30039</v>
      </c>
      <c r="C13" s="17">
        <v>5693</v>
      </c>
      <c r="D13" s="17">
        <v>35209</v>
      </c>
      <c r="E13" s="32">
        <f>B13+C13-D13</f>
        <v>523</v>
      </c>
      <c r="F13" s="17"/>
      <c r="G13" s="17">
        <v>262</v>
      </c>
      <c r="H13" s="17">
        <v>261</v>
      </c>
      <c r="I13" s="17"/>
      <c r="J13" s="20"/>
    </row>
    <row r="14" spans="1:40" ht="13.5" thickBot="1">
      <c r="A14" s="11" t="s">
        <v>12</v>
      </c>
      <c r="B14" s="18">
        <f aca="true" t="shared" si="1" ref="B14:I14">B13</f>
        <v>30039</v>
      </c>
      <c r="C14" s="18">
        <f t="shared" si="1"/>
        <v>5693</v>
      </c>
      <c r="D14" s="18">
        <f t="shared" si="1"/>
        <v>35209</v>
      </c>
      <c r="E14" s="18">
        <f t="shared" si="1"/>
        <v>523</v>
      </c>
      <c r="F14" s="18">
        <f t="shared" si="1"/>
        <v>0</v>
      </c>
      <c r="G14" s="18">
        <f t="shared" si="1"/>
        <v>262</v>
      </c>
      <c r="H14" s="18">
        <f t="shared" si="1"/>
        <v>261</v>
      </c>
      <c r="I14" s="18">
        <f t="shared" si="1"/>
        <v>0</v>
      </c>
      <c r="J14" s="1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53" t="s">
        <v>17</v>
      </c>
      <c r="B15" s="23"/>
      <c r="C15" s="21"/>
      <c r="D15" s="23"/>
      <c r="E15" s="21"/>
      <c r="F15" s="23"/>
      <c r="G15" s="21"/>
      <c r="H15" s="23"/>
      <c r="I15" s="21"/>
      <c r="J15" s="1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75">
      <c r="A16" s="41" t="s">
        <v>18</v>
      </c>
      <c r="B16" s="17">
        <v>100522.28</v>
      </c>
      <c r="C16" s="17">
        <v>158922</v>
      </c>
      <c r="D16" s="17">
        <v>258889.59</v>
      </c>
      <c r="E16" s="32">
        <f>B16+C16-D16</f>
        <v>554.6900000000023</v>
      </c>
      <c r="F16" s="17"/>
      <c r="G16" s="17">
        <v>554.69</v>
      </c>
      <c r="H16" s="17"/>
      <c r="I16" s="54"/>
      <c r="J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75">
      <c r="A17" s="41" t="s">
        <v>35</v>
      </c>
      <c r="B17" s="17">
        <v>43767.48</v>
      </c>
      <c r="C17" s="17">
        <v>7700</v>
      </c>
      <c r="D17" s="17">
        <v>51458.45</v>
      </c>
      <c r="E17" s="32">
        <f>B17+C17-D17</f>
        <v>9.030000000006112</v>
      </c>
      <c r="F17" s="17"/>
      <c r="G17" s="17">
        <v>9.03</v>
      </c>
      <c r="H17" s="17"/>
      <c r="I17" s="17"/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2.75">
      <c r="A18" s="41" t="s">
        <v>19</v>
      </c>
      <c r="B18" s="17">
        <v>23425.1</v>
      </c>
      <c r="C18" s="17">
        <v>2935</v>
      </c>
      <c r="D18" s="17">
        <v>26124.27</v>
      </c>
      <c r="E18" s="32">
        <f>B18+C18-D18</f>
        <v>235.8299999999981</v>
      </c>
      <c r="F18" s="17"/>
      <c r="G18" s="17">
        <v>135.83</v>
      </c>
      <c r="H18" s="17">
        <v>100</v>
      </c>
      <c r="I18" s="55"/>
      <c r="J18" s="2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75">
      <c r="A19" s="41" t="s">
        <v>20</v>
      </c>
      <c r="B19" s="17">
        <v>126923.12</v>
      </c>
      <c r="C19" s="17">
        <v>43169</v>
      </c>
      <c r="D19" s="17">
        <v>169366.37</v>
      </c>
      <c r="E19" s="32">
        <f>B19+C19-D19</f>
        <v>725.75</v>
      </c>
      <c r="F19" s="17"/>
      <c r="G19" s="17">
        <v>725.75</v>
      </c>
      <c r="H19" s="17"/>
      <c r="I19" s="17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33.75">
      <c r="A20" s="41" t="s">
        <v>21</v>
      </c>
      <c r="B20" s="17">
        <v>2428.25</v>
      </c>
      <c r="C20" s="17">
        <v>6100</v>
      </c>
      <c r="D20" s="17">
        <v>6770.82</v>
      </c>
      <c r="E20" s="17">
        <f>B20+C20-D20</f>
        <v>1757.4300000000003</v>
      </c>
      <c r="F20" s="17"/>
      <c r="G20" s="17"/>
      <c r="H20" s="17"/>
      <c r="I20" s="17">
        <v>1757.43</v>
      </c>
      <c r="J20" s="24" t="s">
        <v>155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10" ht="13.5" thickBot="1">
      <c r="A21" s="11" t="s">
        <v>12</v>
      </c>
      <c r="B21" s="18">
        <f aca="true" t="shared" si="2" ref="B21:I21">SUM(B16:B20)</f>
        <v>297066.23</v>
      </c>
      <c r="C21" s="18">
        <f t="shared" si="2"/>
        <v>218826</v>
      </c>
      <c r="D21" s="18">
        <f t="shared" si="2"/>
        <v>512609.5</v>
      </c>
      <c r="E21" s="18">
        <f t="shared" si="2"/>
        <v>3282.730000000007</v>
      </c>
      <c r="F21" s="18">
        <f t="shared" si="2"/>
        <v>0</v>
      </c>
      <c r="G21" s="18">
        <f t="shared" si="2"/>
        <v>1425.3000000000002</v>
      </c>
      <c r="H21" s="18">
        <f t="shared" si="2"/>
        <v>100</v>
      </c>
      <c r="I21" s="18">
        <f t="shared" si="2"/>
        <v>1757.43</v>
      </c>
      <c r="J21" s="11"/>
    </row>
    <row r="22" spans="1:10" ht="12.75">
      <c r="A22" s="53" t="s">
        <v>22</v>
      </c>
      <c r="B22" s="23"/>
      <c r="C22" s="23"/>
      <c r="D22" s="23"/>
      <c r="E22" s="23"/>
      <c r="F22" s="23"/>
      <c r="G22" s="23"/>
      <c r="H22" s="23"/>
      <c r="I22" s="23"/>
      <c r="J22" s="13"/>
    </row>
    <row r="23" spans="1:10" ht="12.75">
      <c r="A23" s="56" t="s">
        <v>53</v>
      </c>
      <c r="B23" s="21">
        <v>2742</v>
      </c>
      <c r="C23" s="21">
        <v>9300</v>
      </c>
      <c r="D23" s="21">
        <v>12036</v>
      </c>
      <c r="E23" s="32">
        <f aca="true" t="shared" si="3" ref="E23:E32">B23+C23-D23</f>
        <v>6</v>
      </c>
      <c r="F23" s="21"/>
      <c r="G23" s="21">
        <v>6</v>
      </c>
      <c r="H23" s="21"/>
      <c r="I23" s="21"/>
      <c r="J23" s="10"/>
    </row>
    <row r="24" spans="1:10" ht="12.75">
      <c r="A24" s="57" t="s">
        <v>23</v>
      </c>
      <c r="B24" s="17">
        <v>849.5</v>
      </c>
      <c r="C24" s="17">
        <v>4800</v>
      </c>
      <c r="D24" s="17">
        <v>5649</v>
      </c>
      <c r="E24" s="32">
        <f t="shared" si="3"/>
        <v>0.5</v>
      </c>
      <c r="F24" s="17"/>
      <c r="G24" s="17">
        <v>0.5</v>
      </c>
      <c r="H24" s="17"/>
      <c r="I24" s="17"/>
      <c r="J24" s="10"/>
    </row>
    <row r="25" spans="1:10" ht="12.75">
      <c r="A25" s="57" t="s">
        <v>54</v>
      </c>
      <c r="B25" s="17">
        <v>13381</v>
      </c>
      <c r="C25" s="17">
        <v>26675</v>
      </c>
      <c r="D25" s="17">
        <v>38362</v>
      </c>
      <c r="E25" s="17">
        <f t="shared" si="3"/>
        <v>1694</v>
      </c>
      <c r="F25" s="17"/>
      <c r="G25" s="17">
        <v>847</v>
      </c>
      <c r="H25" s="17">
        <v>847</v>
      </c>
      <c r="I25" s="17"/>
      <c r="J25" s="10"/>
    </row>
    <row r="26" spans="1:10" ht="12.75">
      <c r="A26" s="57" t="s">
        <v>55</v>
      </c>
      <c r="B26" s="17">
        <v>3638</v>
      </c>
      <c r="C26" s="17">
        <v>49150</v>
      </c>
      <c r="D26" s="17">
        <v>52444</v>
      </c>
      <c r="E26" s="32">
        <f t="shared" si="3"/>
        <v>344</v>
      </c>
      <c r="F26" s="17"/>
      <c r="G26" s="17">
        <v>304</v>
      </c>
      <c r="H26" s="17">
        <v>40</v>
      </c>
      <c r="I26" s="17"/>
      <c r="J26" s="10"/>
    </row>
    <row r="27" spans="1:10" ht="12.75">
      <c r="A27" s="57" t="s">
        <v>56</v>
      </c>
      <c r="B27" s="17">
        <v>1371</v>
      </c>
      <c r="C27" s="17">
        <v>4450</v>
      </c>
      <c r="D27" s="17">
        <v>5820.4</v>
      </c>
      <c r="E27" s="77">
        <f t="shared" si="3"/>
        <v>0.6000000000003638</v>
      </c>
      <c r="F27" s="78"/>
      <c r="G27" s="78">
        <v>0.6</v>
      </c>
      <c r="H27" s="17"/>
      <c r="I27" s="17"/>
      <c r="J27" s="10"/>
    </row>
    <row r="28" spans="1:10" ht="12.75">
      <c r="A28" s="57" t="s">
        <v>57</v>
      </c>
      <c r="B28" s="17">
        <v>1700</v>
      </c>
      <c r="C28" s="17">
        <v>6250</v>
      </c>
      <c r="D28" s="17">
        <v>7089</v>
      </c>
      <c r="E28" s="32">
        <f t="shared" si="3"/>
        <v>861</v>
      </c>
      <c r="F28" s="17"/>
      <c r="G28" s="17">
        <v>861</v>
      </c>
      <c r="H28" s="17"/>
      <c r="I28" s="17"/>
      <c r="J28" s="10"/>
    </row>
    <row r="29" spans="1:10" ht="12.75">
      <c r="A29" s="57" t="s">
        <v>58</v>
      </c>
      <c r="B29" s="17">
        <v>435</v>
      </c>
      <c r="C29" s="17">
        <v>5000</v>
      </c>
      <c r="D29" s="17">
        <v>5184</v>
      </c>
      <c r="E29" s="32">
        <f t="shared" si="3"/>
        <v>251</v>
      </c>
      <c r="F29" s="17"/>
      <c r="G29" s="17">
        <v>251</v>
      </c>
      <c r="H29" s="17"/>
      <c r="I29" s="17"/>
      <c r="J29" s="15"/>
    </row>
    <row r="30" spans="1:10" ht="12.75">
      <c r="A30" s="57" t="s">
        <v>24</v>
      </c>
      <c r="B30" s="17">
        <v>3583</v>
      </c>
      <c r="C30" s="17">
        <v>6800</v>
      </c>
      <c r="D30" s="17">
        <v>10011</v>
      </c>
      <c r="E30" s="32">
        <f t="shared" si="3"/>
        <v>372</v>
      </c>
      <c r="F30" s="17"/>
      <c r="G30" s="17">
        <v>300</v>
      </c>
      <c r="H30" s="17">
        <v>72</v>
      </c>
      <c r="I30" s="17"/>
      <c r="J30" s="10"/>
    </row>
    <row r="31" spans="1:10" ht="12.75" customHeight="1">
      <c r="A31" s="57" t="s">
        <v>25</v>
      </c>
      <c r="B31" s="17">
        <v>2681</v>
      </c>
      <c r="C31" s="17">
        <v>5900</v>
      </c>
      <c r="D31" s="17">
        <v>8310</v>
      </c>
      <c r="E31" s="32">
        <f t="shared" si="3"/>
        <v>271</v>
      </c>
      <c r="F31" s="17"/>
      <c r="G31" s="17">
        <v>180</v>
      </c>
      <c r="H31" s="17">
        <v>91</v>
      </c>
      <c r="I31" s="17"/>
      <c r="J31" s="10"/>
    </row>
    <row r="32" spans="1:10" ht="12.75">
      <c r="A32" s="57" t="s">
        <v>59</v>
      </c>
      <c r="B32" s="17">
        <v>1064</v>
      </c>
      <c r="C32" s="17">
        <v>8000</v>
      </c>
      <c r="D32" s="17">
        <v>9041.5</v>
      </c>
      <c r="E32" s="77">
        <f t="shared" si="3"/>
        <v>22.5</v>
      </c>
      <c r="F32" s="78"/>
      <c r="G32" s="78">
        <v>22.5</v>
      </c>
      <c r="H32" s="17"/>
      <c r="I32" s="17"/>
      <c r="J32" s="10"/>
    </row>
    <row r="33" spans="1:10" ht="13.5" thickBot="1">
      <c r="A33" s="11" t="s">
        <v>12</v>
      </c>
      <c r="B33" s="18">
        <f aca="true" t="shared" si="4" ref="B33:I33">SUM(B23:B32)</f>
        <v>31444.5</v>
      </c>
      <c r="C33" s="18">
        <f t="shared" si="4"/>
        <v>126325</v>
      </c>
      <c r="D33" s="18">
        <f t="shared" si="4"/>
        <v>153946.9</v>
      </c>
      <c r="E33" s="18">
        <f t="shared" si="4"/>
        <v>3822.6000000000004</v>
      </c>
      <c r="F33" s="18">
        <f t="shared" si="4"/>
        <v>0</v>
      </c>
      <c r="G33" s="18">
        <f t="shared" si="4"/>
        <v>2772.6</v>
      </c>
      <c r="H33" s="18">
        <f t="shared" si="4"/>
        <v>1050</v>
      </c>
      <c r="I33" s="18">
        <f t="shared" si="4"/>
        <v>0</v>
      </c>
      <c r="J33" s="11"/>
    </row>
    <row r="34" spans="1:10" ht="12.75">
      <c r="A34" s="42" t="s">
        <v>26</v>
      </c>
      <c r="B34" s="43"/>
      <c r="C34" s="43"/>
      <c r="D34" s="43"/>
      <c r="E34" s="43"/>
      <c r="F34" s="43"/>
      <c r="G34" s="43"/>
      <c r="H34" s="43"/>
      <c r="I34" s="43"/>
      <c r="J34" s="12"/>
    </row>
    <row r="35" spans="1:10" ht="12.75">
      <c r="A35" s="56" t="s">
        <v>42</v>
      </c>
      <c r="B35" s="35">
        <v>29021.35715</v>
      </c>
      <c r="C35" s="71">
        <v>7702</v>
      </c>
      <c r="D35" s="35">
        <v>36695.2167</v>
      </c>
      <c r="E35" s="35">
        <f aca="true" t="shared" si="5" ref="E35:E44">B35+C35-D35</f>
        <v>28.140449999998964</v>
      </c>
      <c r="F35" s="35"/>
      <c r="G35" s="35">
        <v>23.14045</v>
      </c>
      <c r="H35" s="35">
        <v>5</v>
      </c>
      <c r="I35" s="29"/>
      <c r="J35" s="35"/>
    </row>
    <row r="36" spans="1:10" ht="12.75">
      <c r="A36" s="58" t="s">
        <v>27</v>
      </c>
      <c r="B36" s="35">
        <v>29064.11</v>
      </c>
      <c r="C36" s="71">
        <v>3112</v>
      </c>
      <c r="D36" s="35">
        <v>32031.91711</v>
      </c>
      <c r="E36" s="35">
        <f t="shared" si="5"/>
        <v>144.19289000000208</v>
      </c>
      <c r="F36" s="35"/>
      <c r="G36" s="35">
        <v>72.09</v>
      </c>
      <c r="H36" s="35">
        <v>72.097</v>
      </c>
      <c r="I36" s="59"/>
      <c r="J36" s="35"/>
    </row>
    <row r="37" spans="1:10" ht="12.75">
      <c r="A37" s="58" t="s">
        <v>28</v>
      </c>
      <c r="B37" s="35">
        <v>23838.95759</v>
      </c>
      <c r="C37" s="71">
        <v>8263</v>
      </c>
      <c r="D37" s="35">
        <v>32101.95759</v>
      </c>
      <c r="E37" s="35">
        <f t="shared" si="5"/>
        <v>0</v>
      </c>
      <c r="F37" s="35"/>
      <c r="G37" s="35">
        <v>0</v>
      </c>
      <c r="H37" s="35">
        <v>0</v>
      </c>
      <c r="I37" s="29"/>
      <c r="J37" s="35"/>
    </row>
    <row r="38" spans="1:10" ht="12.75">
      <c r="A38" s="58" t="s">
        <v>43</v>
      </c>
      <c r="B38" s="35">
        <v>19159.03006</v>
      </c>
      <c r="C38" s="71">
        <v>3331</v>
      </c>
      <c r="D38" s="35">
        <v>22539.40794</v>
      </c>
      <c r="E38" s="35"/>
      <c r="F38" s="35">
        <f>B38+C38-D38</f>
        <v>-49.377880000000005</v>
      </c>
      <c r="G38" s="35">
        <v>0</v>
      </c>
      <c r="H38" s="35">
        <v>0</v>
      </c>
      <c r="I38" s="29"/>
      <c r="J38" s="29" t="s">
        <v>63</v>
      </c>
    </row>
    <row r="39" spans="1:12" ht="12.75">
      <c r="A39" s="58" t="s">
        <v>29</v>
      </c>
      <c r="B39" s="35">
        <v>73065.2473</v>
      </c>
      <c r="C39" s="71">
        <v>14987</v>
      </c>
      <c r="D39" s="35">
        <v>88052.2473</v>
      </c>
      <c r="E39" s="35">
        <f t="shared" si="5"/>
        <v>0</v>
      </c>
      <c r="F39" s="35"/>
      <c r="G39" s="35">
        <v>0</v>
      </c>
      <c r="H39" s="35">
        <v>0</v>
      </c>
      <c r="I39" s="29"/>
      <c r="J39" s="35"/>
      <c r="L39" s="25"/>
    </row>
    <row r="40" spans="1:10" ht="13.5" thickBot="1">
      <c r="A40" s="73" t="s">
        <v>30</v>
      </c>
      <c r="B40" s="74">
        <v>13740.87672</v>
      </c>
      <c r="C40" s="75">
        <v>2574</v>
      </c>
      <c r="D40" s="74">
        <v>16292.63204</v>
      </c>
      <c r="E40" s="74">
        <f t="shared" si="5"/>
        <v>22.24467999999979</v>
      </c>
      <c r="F40" s="74"/>
      <c r="G40" s="74">
        <v>19.24468</v>
      </c>
      <c r="H40" s="74">
        <v>3</v>
      </c>
      <c r="I40" s="76"/>
      <c r="J40" s="74"/>
    </row>
    <row r="41" spans="1:10" ht="12.75">
      <c r="A41" s="56" t="s">
        <v>60</v>
      </c>
      <c r="B41" s="51">
        <v>35832.62047</v>
      </c>
      <c r="C41" s="72">
        <v>5831</v>
      </c>
      <c r="D41" s="51">
        <v>41652.51932</v>
      </c>
      <c r="E41" s="51">
        <f t="shared" si="5"/>
        <v>11.101150000002235</v>
      </c>
      <c r="F41" s="51"/>
      <c r="G41" s="51">
        <v>2.22</v>
      </c>
      <c r="H41" s="51">
        <v>8.881</v>
      </c>
      <c r="I41" s="34"/>
      <c r="J41" s="51"/>
    </row>
    <row r="42" spans="1:10" ht="12.75">
      <c r="A42" s="58" t="s">
        <v>36</v>
      </c>
      <c r="B42" s="35">
        <v>15332.47504</v>
      </c>
      <c r="C42" s="71">
        <v>1771</v>
      </c>
      <c r="D42" s="35">
        <v>17096.59729</v>
      </c>
      <c r="E42" s="35">
        <f t="shared" si="5"/>
        <v>6.877749999996013</v>
      </c>
      <c r="F42" s="70"/>
      <c r="G42" s="35">
        <v>6.78675</v>
      </c>
      <c r="H42" s="35">
        <v>0.091</v>
      </c>
      <c r="I42" s="33"/>
      <c r="J42" s="35"/>
    </row>
    <row r="43" spans="1:10" ht="12.75">
      <c r="A43" s="58" t="s">
        <v>31</v>
      </c>
      <c r="B43" s="35">
        <v>25958.46743</v>
      </c>
      <c r="C43" s="71">
        <v>5298</v>
      </c>
      <c r="D43" s="35">
        <v>31234.38615</v>
      </c>
      <c r="E43" s="35">
        <f t="shared" si="5"/>
        <v>22.081280000002153</v>
      </c>
      <c r="F43" s="70"/>
      <c r="G43" s="35">
        <v>10</v>
      </c>
      <c r="H43" s="35">
        <v>12.081</v>
      </c>
      <c r="I43" s="29"/>
      <c r="J43" s="35"/>
    </row>
    <row r="44" spans="1:10" ht="12.75">
      <c r="A44" s="58" t="s">
        <v>44</v>
      </c>
      <c r="B44" s="35">
        <v>11681.98608</v>
      </c>
      <c r="C44" s="71">
        <v>2719</v>
      </c>
      <c r="D44" s="35">
        <v>14272.37206</v>
      </c>
      <c r="E44" s="35">
        <f t="shared" si="5"/>
        <v>128.6140200000009</v>
      </c>
      <c r="F44" s="35"/>
      <c r="G44" s="35">
        <v>102.89122</v>
      </c>
      <c r="H44" s="35">
        <v>25.7228</v>
      </c>
      <c r="I44" s="29"/>
      <c r="J44" s="35"/>
    </row>
    <row r="45" spans="1:10" ht="12.75">
      <c r="A45" s="60" t="s">
        <v>37</v>
      </c>
      <c r="B45" s="35">
        <v>17364.60924</v>
      </c>
      <c r="C45" s="71">
        <v>5407</v>
      </c>
      <c r="D45" s="35">
        <v>22770.96288</v>
      </c>
      <c r="E45" s="35">
        <f>B45+C45-D45</f>
        <v>0.6463600000024599</v>
      </c>
      <c r="F45" s="35"/>
      <c r="G45" s="35">
        <v>0.646</v>
      </c>
      <c r="H45" s="35">
        <v>0</v>
      </c>
      <c r="I45" s="29"/>
      <c r="J45" s="35"/>
    </row>
    <row r="46" spans="1:10" ht="12.75">
      <c r="A46" s="61" t="s">
        <v>45</v>
      </c>
      <c r="B46" s="35">
        <v>43750.81554</v>
      </c>
      <c r="C46" s="35">
        <v>7543</v>
      </c>
      <c r="D46" s="35">
        <v>51283.3993</v>
      </c>
      <c r="E46" s="35">
        <f aca="true" t="shared" si="6" ref="E46:E58">B46+C46-D46</f>
        <v>10.416240000005928</v>
      </c>
      <c r="F46" s="70"/>
      <c r="G46" s="35">
        <v>8.34</v>
      </c>
      <c r="H46" s="35">
        <v>2.083</v>
      </c>
      <c r="I46" s="29"/>
      <c r="J46" s="35"/>
    </row>
    <row r="47" spans="1:10" ht="13.5" customHeight="1">
      <c r="A47" s="62" t="s">
        <v>46</v>
      </c>
      <c r="B47" s="35">
        <v>20889.93207</v>
      </c>
      <c r="C47" s="71">
        <v>4600</v>
      </c>
      <c r="D47" s="35">
        <v>25427.30307</v>
      </c>
      <c r="E47" s="35">
        <f t="shared" si="6"/>
        <v>62.62899999999718</v>
      </c>
      <c r="F47" s="35"/>
      <c r="G47" s="35">
        <v>12.629</v>
      </c>
      <c r="H47" s="35">
        <v>50</v>
      </c>
      <c r="I47" s="33"/>
      <c r="J47" s="35"/>
    </row>
    <row r="48" spans="1:10" ht="12.75">
      <c r="A48" s="62" t="s">
        <v>47</v>
      </c>
      <c r="B48" s="35">
        <v>27421.81884</v>
      </c>
      <c r="C48" s="71">
        <v>4108</v>
      </c>
      <c r="D48" s="35">
        <v>31519.38332</v>
      </c>
      <c r="E48" s="35">
        <f t="shared" si="6"/>
        <v>10.435519999999087</v>
      </c>
      <c r="F48" s="35"/>
      <c r="G48" s="35">
        <v>2.13552</v>
      </c>
      <c r="H48" s="35">
        <v>8.3</v>
      </c>
      <c r="I48" s="29"/>
      <c r="J48" s="35"/>
    </row>
    <row r="49" spans="1:10" ht="12.75">
      <c r="A49" s="62" t="s">
        <v>48</v>
      </c>
      <c r="B49" s="35">
        <v>24183.59937</v>
      </c>
      <c r="C49" s="71">
        <v>5904</v>
      </c>
      <c r="D49" s="35">
        <v>29970.08765</v>
      </c>
      <c r="E49" s="35">
        <f t="shared" si="6"/>
        <v>117.5117199999986</v>
      </c>
      <c r="F49" s="35"/>
      <c r="G49" s="35">
        <v>97.51</v>
      </c>
      <c r="H49" s="35">
        <v>20</v>
      </c>
      <c r="I49" s="29"/>
      <c r="J49" s="35"/>
    </row>
    <row r="50" spans="1:10" ht="12.75">
      <c r="A50" s="58" t="s">
        <v>38</v>
      </c>
      <c r="B50" s="35">
        <v>28916.36738</v>
      </c>
      <c r="C50" s="71">
        <v>6351</v>
      </c>
      <c r="D50" s="35">
        <v>35243.22655</v>
      </c>
      <c r="E50" s="35">
        <f t="shared" si="6"/>
        <v>24.14082999999664</v>
      </c>
      <c r="F50" s="70"/>
      <c r="G50" s="35">
        <v>4.82883</v>
      </c>
      <c r="H50" s="35">
        <v>19.312</v>
      </c>
      <c r="I50" s="29"/>
      <c r="J50" s="35"/>
    </row>
    <row r="51" spans="1:10" ht="12.75">
      <c r="A51" s="58" t="s">
        <v>49</v>
      </c>
      <c r="B51" s="35">
        <v>18615.0651</v>
      </c>
      <c r="C51" s="71">
        <v>4995</v>
      </c>
      <c r="D51" s="35">
        <v>23550.95236</v>
      </c>
      <c r="E51" s="35">
        <f t="shared" si="6"/>
        <v>59.112740000000485</v>
      </c>
      <c r="F51" s="35"/>
      <c r="G51" s="35">
        <v>29.55</v>
      </c>
      <c r="H51" s="35">
        <v>29.56</v>
      </c>
      <c r="I51" s="29"/>
      <c r="J51" s="35"/>
    </row>
    <row r="52" spans="1:10" ht="12.75">
      <c r="A52" s="60" t="s">
        <v>50</v>
      </c>
      <c r="B52" s="35">
        <v>30681.76789</v>
      </c>
      <c r="C52" s="71">
        <v>5884</v>
      </c>
      <c r="D52" s="35">
        <v>36552.1448</v>
      </c>
      <c r="E52" s="35">
        <f t="shared" si="6"/>
        <v>13.623090000000957</v>
      </c>
      <c r="F52" s="35"/>
      <c r="G52" s="35">
        <v>3.62309</v>
      </c>
      <c r="H52" s="35">
        <v>10</v>
      </c>
      <c r="I52" s="29"/>
      <c r="J52" s="35"/>
    </row>
    <row r="53" spans="1:10" ht="12.75">
      <c r="A53" s="58" t="s">
        <v>39</v>
      </c>
      <c r="B53" s="35">
        <v>27705.83124</v>
      </c>
      <c r="C53" s="71">
        <v>5195</v>
      </c>
      <c r="D53" s="35">
        <v>32897.57679</v>
      </c>
      <c r="E53" s="35">
        <f t="shared" si="6"/>
        <v>3.254450000000361</v>
      </c>
      <c r="F53" s="35"/>
      <c r="G53" s="35">
        <v>0.65125</v>
      </c>
      <c r="H53" s="35">
        <v>2.6032</v>
      </c>
      <c r="I53" s="33"/>
      <c r="J53" s="35"/>
    </row>
    <row r="54" spans="1:10" ht="12.75">
      <c r="A54" s="60" t="s">
        <v>40</v>
      </c>
      <c r="B54" s="35">
        <v>39747.77762</v>
      </c>
      <c r="C54" s="71">
        <v>6851.5</v>
      </c>
      <c r="D54" s="35">
        <v>46433.61519</v>
      </c>
      <c r="E54" s="35">
        <f t="shared" si="6"/>
        <v>165.66243000000395</v>
      </c>
      <c r="F54" s="35"/>
      <c r="G54" s="35">
        <v>33.13343</v>
      </c>
      <c r="H54" s="35">
        <v>132.529</v>
      </c>
      <c r="I54" s="29"/>
      <c r="J54" s="35"/>
    </row>
    <row r="55" spans="1:10" ht="12.75">
      <c r="A55" s="58" t="s">
        <v>32</v>
      </c>
      <c r="B55" s="35">
        <v>12148.25073</v>
      </c>
      <c r="C55" s="71">
        <v>2848</v>
      </c>
      <c r="D55" s="35">
        <v>14910.49606</v>
      </c>
      <c r="E55" s="35">
        <f t="shared" si="6"/>
        <v>85.75467000000026</v>
      </c>
      <c r="F55" s="35"/>
      <c r="G55" s="35">
        <v>50.75467</v>
      </c>
      <c r="H55" s="35">
        <v>35</v>
      </c>
      <c r="I55" s="29"/>
      <c r="J55" s="35"/>
    </row>
    <row r="56" spans="1:10" ht="12.75">
      <c r="A56" s="58" t="s">
        <v>33</v>
      </c>
      <c r="B56" s="35">
        <v>33227.89408</v>
      </c>
      <c r="C56" s="71">
        <v>6202</v>
      </c>
      <c r="D56" s="35">
        <v>39169.3739</v>
      </c>
      <c r="E56" s="35">
        <f t="shared" si="6"/>
        <v>260.5201799999995</v>
      </c>
      <c r="F56" s="70"/>
      <c r="G56" s="35">
        <v>210.52018</v>
      </c>
      <c r="H56" s="35">
        <v>50</v>
      </c>
      <c r="I56" s="29"/>
      <c r="J56" s="35"/>
    </row>
    <row r="57" spans="1:10" ht="12.75">
      <c r="A57" s="58" t="s">
        <v>51</v>
      </c>
      <c r="B57" s="35">
        <v>15384.3243</v>
      </c>
      <c r="C57" s="71">
        <v>3769</v>
      </c>
      <c r="D57" s="35">
        <v>19093.61065</v>
      </c>
      <c r="E57" s="35">
        <f t="shared" si="6"/>
        <v>59.71365000000151</v>
      </c>
      <c r="F57" s="35"/>
      <c r="G57" s="35">
        <v>29.71365</v>
      </c>
      <c r="H57" s="35">
        <v>30</v>
      </c>
      <c r="I57" s="29"/>
      <c r="J57" s="35"/>
    </row>
    <row r="58" spans="1:10" ht="12.75">
      <c r="A58" s="63" t="s">
        <v>52</v>
      </c>
      <c r="B58" s="35">
        <v>19676.52219</v>
      </c>
      <c r="C58" s="71">
        <v>4105.5</v>
      </c>
      <c r="D58" s="35">
        <v>23701.01373</v>
      </c>
      <c r="E58" s="35">
        <f t="shared" si="6"/>
        <v>81.00846000000092</v>
      </c>
      <c r="F58" s="35"/>
      <c r="G58" s="35">
        <v>71.008</v>
      </c>
      <c r="H58" s="35">
        <v>10</v>
      </c>
      <c r="I58" s="59"/>
      <c r="J58" s="35"/>
    </row>
    <row r="59" spans="1:10" ht="13.5" thickBot="1">
      <c r="A59" s="11" t="s">
        <v>12</v>
      </c>
      <c r="B59" s="38">
        <f aca="true" t="shared" si="7" ref="B59:I59">SUM(B35:B58)</f>
        <v>636409.70343</v>
      </c>
      <c r="C59" s="38">
        <f t="shared" si="7"/>
        <v>129351</v>
      </c>
      <c r="D59" s="38">
        <f t="shared" si="7"/>
        <v>764492.3997500002</v>
      </c>
      <c r="E59" s="38">
        <f t="shared" si="7"/>
        <v>1317.68156000001</v>
      </c>
      <c r="F59" s="38">
        <f t="shared" si="7"/>
        <v>-49.377880000000005</v>
      </c>
      <c r="G59" s="38">
        <f t="shared" si="7"/>
        <v>791.4167199999999</v>
      </c>
      <c r="H59" s="38">
        <f t="shared" si="7"/>
        <v>526.26</v>
      </c>
      <c r="I59" s="38">
        <f t="shared" si="7"/>
        <v>0</v>
      </c>
      <c r="J59" s="38"/>
    </row>
    <row r="60" spans="1:10" ht="13.5" thickBot="1">
      <c r="A60" s="64" t="s">
        <v>11</v>
      </c>
      <c r="B60" s="23"/>
      <c r="C60" s="23"/>
      <c r="D60" s="23"/>
      <c r="E60" s="23"/>
      <c r="F60" s="23"/>
      <c r="G60" s="23"/>
      <c r="H60" s="23"/>
      <c r="I60" s="65"/>
      <c r="J60" s="27"/>
    </row>
    <row r="61" spans="1:11" s="5" customFormat="1" ht="12.75">
      <c r="A61" s="45" t="s">
        <v>64</v>
      </c>
      <c r="B61" s="48">
        <v>1525.4700000000012</v>
      </c>
      <c r="C61" s="48">
        <v>27374.71</v>
      </c>
      <c r="D61" s="48">
        <v>28313.14</v>
      </c>
      <c r="E61" s="21">
        <f>B61+C61-D61</f>
        <v>587.0400000000009</v>
      </c>
      <c r="F61" s="21"/>
      <c r="G61" s="48">
        <v>487.04</v>
      </c>
      <c r="H61" s="48">
        <v>100</v>
      </c>
      <c r="I61" s="66"/>
      <c r="J61" s="13"/>
      <c r="K61" s="40"/>
    </row>
    <row r="62" spans="1:11" ht="12.75">
      <c r="A62" s="46" t="s">
        <v>65</v>
      </c>
      <c r="B62" s="44">
        <v>2147.6699999999983</v>
      </c>
      <c r="C62" s="44">
        <v>29144.88</v>
      </c>
      <c r="D62" s="44">
        <v>31221.33</v>
      </c>
      <c r="E62" s="17">
        <f aca="true" t="shared" si="8" ref="E62:E120">B62+C62-D62</f>
        <v>71.21999999999753</v>
      </c>
      <c r="F62" s="17"/>
      <c r="G62" s="44">
        <v>51.82</v>
      </c>
      <c r="H62" s="44">
        <v>19.4</v>
      </c>
      <c r="I62" s="67"/>
      <c r="J62" s="10"/>
      <c r="K62" s="40"/>
    </row>
    <row r="63" spans="1:11" ht="12.75">
      <c r="A63" s="46" t="s">
        <v>66</v>
      </c>
      <c r="B63" s="44">
        <v>163.75</v>
      </c>
      <c r="C63" s="44">
        <v>11774.59</v>
      </c>
      <c r="D63" s="44">
        <v>11817.08</v>
      </c>
      <c r="E63" s="17">
        <f t="shared" si="8"/>
        <v>121.26000000000022</v>
      </c>
      <c r="F63" s="17"/>
      <c r="G63" s="44">
        <v>109.26</v>
      </c>
      <c r="H63" s="44">
        <v>12</v>
      </c>
      <c r="I63" s="67"/>
      <c r="J63" s="10"/>
      <c r="K63" s="40"/>
    </row>
    <row r="64" spans="1:11" ht="12.75">
      <c r="A64" s="46" t="s">
        <v>67</v>
      </c>
      <c r="B64" s="44">
        <v>840.6900000000023</v>
      </c>
      <c r="C64" s="44">
        <v>27366.17</v>
      </c>
      <c r="D64" s="44">
        <v>28171.81</v>
      </c>
      <c r="E64" s="17">
        <f t="shared" si="8"/>
        <v>35.04999999999927</v>
      </c>
      <c r="F64" s="17"/>
      <c r="G64" s="44">
        <v>31.55</v>
      </c>
      <c r="H64" s="44">
        <v>3.5</v>
      </c>
      <c r="I64" s="67"/>
      <c r="J64" s="30"/>
      <c r="K64" s="40"/>
    </row>
    <row r="65" spans="1:11" ht="12.75">
      <c r="A65" s="46" t="s">
        <v>68</v>
      </c>
      <c r="B65" s="44">
        <v>1742.5699999999997</v>
      </c>
      <c r="C65" s="44">
        <v>35589.11</v>
      </c>
      <c r="D65" s="44">
        <v>37242.76</v>
      </c>
      <c r="E65" s="17">
        <f t="shared" si="8"/>
        <v>88.91999999999825</v>
      </c>
      <c r="F65" s="17"/>
      <c r="G65" s="44">
        <v>88.92</v>
      </c>
      <c r="H65" s="44"/>
      <c r="I65" s="67"/>
      <c r="J65" s="10"/>
      <c r="K65" s="40"/>
    </row>
    <row r="66" spans="1:11" ht="12.75">
      <c r="A66" s="50" t="s">
        <v>116</v>
      </c>
      <c r="B66" s="44">
        <v>3211.7999999999993</v>
      </c>
      <c r="C66" s="44">
        <v>31584.52</v>
      </c>
      <c r="D66" s="44">
        <v>34430.13</v>
      </c>
      <c r="E66" s="17">
        <f t="shared" si="8"/>
        <v>366.1900000000023</v>
      </c>
      <c r="F66" s="17"/>
      <c r="G66" s="44">
        <v>329.59</v>
      </c>
      <c r="H66" s="44">
        <v>36.6</v>
      </c>
      <c r="I66" s="67"/>
      <c r="J66" s="10"/>
      <c r="K66" s="40"/>
    </row>
    <row r="67" spans="1:11" ht="12.75">
      <c r="A67" s="46" t="s">
        <v>117</v>
      </c>
      <c r="B67" s="44">
        <v>2663.2299999999996</v>
      </c>
      <c r="C67" s="44">
        <v>22795.74</v>
      </c>
      <c r="D67" s="44">
        <v>25355.3</v>
      </c>
      <c r="E67" s="17">
        <f t="shared" si="8"/>
        <v>103.67000000000189</v>
      </c>
      <c r="F67" s="17"/>
      <c r="G67" s="44">
        <v>63.67</v>
      </c>
      <c r="H67" s="44">
        <v>40</v>
      </c>
      <c r="I67" s="67"/>
      <c r="J67" s="10"/>
      <c r="K67" s="40"/>
    </row>
    <row r="68" spans="1:11" ht="12.75">
      <c r="A68" s="46" t="s">
        <v>118</v>
      </c>
      <c r="B68" s="44">
        <v>7934.779999999992</v>
      </c>
      <c r="C68" s="44">
        <v>56436.3</v>
      </c>
      <c r="D68" s="44">
        <v>64259</v>
      </c>
      <c r="E68" s="17">
        <f t="shared" si="8"/>
        <v>112.07999999999447</v>
      </c>
      <c r="F68" s="17"/>
      <c r="G68" s="44">
        <v>62.08</v>
      </c>
      <c r="H68" s="44">
        <v>50</v>
      </c>
      <c r="I68" s="67"/>
      <c r="J68" s="10"/>
      <c r="K68" s="40"/>
    </row>
    <row r="69" spans="1:11" ht="12.75">
      <c r="A69" s="46" t="s">
        <v>119</v>
      </c>
      <c r="B69" s="44">
        <v>9409.229999999996</v>
      </c>
      <c r="C69" s="44">
        <v>46743.68</v>
      </c>
      <c r="D69" s="44">
        <v>56151.149999999994</v>
      </c>
      <c r="E69" s="17">
        <f t="shared" si="8"/>
        <v>1.7600000000020373</v>
      </c>
      <c r="F69" s="17"/>
      <c r="G69" s="44">
        <v>1.76</v>
      </c>
      <c r="H69" s="44"/>
      <c r="I69" s="67"/>
      <c r="J69" s="10"/>
      <c r="K69" s="40"/>
    </row>
    <row r="70" spans="1:11" ht="12.75">
      <c r="A70" s="46" t="s">
        <v>120</v>
      </c>
      <c r="B70" s="44">
        <v>1958.989999999998</v>
      </c>
      <c r="C70" s="44">
        <v>18643.79</v>
      </c>
      <c r="D70" s="44">
        <v>20354.47</v>
      </c>
      <c r="E70" s="17">
        <f t="shared" si="8"/>
        <v>248.30999999999767</v>
      </c>
      <c r="F70" s="17"/>
      <c r="G70" s="44">
        <v>78.99</v>
      </c>
      <c r="H70" s="44">
        <v>169.32</v>
      </c>
      <c r="I70" s="67"/>
      <c r="J70" s="10"/>
      <c r="K70" s="40"/>
    </row>
    <row r="71" spans="1:11" ht="12.75">
      <c r="A71" s="46" t="s">
        <v>121</v>
      </c>
      <c r="B71" s="44">
        <v>7540.4100000000035</v>
      </c>
      <c r="C71" s="44">
        <v>57107</v>
      </c>
      <c r="D71" s="44">
        <v>64454.03</v>
      </c>
      <c r="E71" s="17">
        <f t="shared" si="8"/>
        <v>193.38000000000466</v>
      </c>
      <c r="F71" s="17"/>
      <c r="G71" s="44">
        <v>178.38</v>
      </c>
      <c r="H71" s="44">
        <v>15</v>
      </c>
      <c r="I71" s="67"/>
      <c r="J71" s="10"/>
      <c r="K71" s="40"/>
    </row>
    <row r="72" spans="1:11" ht="12.75">
      <c r="A72" s="46" t="s">
        <v>122</v>
      </c>
      <c r="B72" s="44">
        <v>2389.29</v>
      </c>
      <c r="C72" s="44">
        <v>33720.23</v>
      </c>
      <c r="D72" s="44">
        <v>36024.13</v>
      </c>
      <c r="E72" s="17">
        <f t="shared" si="8"/>
        <v>85.3900000000067</v>
      </c>
      <c r="F72" s="17"/>
      <c r="G72" s="44">
        <v>73.39</v>
      </c>
      <c r="H72" s="44">
        <v>12</v>
      </c>
      <c r="I72" s="67"/>
      <c r="J72" s="10"/>
      <c r="K72" s="40"/>
    </row>
    <row r="73" spans="1:11" ht="12.75">
      <c r="A73" s="46" t="s">
        <v>123</v>
      </c>
      <c r="B73" s="44">
        <v>5917.549999999996</v>
      </c>
      <c r="C73" s="44">
        <v>56333.23</v>
      </c>
      <c r="D73" s="44">
        <v>61757.58</v>
      </c>
      <c r="E73" s="17">
        <f t="shared" si="8"/>
        <v>493.1999999999971</v>
      </c>
      <c r="F73" s="17"/>
      <c r="G73" s="44">
        <v>493.2</v>
      </c>
      <c r="H73" s="44"/>
      <c r="I73" s="67"/>
      <c r="J73" s="10"/>
      <c r="K73" s="40"/>
    </row>
    <row r="74" spans="1:11" ht="12.75">
      <c r="A74" s="46" t="s">
        <v>69</v>
      </c>
      <c r="B74" s="44">
        <v>667.88</v>
      </c>
      <c r="C74" s="44">
        <v>14927.41</v>
      </c>
      <c r="D74" s="44">
        <v>14921.29</v>
      </c>
      <c r="E74" s="17">
        <f t="shared" si="8"/>
        <v>673.9999999999982</v>
      </c>
      <c r="F74" s="17"/>
      <c r="G74" s="44">
        <v>633.53</v>
      </c>
      <c r="H74" s="44">
        <v>7</v>
      </c>
      <c r="I74" s="67">
        <v>33.47</v>
      </c>
      <c r="J74" s="10"/>
      <c r="K74" s="40"/>
    </row>
    <row r="75" spans="1:11" ht="12.75">
      <c r="A75" s="52" t="s">
        <v>124</v>
      </c>
      <c r="B75" s="48">
        <v>12226.949999999997</v>
      </c>
      <c r="C75" s="48">
        <v>24701.16</v>
      </c>
      <c r="D75" s="48">
        <v>36382.23</v>
      </c>
      <c r="E75" s="21">
        <f t="shared" si="8"/>
        <v>545.8799999999974</v>
      </c>
      <c r="F75" s="21"/>
      <c r="G75" s="48">
        <v>545.88</v>
      </c>
      <c r="H75" s="48"/>
      <c r="I75" s="66"/>
      <c r="J75" s="13"/>
      <c r="K75" s="40"/>
    </row>
    <row r="76" spans="1:11" ht="12.75">
      <c r="A76" s="46" t="s">
        <v>70</v>
      </c>
      <c r="B76" s="44">
        <v>1927.97</v>
      </c>
      <c r="C76" s="44">
        <v>37608.64</v>
      </c>
      <c r="D76" s="44">
        <v>39491.15</v>
      </c>
      <c r="E76" s="17">
        <f t="shared" si="8"/>
        <v>45.45999999999913</v>
      </c>
      <c r="F76" s="17"/>
      <c r="G76" s="44">
        <v>35.46</v>
      </c>
      <c r="H76" s="44">
        <v>10</v>
      </c>
      <c r="I76" s="67"/>
      <c r="J76" s="10"/>
      <c r="K76" s="40"/>
    </row>
    <row r="77" spans="1:11" ht="12.75">
      <c r="A77" s="46" t="s">
        <v>125</v>
      </c>
      <c r="B77" s="44">
        <v>601.6500000000015</v>
      </c>
      <c r="C77" s="44">
        <v>35392.63</v>
      </c>
      <c r="D77" s="44">
        <v>35993.36</v>
      </c>
      <c r="E77" s="17">
        <f t="shared" si="8"/>
        <v>0.9199999999982538</v>
      </c>
      <c r="F77" s="17"/>
      <c r="G77" s="44">
        <v>0.92</v>
      </c>
      <c r="H77" s="44"/>
      <c r="I77" s="67"/>
      <c r="J77" s="10"/>
      <c r="K77" s="40"/>
    </row>
    <row r="78" spans="1:11" ht="13.5" thickBot="1">
      <c r="A78" s="47" t="s">
        <v>71</v>
      </c>
      <c r="B78" s="49">
        <v>14.279999999999745</v>
      </c>
      <c r="C78" s="49">
        <v>5588.75</v>
      </c>
      <c r="D78" s="49">
        <v>5597.17</v>
      </c>
      <c r="E78" s="37">
        <f t="shared" si="8"/>
        <v>5.859999999999673</v>
      </c>
      <c r="F78" s="37"/>
      <c r="G78" s="49">
        <v>5.28</v>
      </c>
      <c r="H78" s="49">
        <v>0.58</v>
      </c>
      <c r="I78" s="68"/>
      <c r="J78" s="14"/>
      <c r="K78" s="40"/>
    </row>
    <row r="79" spans="1:11" ht="12.75">
      <c r="A79" s="52" t="s">
        <v>72</v>
      </c>
      <c r="B79" s="48">
        <v>33.36999999999989</v>
      </c>
      <c r="C79" s="48">
        <v>7877.88</v>
      </c>
      <c r="D79" s="48">
        <v>7907.81</v>
      </c>
      <c r="E79" s="21">
        <f t="shared" si="8"/>
        <v>3.4399999999996</v>
      </c>
      <c r="F79" s="21"/>
      <c r="G79" s="48">
        <v>3.44</v>
      </c>
      <c r="H79" s="48"/>
      <c r="I79" s="66"/>
      <c r="J79" s="13"/>
      <c r="K79" s="40"/>
    </row>
    <row r="80" spans="1:11" ht="12.75">
      <c r="A80" s="46" t="s">
        <v>126</v>
      </c>
      <c r="B80" s="44">
        <v>16.25</v>
      </c>
      <c r="C80" s="44">
        <v>4376.01</v>
      </c>
      <c r="D80" s="44">
        <v>4319.92</v>
      </c>
      <c r="E80" s="17">
        <f t="shared" si="8"/>
        <v>72.34000000000015</v>
      </c>
      <c r="F80" s="17"/>
      <c r="G80" s="44">
        <v>65.1</v>
      </c>
      <c r="H80" s="44">
        <v>7.24</v>
      </c>
      <c r="I80" s="67"/>
      <c r="J80" s="10"/>
      <c r="K80" s="40"/>
    </row>
    <row r="81" spans="1:11" ht="12.75">
      <c r="A81" s="46" t="s">
        <v>127</v>
      </c>
      <c r="B81" s="44">
        <v>3969.010000000002</v>
      </c>
      <c r="C81" s="44">
        <v>63380.72</v>
      </c>
      <c r="D81" s="44">
        <v>66814.37999999999</v>
      </c>
      <c r="E81" s="17">
        <f t="shared" si="8"/>
        <v>535.3500000000204</v>
      </c>
      <c r="F81" s="17"/>
      <c r="G81" s="44">
        <v>535.35</v>
      </c>
      <c r="H81" s="44"/>
      <c r="I81" s="67"/>
      <c r="J81" s="10"/>
      <c r="K81" s="40"/>
    </row>
    <row r="82" spans="1:11" ht="12.75">
      <c r="A82" s="46" t="s">
        <v>73</v>
      </c>
      <c r="B82" s="44">
        <v>969.37</v>
      </c>
      <c r="C82" s="44">
        <v>27001.43</v>
      </c>
      <c r="D82" s="44">
        <v>27958.4</v>
      </c>
      <c r="E82" s="17">
        <f t="shared" si="8"/>
        <v>12.399999999997817</v>
      </c>
      <c r="F82" s="17"/>
      <c r="G82" s="44">
        <v>10.4</v>
      </c>
      <c r="H82" s="44">
        <v>2</v>
      </c>
      <c r="I82" s="67"/>
      <c r="J82" s="10"/>
      <c r="K82" s="40"/>
    </row>
    <row r="83" spans="1:11" ht="12.75">
      <c r="A83" s="46" t="s">
        <v>74</v>
      </c>
      <c r="B83" s="44">
        <v>5766.01</v>
      </c>
      <c r="C83" s="44">
        <v>1193.53</v>
      </c>
      <c r="D83" s="44">
        <v>6953.32</v>
      </c>
      <c r="E83" s="17">
        <f t="shared" si="8"/>
        <v>6.220000000000255</v>
      </c>
      <c r="F83" s="17"/>
      <c r="G83" s="44">
        <v>6.22</v>
      </c>
      <c r="H83" s="44"/>
      <c r="I83" s="67"/>
      <c r="J83" s="10"/>
      <c r="K83" s="40"/>
    </row>
    <row r="84" spans="1:11" ht="12.75">
      <c r="A84" s="46" t="s">
        <v>75</v>
      </c>
      <c r="B84" s="44">
        <v>15247.69</v>
      </c>
      <c r="C84" s="44">
        <v>8546.4</v>
      </c>
      <c r="D84" s="44">
        <v>23304.52</v>
      </c>
      <c r="E84" s="17">
        <f t="shared" si="8"/>
        <v>489.5699999999997</v>
      </c>
      <c r="F84" s="17"/>
      <c r="G84" s="44">
        <v>289.57</v>
      </c>
      <c r="H84" s="44">
        <v>200</v>
      </c>
      <c r="I84" s="67"/>
      <c r="J84" s="10"/>
      <c r="K84" s="40"/>
    </row>
    <row r="85" spans="1:11" ht="12.75">
      <c r="A85" s="46" t="s">
        <v>76</v>
      </c>
      <c r="B85" s="44">
        <v>9862.5</v>
      </c>
      <c r="C85" s="44">
        <v>46391.67</v>
      </c>
      <c r="D85" s="44">
        <v>56232.96</v>
      </c>
      <c r="E85" s="17">
        <f t="shared" si="8"/>
        <v>21.209999999999127</v>
      </c>
      <c r="F85" s="17"/>
      <c r="G85" s="44">
        <v>4.96</v>
      </c>
      <c r="H85" s="44"/>
      <c r="I85" s="67">
        <v>16.25</v>
      </c>
      <c r="J85" s="10"/>
      <c r="K85" s="40"/>
    </row>
    <row r="86" spans="1:11" ht="12.75">
      <c r="A86" s="46" t="s">
        <v>77</v>
      </c>
      <c r="B86" s="44">
        <v>1572.670000000002</v>
      </c>
      <c r="C86" s="44">
        <v>15681.15</v>
      </c>
      <c r="D86" s="44">
        <v>17189.260000000002</v>
      </c>
      <c r="E86" s="17">
        <f t="shared" si="8"/>
        <v>64.55999999999767</v>
      </c>
      <c r="F86" s="17"/>
      <c r="G86" s="44">
        <v>64.56</v>
      </c>
      <c r="H86" s="44"/>
      <c r="I86" s="67"/>
      <c r="J86" s="10"/>
      <c r="K86" s="40"/>
    </row>
    <row r="87" spans="1:11" ht="12.75">
      <c r="A87" s="46" t="s">
        <v>128</v>
      </c>
      <c r="B87" s="44">
        <v>5643.17</v>
      </c>
      <c r="C87" s="44">
        <v>5690.93</v>
      </c>
      <c r="D87" s="44">
        <v>11318.460000000001</v>
      </c>
      <c r="E87" s="17">
        <f t="shared" si="8"/>
        <v>15.639999999999418</v>
      </c>
      <c r="F87" s="17"/>
      <c r="G87" s="44">
        <v>2.63</v>
      </c>
      <c r="H87" s="44">
        <v>13.01</v>
      </c>
      <c r="I87" s="67"/>
      <c r="J87" s="10"/>
      <c r="K87" s="40"/>
    </row>
    <row r="88" spans="1:11" ht="12.75">
      <c r="A88" s="46" t="s">
        <v>78</v>
      </c>
      <c r="B88" s="44">
        <v>60.97999999999956</v>
      </c>
      <c r="C88" s="44">
        <v>19910.8</v>
      </c>
      <c r="D88" s="44">
        <v>19958.49</v>
      </c>
      <c r="E88" s="17">
        <f t="shared" si="8"/>
        <v>13.289999999997235</v>
      </c>
      <c r="F88" s="17"/>
      <c r="G88" s="44">
        <v>11.43</v>
      </c>
      <c r="H88" s="44"/>
      <c r="I88" s="67">
        <v>1.86</v>
      </c>
      <c r="J88" s="10"/>
      <c r="K88" s="40"/>
    </row>
    <row r="89" spans="1:11" ht="12.75">
      <c r="A89" s="46" t="s">
        <v>129</v>
      </c>
      <c r="B89" s="44">
        <v>18071.12999999999</v>
      </c>
      <c r="C89" s="44">
        <v>53521.08</v>
      </c>
      <c r="D89" s="44">
        <v>69620.83</v>
      </c>
      <c r="E89" s="17">
        <f t="shared" si="8"/>
        <v>1971.37999999999</v>
      </c>
      <c r="F89" s="17"/>
      <c r="G89" s="44">
        <v>1607.38</v>
      </c>
      <c r="H89" s="44">
        <v>364</v>
      </c>
      <c r="I89" s="67"/>
      <c r="J89" s="10"/>
      <c r="K89" s="40"/>
    </row>
    <row r="90" spans="1:11" ht="12.75">
      <c r="A90" s="46" t="s">
        <v>130</v>
      </c>
      <c r="B90" s="44">
        <v>4518.040000000001</v>
      </c>
      <c r="C90" s="44">
        <v>26938.83</v>
      </c>
      <c r="D90" s="44">
        <v>31241.83</v>
      </c>
      <c r="E90" s="17">
        <f t="shared" si="8"/>
        <v>215.04000000000087</v>
      </c>
      <c r="F90" s="17"/>
      <c r="G90" s="44">
        <v>98.14</v>
      </c>
      <c r="H90" s="44">
        <v>116.9</v>
      </c>
      <c r="I90" s="67"/>
      <c r="J90" s="10"/>
      <c r="K90" s="40"/>
    </row>
    <row r="91" spans="1:11" ht="12.75">
      <c r="A91" s="46" t="s">
        <v>79</v>
      </c>
      <c r="B91" s="44">
        <v>1448.420000000002</v>
      </c>
      <c r="C91" s="44">
        <v>20528.67</v>
      </c>
      <c r="D91" s="44">
        <v>21923.120000000003</v>
      </c>
      <c r="E91" s="17">
        <f t="shared" si="8"/>
        <v>53.969999999997526</v>
      </c>
      <c r="F91" s="17"/>
      <c r="G91" s="44">
        <v>10.87</v>
      </c>
      <c r="H91" s="44">
        <v>43.1</v>
      </c>
      <c r="I91" s="67"/>
      <c r="J91" s="10"/>
      <c r="K91" s="40"/>
    </row>
    <row r="92" spans="1:11" ht="12.75">
      <c r="A92" s="46" t="s">
        <v>131</v>
      </c>
      <c r="B92" s="44">
        <v>6842.309999999998</v>
      </c>
      <c r="C92" s="44">
        <v>39777.11</v>
      </c>
      <c r="D92" s="44">
        <v>46502.88</v>
      </c>
      <c r="E92" s="17">
        <f t="shared" si="8"/>
        <v>116.54000000000087</v>
      </c>
      <c r="F92" s="17"/>
      <c r="G92" s="44">
        <v>36.54</v>
      </c>
      <c r="H92" s="44">
        <v>80</v>
      </c>
      <c r="I92" s="67"/>
      <c r="J92" s="10"/>
      <c r="K92" s="40"/>
    </row>
    <row r="93" spans="1:11" ht="12.75">
      <c r="A93" s="46" t="s">
        <v>80</v>
      </c>
      <c r="B93" s="44">
        <v>4767.9400000000005</v>
      </c>
      <c r="C93" s="44">
        <v>14547.16</v>
      </c>
      <c r="D93" s="44">
        <v>19281.74</v>
      </c>
      <c r="E93" s="17">
        <f t="shared" si="8"/>
        <v>33.359999999996944</v>
      </c>
      <c r="F93" s="17"/>
      <c r="G93" s="44">
        <v>33.36</v>
      </c>
      <c r="H93" s="44"/>
      <c r="I93" s="67"/>
      <c r="J93" s="10"/>
      <c r="K93" s="40"/>
    </row>
    <row r="94" spans="1:11" ht="12.75">
      <c r="A94" s="46" t="s">
        <v>81</v>
      </c>
      <c r="B94" s="44">
        <v>5021.899999999998</v>
      </c>
      <c r="C94" s="44">
        <v>18295.04</v>
      </c>
      <c r="D94" s="44">
        <v>23256.88</v>
      </c>
      <c r="E94" s="17">
        <f t="shared" si="8"/>
        <v>60.05999999999767</v>
      </c>
      <c r="F94" s="17"/>
      <c r="G94" s="44">
        <v>16.06</v>
      </c>
      <c r="H94" s="44">
        <v>44</v>
      </c>
      <c r="I94" s="67"/>
      <c r="J94" s="10"/>
      <c r="K94" s="40"/>
    </row>
    <row r="95" spans="1:11" ht="12.75">
      <c r="A95" s="46" t="s">
        <v>82</v>
      </c>
      <c r="B95" s="44">
        <v>1029.380000000001</v>
      </c>
      <c r="C95" s="44">
        <v>21496.53</v>
      </c>
      <c r="D95" s="44">
        <v>22505.01</v>
      </c>
      <c r="E95" s="17">
        <f t="shared" si="8"/>
        <v>20.900000000001455</v>
      </c>
      <c r="F95" s="17"/>
      <c r="G95" s="44"/>
      <c r="H95" s="44">
        <v>20.9</v>
      </c>
      <c r="I95" s="67"/>
      <c r="J95" s="10"/>
      <c r="K95" s="40"/>
    </row>
    <row r="96" spans="1:11" ht="12.75">
      <c r="A96" s="46" t="s">
        <v>83</v>
      </c>
      <c r="B96" s="44">
        <v>2826.5999999999985</v>
      </c>
      <c r="C96" s="44">
        <v>25166.63</v>
      </c>
      <c r="D96" s="44">
        <v>27993.23</v>
      </c>
      <c r="E96" s="17">
        <f t="shared" si="8"/>
        <v>0</v>
      </c>
      <c r="F96" s="17"/>
      <c r="G96" s="44"/>
      <c r="H96" s="44"/>
      <c r="I96" s="67"/>
      <c r="J96" s="10"/>
      <c r="K96" s="40"/>
    </row>
    <row r="97" spans="1:11" ht="12.75">
      <c r="A97" s="46" t="s">
        <v>84</v>
      </c>
      <c r="B97" s="44">
        <v>2749.2299999999977</v>
      </c>
      <c r="C97" s="44">
        <v>15414.87</v>
      </c>
      <c r="D97" s="44">
        <v>18100.29</v>
      </c>
      <c r="E97" s="17">
        <f t="shared" si="8"/>
        <v>63.80999999999767</v>
      </c>
      <c r="F97" s="17"/>
      <c r="G97" s="44">
        <v>57.43</v>
      </c>
      <c r="H97" s="44">
        <v>6.38</v>
      </c>
      <c r="I97" s="67"/>
      <c r="J97" s="10"/>
      <c r="K97" s="40"/>
    </row>
    <row r="98" spans="1:11" s="6" customFormat="1" ht="12.75">
      <c r="A98" s="46" t="s">
        <v>132</v>
      </c>
      <c r="B98" s="44">
        <v>0.11999999999989086</v>
      </c>
      <c r="C98" s="44">
        <v>3198.83</v>
      </c>
      <c r="D98" s="44">
        <v>3196.72</v>
      </c>
      <c r="E98" s="17">
        <f t="shared" si="8"/>
        <v>2.230000000000018</v>
      </c>
      <c r="F98" s="17"/>
      <c r="G98" s="44">
        <v>2.23</v>
      </c>
      <c r="H98" s="44"/>
      <c r="I98" s="67"/>
      <c r="J98" s="10"/>
      <c r="K98" s="40"/>
    </row>
    <row r="99" spans="1:11" ht="12.75">
      <c r="A99" s="46" t="s">
        <v>85</v>
      </c>
      <c r="B99" s="44">
        <v>1954.9799999999996</v>
      </c>
      <c r="C99" s="44">
        <v>18481.01</v>
      </c>
      <c r="D99" s="44">
        <v>20376.59</v>
      </c>
      <c r="E99" s="17">
        <f t="shared" si="8"/>
        <v>59.39999999999782</v>
      </c>
      <c r="F99" s="17"/>
      <c r="G99" s="44">
        <v>59.4</v>
      </c>
      <c r="H99" s="44"/>
      <c r="I99" s="67"/>
      <c r="J99" s="10"/>
      <c r="K99" s="40"/>
    </row>
    <row r="100" spans="1:11" s="6" customFormat="1" ht="12.75">
      <c r="A100" s="46" t="s">
        <v>86</v>
      </c>
      <c r="B100" s="44">
        <v>3.3100000000004</v>
      </c>
      <c r="C100" s="44">
        <v>5099.74</v>
      </c>
      <c r="D100" s="44">
        <v>5100.13</v>
      </c>
      <c r="E100" s="17">
        <f t="shared" si="8"/>
        <v>2.9200000000000728</v>
      </c>
      <c r="F100" s="17"/>
      <c r="G100" s="44">
        <v>2.92</v>
      </c>
      <c r="H100" s="44"/>
      <c r="I100" s="67"/>
      <c r="J100" s="10"/>
      <c r="K100" s="40"/>
    </row>
    <row r="101" spans="1:11" ht="12.75">
      <c r="A101" s="46" t="s">
        <v>87</v>
      </c>
      <c r="B101" s="44">
        <v>29.340000000000146</v>
      </c>
      <c r="C101" s="44">
        <v>11294.91</v>
      </c>
      <c r="D101" s="44">
        <v>11282.51</v>
      </c>
      <c r="E101" s="17">
        <f t="shared" si="8"/>
        <v>41.73999999999978</v>
      </c>
      <c r="F101" s="17"/>
      <c r="G101" s="44">
        <v>37.74</v>
      </c>
      <c r="H101" s="44">
        <v>4</v>
      </c>
      <c r="I101" s="67"/>
      <c r="J101" s="10"/>
      <c r="K101" s="40"/>
    </row>
    <row r="102" spans="1:11" ht="12.75">
      <c r="A102" s="46" t="s">
        <v>88</v>
      </c>
      <c r="B102" s="44">
        <v>593.5600000000013</v>
      </c>
      <c r="C102" s="44">
        <v>16499.44</v>
      </c>
      <c r="D102" s="44">
        <v>17001.01</v>
      </c>
      <c r="E102" s="17">
        <f t="shared" si="8"/>
        <v>91.9900000000016</v>
      </c>
      <c r="F102" s="36"/>
      <c r="G102" s="44">
        <v>82.89</v>
      </c>
      <c r="H102" s="44">
        <v>9.1</v>
      </c>
      <c r="I102" s="67"/>
      <c r="J102" s="10"/>
      <c r="K102" s="40"/>
    </row>
    <row r="103" spans="1:11" ht="12.75">
      <c r="A103" s="46" t="s">
        <v>89</v>
      </c>
      <c r="B103" s="44">
        <v>989.1299999999974</v>
      </c>
      <c r="C103" s="44">
        <v>19189.4</v>
      </c>
      <c r="D103" s="44">
        <v>20054.48</v>
      </c>
      <c r="E103" s="17">
        <f t="shared" si="8"/>
        <v>124.04999999999927</v>
      </c>
      <c r="F103" s="17"/>
      <c r="G103" s="44">
        <v>124.05</v>
      </c>
      <c r="H103" s="44"/>
      <c r="I103" s="67"/>
      <c r="J103" s="10"/>
      <c r="K103" s="40"/>
    </row>
    <row r="104" spans="1:11" ht="12.75">
      <c r="A104" s="46" t="s">
        <v>90</v>
      </c>
      <c r="B104" s="44">
        <v>1193.6299999999974</v>
      </c>
      <c r="C104" s="44">
        <v>30527.58</v>
      </c>
      <c r="D104" s="44">
        <v>31659.31</v>
      </c>
      <c r="E104" s="17">
        <f t="shared" si="8"/>
        <v>61.89999999999782</v>
      </c>
      <c r="F104" s="17"/>
      <c r="G104" s="44">
        <v>55.76</v>
      </c>
      <c r="H104" s="44">
        <v>6.14</v>
      </c>
      <c r="I104" s="67"/>
      <c r="J104" s="10"/>
      <c r="K104" s="40"/>
    </row>
    <row r="105" spans="1:11" ht="12.75">
      <c r="A105" s="46" t="s">
        <v>91</v>
      </c>
      <c r="B105" s="44">
        <v>409.27000000000044</v>
      </c>
      <c r="C105" s="44">
        <v>17725.17</v>
      </c>
      <c r="D105" s="44">
        <v>18098.09</v>
      </c>
      <c r="E105" s="17">
        <f t="shared" si="8"/>
        <v>36.349999999998545</v>
      </c>
      <c r="F105" s="17"/>
      <c r="G105" s="44">
        <v>28.6</v>
      </c>
      <c r="H105" s="44">
        <v>7.75</v>
      </c>
      <c r="I105" s="67"/>
      <c r="J105" s="10"/>
      <c r="K105" s="40"/>
    </row>
    <row r="106" spans="1:11" ht="12.75">
      <c r="A106" s="46" t="s">
        <v>133</v>
      </c>
      <c r="B106" s="44">
        <v>6586.649999999998</v>
      </c>
      <c r="C106" s="44">
        <v>26462.51</v>
      </c>
      <c r="D106" s="44">
        <v>32622.13</v>
      </c>
      <c r="E106" s="17">
        <f t="shared" si="8"/>
        <v>427.0299999999952</v>
      </c>
      <c r="F106" s="17"/>
      <c r="G106" s="44">
        <v>354.01</v>
      </c>
      <c r="H106" s="44">
        <v>73.02</v>
      </c>
      <c r="I106" s="67"/>
      <c r="J106" s="10"/>
      <c r="K106" s="40"/>
    </row>
    <row r="107" spans="1:11" ht="12.75">
      <c r="A107" s="46" t="s">
        <v>134</v>
      </c>
      <c r="B107" s="44">
        <v>8017.09</v>
      </c>
      <c r="C107" s="44">
        <v>28398.3</v>
      </c>
      <c r="D107" s="44">
        <v>36317.17</v>
      </c>
      <c r="E107" s="17">
        <f t="shared" si="8"/>
        <v>98.22000000000116</v>
      </c>
      <c r="F107" s="17"/>
      <c r="G107" s="44">
        <v>98.22</v>
      </c>
      <c r="H107" s="44"/>
      <c r="I107" s="67"/>
      <c r="J107" s="10"/>
      <c r="K107" s="40"/>
    </row>
    <row r="108" spans="1:11" ht="12.75">
      <c r="A108" s="46" t="s">
        <v>92</v>
      </c>
      <c r="B108" s="44">
        <v>5203.689999999995</v>
      </c>
      <c r="C108" s="44">
        <v>48065.54</v>
      </c>
      <c r="D108" s="44">
        <v>53219.64</v>
      </c>
      <c r="E108" s="17">
        <f t="shared" si="8"/>
        <v>49.58999999999651</v>
      </c>
      <c r="F108" s="17"/>
      <c r="G108" s="44">
        <v>49.59</v>
      </c>
      <c r="H108" s="44"/>
      <c r="I108" s="67"/>
      <c r="J108" s="10"/>
      <c r="K108" s="40"/>
    </row>
    <row r="109" spans="1:11" ht="12.75">
      <c r="A109" s="46" t="s">
        <v>93</v>
      </c>
      <c r="B109" s="44">
        <v>1369.130000000001</v>
      </c>
      <c r="C109" s="44">
        <v>19858.5</v>
      </c>
      <c r="D109" s="44">
        <v>21113.99</v>
      </c>
      <c r="E109" s="17">
        <f t="shared" si="8"/>
        <v>113.63999999999942</v>
      </c>
      <c r="F109" s="17"/>
      <c r="G109" s="44">
        <v>44.55</v>
      </c>
      <c r="H109" s="44"/>
      <c r="I109" s="67">
        <v>69.09</v>
      </c>
      <c r="J109" s="10"/>
      <c r="K109" s="40"/>
    </row>
    <row r="110" spans="1:11" ht="12.75">
      <c r="A110" s="46" t="s">
        <v>135</v>
      </c>
      <c r="B110" s="44">
        <v>1027.6499999999978</v>
      </c>
      <c r="C110" s="44">
        <v>22133.2</v>
      </c>
      <c r="D110" s="44">
        <v>23036.7</v>
      </c>
      <c r="E110" s="17">
        <f t="shared" si="8"/>
        <v>124.14999999999782</v>
      </c>
      <c r="F110" s="17"/>
      <c r="G110" s="44">
        <v>11.65</v>
      </c>
      <c r="H110" s="44">
        <v>1.3</v>
      </c>
      <c r="I110" s="67">
        <v>111.2</v>
      </c>
      <c r="J110" s="10"/>
      <c r="K110" s="40"/>
    </row>
    <row r="111" spans="1:11" ht="12.75">
      <c r="A111" s="46" t="s">
        <v>94</v>
      </c>
      <c r="B111" s="44">
        <v>821.4500000000007</v>
      </c>
      <c r="C111" s="44">
        <v>20666.26</v>
      </c>
      <c r="D111" s="44">
        <v>21331.93</v>
      </c>
      <c r="E111" s="17">
        <f>B111+C111-D111</f>
        <v>155.77999999999884</v>
      </c>
      <c r="F111" s="17"/>
      <c r="G111" s="44">
        <v>136.78</v>
      </c>
      <c r="H111" s="44">
        <v>19</v>
      </c>
      <c r="I111" s="67"/>
      <c r="J111" s="10"/>
      <c r="K111" s="40"/>
    </row>
    <row r="112" spans="1:11" ht="12.75">
      <c r="A112" s="46" t="s">
        <v>136</v>
      </c>
      <c r="B112" s="44">
        <v>1966.5599999999995</v>
      </c>
      <c r="C112" s="44">
        <v>12684.16</v>
      </c>
      <c r="D112" s="44">
        <v>14604</v>
      </c>
      <c r="E112" s="17">
        <f t="shared" si="8"/>
        <v>46.719999999999345</v>
      </c>
      <c r="F112" s="17"/>
      <c r="G112" s="44">
        <v>14.02</v>
      </c>
      <c r="H112" s="44">
        <v>32.7</v>
      </c>
      <c r="I112" s="67"/>
      <c r="J112" s="10"/>
      <c r="K112" s="40"/>
    </row>
    <row r="113" spans="1:11" ht="12.75">
      <c r="A113" s="46" t="s">
        <v>137</v>
      </c>
      <c r="B113" s="44">
        <v>2626.3999999999996</v>
      </c>
      <c r="C113" s="44">
        <v>16195.53</v>
      </c>
      <c r="D113" s="44">
        <v>18757.92</v>
      </c>
      <c r="E113" s="17">
        <f t="shared" si="8"/>
        <v>64.01000000000204</v>
      </c>
      <c r="F113" s="17"/>
      <c r="G113" s="44">
        <v>21.71</v>
      </c>
      <c r="H113" s="44">
        <v>42.3</v>
      </c>
      <c r="I113" s="67"/>
      <c r="J113" s="10"/>
      <c r="K113" s="40"/>
    </row>
    <row r="114" spans="1:11" ht="12.75">
      <c r="A114" s="46" t="s">
        <v>138</v>
      </c>
      <c r="B114" s="44">
        <v>4759.759999999995</v>
      </c>
      <c r="C114" s="44">
        <v>50076.55</v>
      </c>
      <c r="D114" s="44">
        <v>54717.43</v>
      </c>
      <c r="E114" s="17">
        <f t="shared" si="8"/>
        <v>118.87999999999738</v>
      </c>
      <c r="F114" s="17"/>
      <c r="G114" s="44">
        <v>68.88</v>
      </c>
      <c r="H114" s="44">
        <v>50</v>
      </c>
      <c r="I114" s="67"/>
      <c r="J114" s="10"/>
      <c r="K114" s="40"/>
    </row>
    <row r="115" spans="1:11" ht="12.75">
      <c r="A115" s="46" t="s">
        <v>95</v>
      </c>
      <c r="B115" s="44">
        <v>1778.3899999999976</v>
      </c>
      <c r="C115" s="44">
        <v>8823.38</v>
      </c>
      <c r="D115" s="44">
        <v>10601.77</v>
      </c>
      <c r="E115" s="17">
        <f t="shared" si="8"/>
        <v>0</v>
      </c>
      <c r="F115" s="17"/>
      <c r="G115" s="44"/>
      <c r="H115" s="44"/>
      <c r="I115" s="67"/>
      <c r="J115" s="10"/>
      <c r="K115" s="40"/>
    </row>
    <row r="116" spans="1:11" ht="12.75">
      <c r="A116" s="46" t="s">
        <v>96</v>
      </c>
      <c r="B116" s="44">
        <v>110.5600000000004</v>
      </c>
      <c r="C116" s="44">
        <v>6676.48</v>
      </c>
      <c r="D116" s="44">
        <v>6787.04</v>
      </c>
      <c r="E116" s="17">
        <f t="shared" si="8"/>
        <v>0</v>
      </c>
      <c r="F116" s="17"/>
      <c r="G116" s="44"/>
      <c r="H116" s="44"/>
      <c r="I116" s="67"/>
      <c r="J116" s="10"/>
      <c r="K116" s="40"/>
    </row>
    <row r="117" spans="1:11" ht="13.5" thickBot="1">
      <c r="A117" s="47" t="s">
        <v>139</v>
      </c>
      <c r="B117" s="49">
        <v>37.5</v>
      </c>
      <c r="C117" s="49">
        <v>9507.27</v>
      </c>
      <c r="D117" s="49">
        <v>9544.77</v>
      </c>
      <c r="E117" s="37">
        <f t="shared" si="8"/>
        <v>0</v>
      </c>
      <c r="F117" s="37"/>
      <c r="G117" s="49"/>
      <c r="H117" s="49"/>
      <c r="I117" s="68"/>
      <c r="J117" s="14"/>
      <c r="K117" s="40"/>
    </row>
    <row r="118" spans="1:11" ht="12.75">
      <c r="A118" s="52" t="s">
        <v>97</v>
      </c>
      <c r="B118" s="48">
        <v>4034.2400000000016</v>
      </c>
      <c r="C118" s="48">
        <v>24545.78</v>
      </c>
      <c r="D118" s="48">
        <v>28416.93</v>
      </c>
      <c r="E118" s="21">
        <f t="shared" si="8"/>
        <v>163.09000000000015</v>
      </c>
      <c r="F118" s="21"/>
      <c r="G118" s="48">
        <v>163.09</v>
      </c>
      <c r="H118" s="48"/>
      <c r="I118" s="66"/>
      <c r="J118" s="13"/>
      <c r="K118" s="40"/>
    </row>
    <row r="119" spans="1:11" ht="12.75">
      <c r="A119" s="46" t="s">
        <v>140</v>
      </c>
      <c r="B119" s="44">
        <v>2672.130000000001</v>
      </c>
      <c r="C119" s="44">
        <v>22827.45</v>
      </c>
      <c r="D119" s="44">
        <v>25336.44</v>
      </c>
      <c r="E119" s="17">
        <f t="shared" si="8"/>
        <v>163.14000000000306</v>
      </c>
      <c r="F119" s="17"/>
      <c r="G119" s="44">
        <v>147.14</v>
      </c>
      <c r="H119" s="44">
        <v>16</v>
      </c>
      <c r="I119" s="67"/>
      <c r="J119" s="10"/>
      <c r="K119" s="40"/>
    </row>
    <row r="120" spans="1:11" ht="12.75">
      <c r="A120" s="46" t="s">
        <v>98</v>
      </c>
      <c r="B120" s="44">
        <v>2997.760000000002</v>
      </c>
      <c r="C120" s="44">
        <v>17326.22</v>
      </c>
      <c r="D120" s="44">
        <v>20283.690000000002</v>
      </c>
      <c r="E120" s="17">
        <f t="shared" si="8"/>
        <v>40.29000000000087</v>
      </c>
      <c r="F120" s="17"/>
      <c r="G120" s="44">
        <v>36.29</v>
      </c>
      <c r="H120" s="44">
        <v>4</v>
      </c>
      <c r="I120" s="67"/>
      <c r="J120" s="10"/>
      <c r="K120" s="40"/>
    </row>
    <row r="121" spans="1:11" ht="12.75">
      <c r="A121" s="46" t="s">
        <v>141</v>
      </c>
      <c r="B121" s="44">
        <v>9509.800000000003</v>
      </c>
      <c r="C121" s="44">
        <v>53366.09</v>
      </c>
      <c r="D121" s="44">
        <v>62757.979999999996</v>
      </c>
      <c r="E121" s="17">
        <f aca="true" t="shared" si="9" ref="E121:E151">B121+C121-D121</f>
        <v>117.91000000000349</v>
      </c>
      <c r="F121" s="17"/>
      <c r="G121" s="44">
        <v>4.91</v>
      </c>
      <c r="H121" s="44">
        <v>113</v>
      </c>
      <c r="I121" s="67"/>
      <c r="J121" s="10"/>
      <c r="K121" s="40"/>
    </row>
    <row r="122" spans="1:11" ht="12.75">
      <c r="A122" s="46" t="s">
        <v>142</v>
      </c>
      <c r="B122" s="44">
        <v>1229.1299999999974</v>
      </c>
      <c r="C122" s="44">
        <v>19822.14</v>
      </c>
      <c r="D122" s="44">
        <v>21018.98</v>
      </c>
      <c r="E122" s="17">
        <f t="shared" si="9"/>
        <v>32.289999999997235</v>
      </c>
      <c r="F122" s="17"/>
      <c r="G122" s="44">
        <v>29.29</v>
      </c>
      <c r="H122" s="44">
        <v>3</v>
      </c>
      <c r="I122" s="67"/>
      <c r="J122" s="10"/>
      <c r="K122" s="40"/>
    </row>
    <row r="123" spans="1:11" ht="12.75">
      <c r="A123" s="46" t="s">
        <v>143</v>
      </c>
      <c r="B123" s="44">
        <v>2325.479999999996</v>
      </c>
      <c r="C123" s="44">
        <v>16835.54</v>
      </c>
      <c r="D123" s="44">
        <v>19130.68</v>
      </c>
      <c r="E123" s="17">
        <f t="shared" si="9"/>
        <v>30.339999999996508</v>
      </c>
      <c r="F123" s="17"/>
      <c r="G123" s="44">
        <v>27.34</v>
      </c>
      <c r="H123" s="44">
        <v>3</v>
      </c>
      <c r="I123" s="67"/>
      <c r="J123" s="10"/>
      <c r="K123" s="40"/>
    </row>
    <row r="124" spans="1:11" ht="12.75">
      <c r="A124" s="46" t="s">
        <v>144</v>
      </c>
      <c r="B124" s="44">
        <v>6638.240000000005</v>
      </c>
      <c r="C124" s="44">
        <v>27101.27</v>
      </c>
      <c r="D124" s="44">
        <v>33347.94</v>
      </c>
      <c r="E124" s="17">
        <f t="shared" si="9"/>
        <v>391.570000000007</v>
      </c>
      <c r="F124" s="17"/>
      <c r="G124" s="44">
        <v>301.57</v>
      </c>
      <c r="H124" s="44">
        <v>90</v>
      </c>
      <c r="I124" s="67"/>
      <c r="J124" s="10"/>
      <c r="K124" s="40"/>
    </row>
    <row r="125" spans="1:11" ht="12.75">
      <c r="A125" s="46" t="s">
        <v>99</v>
      </c>
      <c r="B125" s="44">
        <v>1004.1499999999996</v>
      </c>
      <c r="C125" s="44">
        <v>6578.1</v>
      </c>
      <c r="D125" s="44">
        <v>7302.09</v>
      </c>
      <c r="E125" s="17">
        <f t="shared" si="9"/>
        <v>280.15999999999985</v>
      </c>
      <c r="F125" s="17"/>
      <c r="G125" s="44">
        <v>152.16</v>
      </c>
      <c r="H125" s="44">
        <v>28</v>
      </c>
      <c r="I125" s="67">
        <v>100</v>
      </c>
      <c r="J125" s="10"/>
      <c r="K125" s="40"/>
    </row>
    <row r="126" spans="1:11" ht="12.75">
      <c r="A126" s="46" t="s">
        <v>100</v>
      </c>
      <c r="B126" s="44">
        <v>1654.3199999999997</v>
      </c>
      <c r="C126" s="44">
        <v>11390.4</v>
      </c>
      <c r="D126" s="44">
        <v>12728.5</v>
      </c>
      <c r="E126" s="17">
        <f t="shared" si="9"/>
        <v>316.21999999999935</v>
      </c>
      <c r="F126" s="17"/>
      <c r="G126" s="44"/>
      <c r="H126" s="44"/>
      <c r="I126" s="67">
        <v>316.22</v>
      </c>
      <c r="J126" s="10"/>
      <c r="K126" s="40"/>
    </row>
    <row r="127" spans="1:11" ht="12.75">
      <c r="A127" s="46" t="s">
        <v>101</v>
      </c>
      <c r="B127" s="44">
        <v>22.140000000000327</v>
      </c>
      <c r="C127" s="44">
        <v>6103.25</v>
      </c>
      <c r="D127" s="44">
        <v>6077.55</v>
      </c>
      <c r="E127" s="17">
        <f t="shared" si="9"/>
        <v>47.840000000000146</v>
      </c>
      <c r="F127" s="17"/>
      <c r="G127" s="44">
        <v>43.54</v>
      </c>
      <c r="H127" s="44">
        <v>4.3</v>
      </c>
      <c r="I127" s="67"/>
      <c r="J127" s="10"/>
      <c r="K127" s="40"/>
    </row>
    <row r="128" spans="1:11" ht="12.75">
      <c r="A128" s="46" t="s">
        <v>145</v>
      </c>
      <c r="B128" s="44">
        <v>2.599999999998545</v>
      </c>
      <c r="C128" s="44">
        <v>17205.38</v>
      </c>
      <c r="D128" s="44">
        <v>17207.98</v>
      </c>
      <c r="E128" s="17">
        <f t="shared" si="9"/>
        <v>0</v>
      </c>
      <c r="F128" s="17"/>
      <c r="G128" s="44"/>
      <c r="H128" s="44"/>
      <c r="I128" s="67"/>
      <c r="J128" s="10"/>
      <c r="K128" s="40"/>
    </row>
    <row r="129" spans="1:11" ht="12.75">
      <c r="A129" s="46" t="s">
        <v>146</v>
      </c>
      <c r="B129" s="44">
        <v>529.9599999999991</v>
      </c>
      <c r="C129" s="44">
        <v>14058.37</v>
      </c>
      <c r="D129" s="44">
        <v>14588.33</v>
      </c>
      <c r="E129" s="17">
        <f t="shared" si="9"/>
        <v>0</v>
      </c>
      <c r="F129" s="17"/>
      <c r="G129" s="44"/>
      <c r="H129" s="44"/>
      <c r="I129" s="67"/>
      <c r="J129" s="10"/>
      <c r="K129" s="40"/>
    </row>
    <row r="130" spans="1:11" ht="12.75">
      <c r="A130" s="46" t="s">
        <v>102</v>
      </c>
      <c r="B130" s="44">
        <v>905.3600000000006</v>
      </c>
      <c r="C130" s="44">
        <v>13318.8</v>
      </c>
      <c r="D130" s="44">
        <v>14091.17</v>
      </c>
      <c r="E130" s="17">
        <f t="shared" si="9"/>
        <v>132.98999999999978</v>
      </c>
      <c r="F130" s="17"/>
      <c r="G130" s="44">
        <v>119.79</v>
      </c>
      <c r="H130" s="44">
        <v>13.2</v>
      </c>
      <c r="I130" s="67"/>
      <c r="J130" s="10"/>
      <c r="K130" s="40"/>
    </row>
    <row r="131" spans="1:11" ht="12.75">
      <c r="A131" s="46" t="s">
        <v>103</v>
      </c>
      <c r="B131" s="44">
        <v>5330.510000000002</v>
      </c>
      <c r="C131" s="44">
        <v>33746.52</v>
      </c>
      <c r="D131" s="44">
        <v>38801.94</v>
      </c>
      <c r="E131" s="17">
        <f t="shared" si="9"/>
        <v>275.0899999999965</v>
      </c>
      <c r="F131" s="17"/>
      <c r="G131" s="44">
        <v>240.09</v>
      </c>
      <c r="H131" s="44">
        <v>35</v>
      </c>
      <c r="I131" s="67"/>
      <c r="J131" s="10"/>
      <c r="K131" s="40"/>
    </row>
    <row r="132" spans="1:11" ht="12.75">
      <c r="A132" s="46" t="s">
        <v>104</v>
      </c>
      <c r="B132" s="44">
        <v>5591.119999999997</v>
      </c>
      <c r="C132" s="44">
        <v>15402.86</v>
      </c>
      <c r="D132" s="44">
        <v>20958.11</v>
      </c>
      <c r="E132" s="17">
        <f t="shared" si="9"/>
        <v>35.86999999999534</v>
      </c>
      <c r="F132" s="17"/>
      <c r="G132" s="44"/>
      <c r="H132" s="44"/>
      <c r="I132" s="67">
        <v>35.87</v>
      </c>
      <c r="J132" s="10"/>
      <c r="K132" s="40"/>
    </row>
    <row r="133" spans="1:11" ht="12.75">
      <c r="A133" s="46" t="s">
        <v>105</v>
      </c>
      <c r="B133" s="44">
        <v>102.34999999999854</v>
      </c>
      <c r="C133" s="44">
        <v>17447.38</v>
      </c>
      <c r="D133" s="44">
        <v>17302.33</v>
      </c>
      <c r="E133" s="17">
        <f t="shared" si="9"/>
        <v>247.39999999999782</v>
      </c>
      <c r="F133" s="17"/>
      <c r="G133" s="44">
        <v>189.5</v>
      </c>
      <c r="H133" s="44">
        <v>21.06</v>
      </c>
      <c r="I133" s="67">
        <v>36.84</v>
      </c>
      <c r="J133" s="30"/>
      <c r="K133" s="40"/>
    </row>
    <row r="134" spans="1:11" ht="12.75">
      <c r="A134" s="46" t="s">
        <v>106</v>
      </c>
      <c r="B134" s="44">
        <v>777.0100000000002</v>
      </c>
      <c r="C134" s="44">
        <v>11729.71</v>
      </c>
      <c r="D134" s="44">
        <v>12448</v>
      </c>
      <c r="E134" s="17">
        <f t="shared" si="9"/>
        <v>58.719999999999345</v>
      </c>
      <c r="F134" s="17"/>
      <c r="G134" s="44">
        <v>28.48</v>
      </c>
      <c r="H134" s="44">
        <v>30.24</v>
      </c>
      <c r="I134" s="67"/>
      <c r="J134" s="30"/>
      <c r="K134" s="40"/>
    </row>
    <row r="135" spans="1:11" ht="12.75">
      <c r="A135" s="46" t="s">
        <v>147</v>
      </c>
      <c r="B135" s="44">
        <v>1330.6000000000022</v>
      </c>
      <c r="C135" s="44">
        <v>21399.42</v>
      </c>
      <c r="D135" s="44">
        <v>22682.36</v>
      </c>
      <c r="E135" s="17">
        <f t="shared" si="9"/>
        <v>47.659999999999854</v>
      </c>
      <c r="F135" s="17"/>
      <c r="G135" s="44">
        <v>27.66</v>
      </c>
      <c r="H135" s="44">
        <v>20</v>
      </c>
      <c r="I135" s="67"/>
      <c r="J135" s="10"/>
      <c r="K135" s="40"/>
    </row>
    <row r="136" spans="1:11" ht="12.75">
      <c r="A136" s="46" t="s">
        <v>148</v>
      </c>
      <c r="B136" s="44">
        <v>18722.070000000007</v>
      </c>
      <c r="C136" s="44">
        <v>47699.31</v>
      </c>
      <c r="D136" s="44">
        <v>65992.99</v>
      </c>
      <c r="E136" s="17">
        <f t="shared" si="9"/>
        <v>428.3899999999994</v>
      </c>
      <c r="F136" s="17"/>
      <c r="G136" s="44">
        <v>428.39</v>
      </c>
      <c r="H136" s="44"/>
      <c r="I136" s="67"/>
      <c r="J136" s="10"/>
      <c r="K136" s="40"/>
    </row>
    <row r="137" spans="1:11" ht="12.75">
      <c r="A137" s="46" t="s">
        <v>149</v>
      </c>
      <c r="B137" s="44">
        <v>9220.410000000003</v>
      </c>
      <c r="C137" s="44">
        <v>44990.71</v>
      </c>
      <c r="D137" s="44">
        <v>53973.42</v>
      </c>
      <c r="E137" s="17">
        <f t="shared" si="9"/>
        <v>237.70000000000437</v>
      </c>
      <c r="F137" s="17"/>
      <c r="G137" s="44">
        <v>237.7</v>
      </c>
      <c r="H137" s="44"/>
      <c r="I137" s="67"/>
      <c r="J137" s="10"/>
      <c r="K137" s="40"/>
    </row>
    <row r="138" spans="1:11" ht="12.75">
      <c r="A138" s="46" t="s">
        <v>107</v>
      </c>
      <c r="B138" s="44">
        <v>1363.1100000000006</v>
      </c>
      <c r="C138" s="44">
        <v>39360.5</v>
      </c>
      <c r="D138" s="44">
        <v>40446.05</v>
      </c>
      <c r="E138" s="17">
        <f t="shared" si="9"/>
        <v>277.5599999999977</v>
      </c>
      <c r="F138" s="17"/>
      <c r="G138" s="44">
        <v>186.35</v>
      </c>
      <c r="H138" s="44">
        <v>91.21</v>
      </c>
      <c r="I138" s="67"/>
      <c r="J138" s="10"/>
      <c r="K138" s="40"/>
    </row>
    <row r="139" spans="1:11" ht="12.75">
      <c r="A139" s="46" t="s">
        <v>150</v>
      </c>
      <c r="B139" s="44">
        <v>205.75</v>
      </c>
      <c r="C139" s="44">
        <v>13017.41</v>
      </c>
      <c r="D139" s="44">
        <v>13221.41</v>
      </c>
      <c r="E139" s="17">
        <f t="shared" si="9"/>
        <v>1.75</v>
      </c>
      <c r="F139" s="17"/>
      <c r="G139" s="44">
        <v>1.75</v>
      </c>
      <c r="H139" s="44"/>
      <c r="I139" s="67"/>
      <c r="J139" s="10"/>
      <c r="K139" s="40"/>
    </row>
    <row r="140" spans="1:11" ht="12.75">
      <c r="A140" s="46" t="s">
        <v>151</v>
      </c>
      <c r="B140" s="44">
        <v>2865.4300000000003</v>
      </c>
      <c r="C140" s="44">
        <v>32497.1</v>
      </c>
      <c r="D140" s="44">
        <v>35189.68</v>
      </c>
      <c r="E140" s="17">
        <f t="shared" si="9"/>
        <v>172.84999999999854</v>
      </c>
      <c r="F140" s="17"/>
      <c r="G140" s="44">
        <v>172.85</v>
      </c>
      <c r="H140" s="44"/>
      <c r="I140" s="67"/>
      <c r="J140" s="10"/>
      <c r="K140" s="40"/>
    </row>
    <row r="141" spans="1:11" ht="12.75">
      <c r="A141" s="46" t="s">
        <v>108</v>
      </c>
      <c r="B141" s="44">
        <v>1220.920000000002</v>
      </c>
      <c r="C141" s="44">
        <v>18178.89</v>
      </c>
      <c r="D141" s="44">
        <v>19372.44</v>
      </c>
      <c r="E141" s="17">
        <f t="shared" si="9"/>
        <v>27.37000000000262</v>
      </c>
      <c r="F141" s="17"/>
      <c r="G141" s="44">
        <v>24.63</v>
      </c>
      <c r="H141" s="44">
        <v>2.74</v>
      </c>
      <c r="I141" s="67"/>
      <c r="J141" s="10"/>
      <c r="K141" s="40"/>
    </row>
    <row r="142" spans="1:11" ht="12.75">
      <c r="A142" s="46" t="s">
        <v>109</v>
      </c>
      <c r="B142" s="44">
        <v>724.5599999999995</v>
      </c>
      <c r="C142" s="44">
        <v>11426.2</v>
      </c>
      <c r="D142" s="44">
        <v>12129.48</v>
      </c>
      <c r="E142" s="17">
        <f t="shared" si="9"/>
        <v>21.280000000000655</v>
      </c>
      <c r="F142" s="17"/>
      <c r="G142" s="44">
        <v>19.15</v>
      </c>
      <c r="H142" s="44">
        <v>2.13</v>
      </c>
      <c r="I142" s="67"/>
      <c r="J142" s="10"/>
      <c r="K142" s="40"/>
    </row>
    <row r="143" spans="1:11" ht="12.75">
      <c r="A143" s="46" t="s">
        <v>152</v>
      </c>
      <c r="B143" s="44">
        <v>2.149999999999636</v>
      </c>
      <c r="C143" s="44">
        <v>10127.87</v>
      </c>
      <c r="D143" s="44">
        <v>10088.88</v>
      </c>
      <c r="E143" s="17">
        <f t="shared" si="9"/>
        <v>41.14000000000124</v>
      </c>
      <c r="F143" s="17"/>
      <c r="G143" s="44">
        <v>41.14</v>
      </c>
      <c r="H143" s="44"/>
      <c r="I143" s="67"/>
      <c r="J143" s="10"/>
      <c r="K143" s="40"/>
    </row>
    <row r="144" spans="1:11" ht="12.75">
      <c r="A144" s="46" t="s">
        <v>110</v>
      </c>
      <c r="B144" s="44">
        <v>740.1200000000008</v>
      </c>
      <c r="C144" s="44">
        <v>8773.89</v>
      </c>
      <c r="D144" s="44">
        <v>9402.31</v>
      </c>
      <c r="E144" s="17">
        <f t="shared" si="9"/>
        <v>111.70000000000073</v>
      </c>
      <c r="F144" s="17"/>
      <c r="G144" s="44">
        <v>76.26</v>
      </c>
      <c r="H144" s="44">
        <v>11.17</v>
      </c>
      <c r="I144" s="67">
        <v>24.27</v>
      </c>
      <c r="J144" s="10"/>
      <c r="K144" s="40"/>
    </row>
    <row r="145" spans="1:11" ht="12.75">
      <c r="A145" s="46" t="s">
        <v>111</v>
      </c>
      <c r="B145" s="44">
        <v>975.9099999999999</v>
      </c>
      <c r="C145" s="44">
        <v>12150.65</v>
      </c>
      <c r="D145" s="44">
        <v>13048.94</v>
      </c>
      <c r="E145" s="17">
        <f t="shared" si="9"/>
        <v>77.61999999999898</v>
      </c>
      <c r="F145" s="17"/>
      <c r="G145" s="44">
        <v>72.62</v>
      </c>
      <c r="H145" s="44">
        <v>5</v>
      </c>
      <c r="I145" s="67"/>
      <c r="J145" s="10"/>
      <c r="K145" s="40"/>
    </row>
    <row r="146" spans="1:11" ht="12.75">
      <c r="A146" s="46" t="s">
        <v>112</v>
      </c>
      <c r="B146" s="44">
        <v>322.3000000000002</v>
      </c>
      <c r="C146" s="44">
        <v>7085.53</v>
      </c>
      <c r="D146" s="44">
        <v>7289.04</v>
      </c>
      <c r="E146" s="17">
        <f t="shared" si="9"/>
        <v>118.78999999999996</v>
      </c>
      <c r="F146" s="17"/>
      <c r="G146" s="44">
        <v>98.84</v>
      </c>
      <c r="H146" s="44">
        <v>19.95</v>
      </c>
      <c r="I146" s="67"/>
      <c r="J146" s="10"/>
      <c r="K146" s="40"/>
    </row>
    <row r="147" spans="1:11" ht="12.75">
      <c r="A147" s="46" t="s">
        <v>113</v>
      </c>
      <c r="B147" s="44">
        <v>408.59000000000015</v>
      </c>
      <c r="C147" s="44">
        <v>12412.58</v>
      </c>
      <c r="D147" s="44">
        <v>12818.94</v>
      </c>
      <c r="E147" s="17">
        <f t="shared" si="9"/>
        <v>2.2299999999995634</v>
      </c>
      <c r="F147" s="17"/>
      <c r="G147" s="44">
        <v>2.23</v>
      </c>
      <c r="H147" s="44"/>
      <c r="I147" s="67"/>
      <c r="J147" s="10"/>
      <c r="K147" s="40"/>
    </row>
    <row r="148" spans="1:11" ht="12.75">
      <c r="A148" s="46" t="s">
        <v>114</v>
      </c>
      <c r="B148" s="44">
        <v>105.03999999999905</v>
      </c>
      <c r="C148" s="44">
        <v>13390.59</v>
      </c>
      <c r="D148" s="44">
        <v>13391.56</v>
      </c>
      <c r="E148" s="17">
        <f t="shared" si="9"/>
        <v>104.06999999999971</v>
      </c>
      <c r="F148" s="17"/>
      <c r="G148" s="44">
        <v>93.66</v>
      </c>
      <c r="H148" s="44">
        <v>10.41</v>
      </c>
      <c r="I148" s="67"/>
      <c r="J148" s="10"/>
      <c r="K148" s="40"/>
    </row>
    <row r="149" spans="1:11" ht="12.75">
      <c r="A149" s="46" t="s">
        <v>115</v>
      </c>
      <c r="B149" s="44">
        <v>16.970000000000255</v>
      </c>
      <c r="C149" s="44">
        <v>4322.12</v>
      </c>
      <c r="D149" s="44">
        <v>4323.53</v>
      </c>
      <c r="E149" s="17">
        <f t="shared" si="9"/>
        <v>15.5600000000004</v>
      </c>
      <c r="F149" s="17"/>
      <c r="G149" s="44">
        <v>15.56</v>
      </c>
      <c r="H149" s="44"/>
      <c r="I149" s="67"/>
      <c r="J149" s="10"/>
      <c r="K149" s="40"/>
    </row>
    <row r="150" spans="1:11" ht="12.75">
      <c r="A150" s="46" t="s">
        <v>153</v>
      </c>
      <c r="B150" s="44">
        <v>0.31999999999970896</v>
      </c>
      <c r="C150" s="44">
        <v>16624.12</v>
      </c>
      <c r="D150" s="44">
        <v>16193.83</v>
      </c>
      <c r="E150" s="17">
        <f t="shared" si="9"/>
        <v>430.60999999999876</v>
      </c>
      <c r="F150" s="17"/>
      <c r="G150" s="44">
        <v>400.61</v>
      </c>
      <c r="H150" s="44">
        <v>30</v>
      </c>
      <c r="I150" s="67"/>
      <c r="J150" s="10"/>
      <c r="K150" s="40"/>
    </row>
    <row r="151" spans="1:11" ht="13.5" thickBot="1">
      <c r="A151" s="47" t="s">
        <v>154</v>
      </c>
      <c r="B151" s="49">
        <v>664.5499999999993</v>
      </c>
      <c r="C151" s="49">
        <v>10556.21</v>
      </c>
      <c r="D151" s="49">
        <v>11218.76</v>
      </c>
      <c r="E151" s="37">
        <f t="shared" si="9"/>
        <v>1.999999999998181</v>
      </c>
      <c r="F151" s="37"/>
      <c r="G151" s="49">
        <v>1.8</v>
      </c>
      <c r="H151" s="49">
        <v>0.2</v>
      </c>
      <c r="I151" s="68"/>
      <c r="J151" s="14"/>
      <c r="K151" s="40"/>
    </row>
    <row r="152" spans="1:10" ht="13.5" thickBot="1">
      <c r="A152" s="69" t="s">
        <v>12</v>
      </c>
      <c r="B152" s="38">
        <f aca="true" t="shared" si="10" ref="B152:I152">SUM(B61:B151)</f>
        <v>276993.39999999997</v>
      </c>
      <c r="C152" s="38">
        <f t="shared" si="10"/>
        <v>2052951.1</v>
      </c>
      <c r="D152" s="38">
        <f t="shared" si="10"/>
        <v>2316326.0299999993</v>
      </c>
      <c r="E152" s="38">
        <f t="shared" si="10"/>
        <v>13618.469999999972</v>
      </c>
      <c r="F152" s="38">
        <f t="shared" si="10"/>
        <v>0</v>
      </c>
      <c r="G152" s="38">
        <f t="shared" si="10"/>
        <v>10701.550000000003</v>
      </c>
      <c r="H152" s="38">
        <f t="shared" si="10"/>
        <v>2171.8499999999995</v>
      </c>
      <c r="I152" s="38">
        <f t="shared" si="10"/>
        <v>745.07</v>
      </c>
      <c r="J152" s="16"/>
    </row>
    <row r="153" spans="1:9" ht="12.75">
      <c r="A153" s="22"/>
      <c r="B153" s="39"/>
      <c r="C153" s="39"/>
      <c r="D153" s="39"/>
      <c r="E153" s="26"/>
      <c r="F153" s="39"/>
      <c r="G153" s="39"/>
      <c r="H153" s="39"/>
      <c r="I153" s="39"/>
    </row>
    <row r="154" spans="1:9" ht="12.75">
      <c r="A154" s="22"/>
      <c r="B154" s="39"/>
      <c r="C154" s="39"/>
      <c r="D154" s="39"/>
      <c r="E154" s="26"/>
      <c r="F154" s="39"/>
      <c r="G154" s="39"/>
      <c r="H154" s="39"/>
      <c r="I154" s="39"/>
    </row>
    <row r="155" spans="1:9" ht="12.75">
      <c r="A155" s="22"/>
      <c r="B155" s="39"/>
      <c r="C155" s="39"/>
      <c r="D155" s="39"/>
      <c r="E155" s="26"/>
      <c r="F155" s="39"/>
      <c r="G155" s="39"/>
      <c r="H155" s="39"/>
      <c r="I155" s="39"/>
    </row>
    <row r="156" spans="1:9" ht="12.75">
      <c r="A156" s="22"/>
      <c r="B156" s="39"/>
      <c r="C156" s="39"/>
      <c r="D156" s="39"/>
      <c r="E156" s="26"/>
      <c r="F156" s="39"/>
      <c r="G156" s="39"/>
      <c r="H156" s="39"/>
      <c r="I156" s="39"/>
    </row>
    <row r="157" spans="1:9" ht="12.75">
      <c r="A157" s="22"/>
      <c r="B157" s="39"/>
      <c r="C157" s="39"/>
      <c r="D157" s="39"/>
      <c r="E157" s="26"/>
      <c r="F157" s="39"/>
      <c r="G157" s="39"/>
      <c r="H157" s="39"/>
      <c r="I157" s="39"/>
    </row>
    <row r="158" spans="1:9" ht="12.75">
      <c r="A158" s="22"/>
      <c r="B158" s="39"/>
      <c r="C158" s="39"/>
      <c r="D158" s="39"/>
      <c r="E158" s="26"/>
      <c r="F158" s="39"/>
      <c r="G158" s="39"/>
      <c r="H158" s="39"/>
      <c r="I158" s="39"/>
    </row>
    <row r="159" spans="1:6" ht="12.75">
      <c r="A159" s="22"/>
      <c r="E159" s="31"/>
      <c r="F159" s="3"/>
    </row>
    <row r="160" spans="1:9" ht="12.75">
      <c r="A160" s="22"/>
      <c r="B160" s="8"/>
      <c r="C160" s="8"/>
      <c r="D160" s="8"/>
      <c r="E160" s="9"/>
      <c r="F160" s="8"/>
      <c r="G160" s="8"/>
      <c r="H160" s="8"/>
      <c r="I160" s="8"/>
    </row>
    <row r="161" spans="1:9" ht="12.75">
      <c r="A161" s="22"/>
      <c r="B161" s="8"/>
      <c r="C161" s="8"/>
      <c r="D161" s="8"/>
      <c r="E161" s="9"/>
      <c r="F161" s="8"/>
      <c r="G161" s="8"/>
      <c r="H161" s="8"/>
      <c r="I161" s="8"/>
    </row>
    <row r="162" spans="1:9" ht="12.75">
      <c r="A162" s="22"/>
      <c r="B162" s="8"/>
      <c r="C162" s="8"/>
      <c r="D162" s="8"/>
      <c r="E162" s="8"/>
      <c r="F162" s="8"/>
      <c r="G162" s="8"/>
      <c r="H162" s="8"/>
      <c r="I162" s="8"/>
    </row>
    <row r="163" spans="1:9" ht="12.75">
      <c r="A163" s="22"/>
      <c r="B163" s="8"/>
      <c r="C163" s="8"/>
      <c r="D163" s="8"/>
      <c r="E163" s="8"/>
      <c r="F163" s="8"/>
      <c r="G163" s="8"/>
      <c r="H163" s="8"/>
      <c r="I163" s="8"/>
    </row>
    <row r="164" spans="1:9" ht="12.75">
      <c r="A164" s="22"/>
      <c r="B164" s="8"/>
      <c r="C164" s="8"/>
      <c r="D164" s="8"/>
      <c r="E164" s="8"/>
      <c r="F164" s="8"/>
      <c r="G164" s="8"/>
      <c r="H164" s="8"/>
      <c r="I164" s="8"/>
    </row>
    <row r="165" spans="1:9" ht="12.75">
      <c r="A165" s="22"/>
      <c r="B165" s="8"/>
      <c r="C165" s="8"/>
      <c r="D165" s="8"/>
      <c r="E165" s="8"/>
      <c r="F165" s="8"/>
      <c r="G165" s="8"/>
      <c r="H165" s="8"/>
      <c r="I165" s="8"/>
    </row>
    <row r="166" spans="1:9" ht="12.75">
      <c r="A166" s="22"/>
      <c r="B166" s="8"/>
      <c r="C166" s="8"/>
      <c r="D166" s="8"/>
      <c r="E166" s="8"/>
      <c r="F166" s="8"/>
      <c r="G166" s="8"/>
      <c r="H166" s="8"/>
      <c r="I166" s="8"/>
    </row>
    <row r="167" spans="1:9" ht="12.75">
      <c r="A167" s="22"/>
      <c r="B167" s="8"/>
      <c r="C167" s="8"/>
      <c r="D167" s="8"/>
      <c r="E167" s="8"/>
      <c r="F167" s="8"/>
      <c r="G167" s="8"/>
      <c r="H167" s="8"/>
      <c r="I167" s="8"/>
    </row>
    <row r="168" spans="1:9" ht="12.75">
      <c r="A168" s="22"/>
      <c r="B168" s="8"/>
      <c r="C168" s="8"/>
      <c r="D168" s="8"/>
      <c r="E168" s="8"/>
      <c r="F168" s="8"/>
      <c r="G168" s="8"/>
      <c r="H168" s="8"/>
      <c r="I168" s="8"/>
    </row>
    <row r="169" spans="1:9" ht="12.75">
      <c r="A169" s="22"/>
      <c r="B169" s="8"/>
      <c r="C169" s="8"/>
      <c r="D169" s="8"/>
      <c r="E169" s="8"/>
      <c r="F169" s="8"/>
      <c r="G169" s="8"/>
      <c r="H169" s="8"/>
      <c r="I169" s="8"/>
    </row>
    <row r="170" spans="1:9" ht="12.75">
      <c r="A170" s="22"/>
      <c r="B170" s="8"/>
      <c r="C170" s="8"/>
      <c r="D170" s="8"/>
      <c r="E170" s="8"/>
      <c r="F170" s="8"/>
      <c r="G170" s="8"/>
      <c r="H170" s="8"/>
      <c r="I170" s="8"/>
    </row>
    <row r="171" spans="1:9" ht="12.75">
      <c r="A171" s="22"/>
      <c r="B171" s="8"/>
      <c r="C171" s="8"/>
      <c r="D171" s="8"/>
      <c r="E171" s="8"/>
      <c r="F171" s="8"/>
      <c r="G171" s="8"/>
      <c r="H171" s="8"/>
      <c r="I171" s="8"/>
    </row>
    <row r="172" spans="1:9" ht="12.75">
      <c r="A172" s="22"/>
      <c r="B172" s="8"/>
      <c r="C172" s="8"/>
      <c r="D172" s="8"/>
      <c r="E172" s="8"/>
      <c r="F172" s="8"/>
      <c r="G172" s="8"/>
      <c r="H172" s="8"/>
      <c r="I172" s="8"/>
    </row>
    <row r="173" spans="2:9" ht="12.75">
      <c r="B173" s="8"/>
      <c r="C173" s="8"/>
      <c r="D173" s="8"/>
      <c r="E173" s="8"/>
      <c r="F173" s="8"/>
      <c r="G173" s="8"/>
      <c r="H173" s="8"/>
      <c r="I173" s="8"/>
    </row>
    <row r="174" spans="2:9" ht="12.75">
      <c r="B174" s="8"/>
      <c r="C174" s="8"/>
      <c r="D174" s="8"/>
      <c r="E174" s="8"/>
      <c r="F174" s="8"/>
      <c r="G174" s="8"/>
      <c r="H174" s="8"/>
      <c r="I174" s="8"/>
    </row>
    <row r="175" spans="2:9" ht="12.75">
      <c r="B175" s="8"/>
      <c r="C175" s="8"/>
      <c r="D175" s="8"/>
      <c r="E175" s="8"/>
      <c r="F175" s="8"/>
      <c r="G175" s="8"/>
      <c r="H175" s="8"/>
      <c r="I175" s="8"/>
    </row>
    <row r="176" spans="2:9" ht="12.75">
      <c r="B176" s="8"/>
      <c r="C176" s="8"/>
      <c r="D176" s="8"/>
      <c r="E176" s="8"/>
      <c r="F176" s="8"/>
      <c r="G176" s="8"/>
      <c r="H176" s="8"/>
      <c r="I176" s="8"/>
    </row>
    <row r="177" spans="2:9" ht="12.75">
      <c r="B177" s="8"/>
      <c r="C177" s="8"/>
      <c r="D177" s="8"/>
      <c r="E177" s="8"/>
      <c r="F177" s="8"/>
      <c r="G177" s="8"/>
      <c r="H177" s="8"/>
      <c r="I177" s="8"/>
    </row>
    <row r="178" spans="2:9" ht="12.75">
      <c r="B178" s="8"/>
      <c r="C178" s="8"/>
      <c r="D178" s="8"/>
      <c r="E178" s="8"/>
      <c r="F178" s="8"/>
      <c r="G178" s="8"/>
      <c r="H178" s="8"/>
      <c r="I178" s="8"/>
    </row>
    <row r="179" spans="2:9" ht="12.75">
      <c r="B179" s="8"/>
      <c r="C179" s="8"/>
      <c r="D179" s="8"/>
      <c r="E179" s="8"/>
      <c r="F179" s="8"/>
      <c r="G179" s="8"/>
      <c r="H179" s="8"/>
      <c r="I179" s="8"/>
    </row>
    <row r="180" spans="2:9" ht="12.75">
      <c r="B180" s="8"/>
      <c r="C180" s="8"/>
      <c r="D180" s="8"/>
      <c r="E180" s="8"/>
      <c r="F180" s="8"/>
      <c r="G180" s="8"/>
      <c r="H180" s="8"/>
      <c r="I180" s="8"/>
    </row>
    <row r="181" spans="2:9" ht="12.75">
      <c r="B181" s="8"/>
      <c r="C181" s="8"/>
      <c r="D181" s="8"/>
      <c r="E181" s="8"/>
      <c r="F181" s="8"/>
      <c r="G181" s="8"/>
      <c r="H181" s="8"/>
      <c r="I181" s="8"/>
    </row>
    <row r="182" spans="2:9" ht="12.75">
      <c r="B182" s="8"/>
      <c r="C182" s="8"/>
      <c r="D182" s="8"/>
      <c r="E182" s="8"/>
      <c r="F182" s="8"/>
      <c r="G182" s="8"/>
      <c r="H182" s="8"/>
      <c r="I182" s="8"/>
    </row>
    <row r="183" spans="2:9" ht="12.75">
      <c r="B183" s="8"/>
      <c r="C183" s="8"/>
      <c r="D183" s="8"/>
      <c r="E183" s="8"/>
      <c r="F183" s="8"/>
      <c r="G183" s="8"/>
      <c r="H183" s="8"/>
      <c r="I183" s="8"/>
    </row>
    <row r="184" spans="2:9" ht="12.75">
      <c r="B184" s="8"/>
      <c r="C184" s="8"/>
      <c r="D184" s="8"/>
      <c r="E184" s="8"/>
      <c r="F184" s="8"/>
      <c r="G184" s="8"/>
      <c r="H184" s="8"/>
      <c r="I184" s="8"/>
    </row>
    <row r="185" spans="2:9" ht="12.75">
      <c r="B185" s="8"/>
      <c r="C185" s="8"/>
      <c r="D185" s="8"/>
      <c r="E185" s="8"/>
      <c r="F185" s="8"/>
      <c r="G185" s="8"/>
      <c r="H185" s="8"/>
      <c r="I185" s="8"/>
    </row>
    <row r="186" spans="2:9" ht="12.75">
      <c r="B186" s="8"/>
      <c r="C186" s="8"/>
      <c r="D186" s="8"/>
      <c r="E186" s="8"/>
      <c r="F186" s="8"/>
      <c r="G186" s="8"/>
      <c r="H186" s="8"/>
      <c r="I186" s="8"/>
    </row>
    <row r="187" spans="2:9" ht="12.75">
      <c r="B187" s="8"/>
      <c r="C187" s="8"/>
      <c r="D187" s="8"/>
      <c r="E187" s="8"/>
      <c r="F187" s="8"/>
      <c r="G187" s="8"/>
      <c r="H187" s="8"/>
      <c r="I187" s="8"/>
    </row>
    <row r="188" spans="2:9" ht="12.75">
      <c r="B188" s="8"/>
      <c r="C188" s="8"/>
      <c r="D188" s="8"/>
      <c r="E188" s="8"/>
      <c r="F188" s="8"/>
      <c r="G188" s="8"/>
      <c r="H188" s="8"/>
      <c r="I188" s="8"/>
    </row>
    <row r="189" spans="2:9" ht="12.75">
      <c r="B189" s="8"/>
      <c r="C189" s="8"/>
      <c r="D189" s="8"/>
      <c r="E189" s="8"/>
      <c r="F189" s="8"/>
      <c r="G189" s="8"/>
      <c r="H189" s="8"/>
      <c r="I189" s="8"/>
    </row>
    <row r="190" spans="2:9" ht="12.75">
      <c r="B190" s="8"/>
      <c r="C190" s="8"/>
      <c r="D190" s="8"/>
      <c r="E190" s="8"/>
      <c r="F190" s="8"/>
      <c r="G190" s="8"/>
      <c r="H190" s="8"/>
      <c r="I190" s="8"/>
    </row>
    <row r="191" spans="2:9" ht="12.75">
      <c r="B191" s="8"/>
      <c r="C191" s="8"/>
      <c r="D191" s="8"/>
      <c r="E191" s="8"/>
      <c r="F191" s="8"/>
      <c r="G191" s="8"/>
      <c r="H191" s="8"/>
      <c r="I191" s="8"/>
    </row>
    <row r="192" spans="2:9" ht="12.75">
      <c r="B192" s="8"/>
      <c r="C192" s="8"/>
      <c r="D192" s="8"/>
      <c r="E192" s="8"/>
      <c r="F192" s="8"/>
      <c r="G192" s="8"/>
      <c r="H192" s="8"/>
      <c r="I192" s="8"/>
    </row>
    <row r="193" spans="2:9" ht="12.75">
      <c r="B193" s="8"/>
      <c r="C193" s="8"/>
      <c r="D193" s="8"/>
      <c r="E193" s="8"/>
      <c r="F193" s="8"/>
      <c r="G193" s="8"/>
      <c r="H193" s="8"/>
      <c r="I193" s="8"/>
    </row>
    <row r="194" spans="2:9" ht="12.75">
      <c r="B194" s="8"/>
      <c r="C194" s="8"/>
      <c r="D194" s="8"/>
      <c r="E194" s="8"/>
      <c r="F194" s="8"/>
      <c r="G194" s="8"/>
      <c r="H194" s="8"/>
      <c r="I194" s="8"/>
    </row>
    <row r="195" spans="2:9" ht="12.75">
      <c r="B195" s="8"/>
      <c r="C195" s="8"/>
      <c r="D195" s="8"/>
      <c r="E195" s="8"/>
      <c r="F195" s="8"/>
      <c r="G195" s="8"/>
      <c r="H195" s="8"/>
      <c r="I195" s="8"/>
    </row>
    <row r="196" spans="2:9" ht="12.75">
      <c r="B196" s="8"/>
      <c r="C196" s="8"/>
      <c r="D196" s="8"/>
      <c r="E196" s="8"/>
      <c r="F196" s="8"/>
      <c r="G196" s="8"/>
      <c r="H196" s="8"/>
      <c r="I196" s="8"/>
    </row>
    <row r="197" spans="2:9" ht="12.75">
      <c r="B197" s="8"/>
      <c r="C197" s="8"/>
      <c r="D197" s="8"/>
      <c r="E197" s="8"/>
      <c r="F197" s="8"/>
      <c r="G197" s="8"/>
      <c r="H197" s="8"/>
      <c r="I197" s="8"/>
    </row>
    <row r="198" spans="2:9" ht="12.75">
      <c r="B198" s="8"/>
      <c r="C198" s="8"/>
      <c r="D198" s="8"/>
      <c r="E198" s="8"/>
      <c r="F198" s="8"/>
      <c r="G198" s="8"/>
      <c r="H198" s="8"/>
      <c r="I198" s="8"/>
    </row>
    <row r="199" spans="2:9" ht="12.75">
      <c r="B199" s="8"/>
      <c r="C199" s="8"/>
      <c r="D199" s="8"/>
      <c r="E199" s="8"/>
      <c r="F199" s="8"/>
      <c r="G199" s="8"/>
      <c r="H199" s="8"/>
      <c r="I199" s="8"/>
    </row>
    <row r="200" spans="2:9" ht="12.75">
      <c r="B200" s="8"/>
      <c r="C200" s="8"/>
      <c r="D200" s="8"/>
      <c r="E200" s="8"/>
      <c r="F200" s="8"/>
      <c r="G200" s="8"/>
      <c r="H200" s="8"/>
      <c r="I200" s="8"/>
    </row>
    <row r="201" spans="2:9" ht="12.75">
      <c r="B201" s="8"/>
      <c r="C201" s="8"/>
      <c r="D201" s="8"/>
      <c r="E201" s="8"/>
      <c r="F201" s="8"/>
      <c r="G201" s="8"/>
      <c r="H201" s="8"/>
      <c r="I201" s="8"/>
    </row>
    <row r="202" spans="2:9" ht="12.75">
      <c r="B202" s="8"/>
      <c r="C202" s="8"/>
      <c r="D202" s="8"/>
      <c r="E202" s="8"/>
      <c r="F202" s="8"/>
      <c r="G202" s="8"/>
      <c r="H202" s="8"/>
      <c r="I202" s="8"/>
    </row>
    <row r="203" spans="2:9" ht="12.75">
      <c r="B203" s="8"/>
      <c r="C203" s="8"/>
      <c r="D203" s="8"/>
      <c r="E203" s="8"/>
      <c r="F203" s="8"/>
      <c r="G203" s="8"/>
      <c r="H203" s="8"/>
      <c r="I203" s="8"/>
    </row>
    <row r="204" spans="2:9" ht="12.75">
      <c r="B204" s="8"/>
      <c r="C204" s="8"/>
      <c r="D204" s="8"/>
      <c r="E204" s="8"/>
      <c r="F204" s="8"/>
      <c r="G204" s="8"/>
      <c r="H204" s="8"/>
      <c r="I204" s="8"/>
    </row>
    <row r="205" spans="2:9" ht="12.75">
      <c r="B205" s="8"/>
      <c r="C205" s="8"/>
      <c r="D205" s="8"/>
      <c r="E205" s="8"/>
      <c r="F205" s="8"/>
      <c r="G205" s="8"/>
      <c r="H205" s="8"/>
      <c r="I205" s="8"/>
    </row>
    <row r="206" spans="2:9" ht="12.75">
      <c r="B206" s="8"/>
      <c r="C206" s="8"/>
      <c r="D206" s="8"/>
      <c r="E206" s="8"/>
      <c r="F206" s="8"/>
      <c r="G206" s="8"/>
      <c r="H206" s="8"/>
      <c r="I206" s="8"/>
    </row>
    <row r="207" spans="2:9" ht="12.75">
      <c r="B207" s="8"/>
      <c r="C207" s="8"/>
      <c r="D207" s="8"/>
      <c r="E207" s="8"/>
      <c r="F207" s="8"/>
      <c r="G207" s="8"/>
      <c r="H207" s="8"/>
      <c r="I207" s="8"/>
    </row>
    <row r="208" spans="2:9" ht="12.75">
      <c r="B208" s="8"/>
      <c r="C208" s="8"/>
      <c r="D208" s="8"/>
      <c r="E208" s="8"/>
      <c r="F208" s="8"/>
      <c r="G208" s="8"/>
      <c r="H208" s="8"/>
      <c r="I208" s="8"/>
    </row>
    <row r="209" spans="2:9" ht="12.75">
      <c r="B209" s="8"/>
      <c r="C209" s="8"/>
      <c r="D209" s="8"/>
      <c r="E209" s="8"/>
      <c r="F209" s="8"/>
      <c r="G209" s="8"/>
      <c r="H209" s="8"/>
      <c r="I209" s="8"/>
    </row>
    <row r="210" spans="2:9" ht="12.75">
      <c r="B210" s="8"/>
      <c r="C210" s="8"/>
      <c r="D210" s="8"/>
      <c r="E210" s="8"/>
      <c r="F210" s="8"/>
      <c r="G210" s="8"/>
      <c r="H210" s="8"/>
      <c r="I210" s="8"/>
    </row>
    <row r="211" spans="2:9" ht="12.75">
      <c r="B211" s="8"/>
      <c r="C211" s="8"/>
      <c r="D211" s="8"/>
      <c r="E211" s="8"/>
      <c r="F211" s="8"/>
      <c r="G211" s="8"/>
      <c r="H211" s="8"/>
      <c r="I211" s="8"/>
    </row>
    <row r="212" spans="2:9" ht="12.75">
      <c r="B212" s="8"/>
      <c r="C212" s="8"/>
      <c r="D212" s="8"/>
      <c r="E212" s="8"/>
      <c r="F212" s="8"/>
      <c r="G212" s="8"/>
      <c r="H212" s="8"/>
      <c r="I212" s="8"/>
    </row>
    <row r="213" spans="2:9" ht="12.75">
      <c r="B213" s="8"/>
      <c r="C213" s="8"/>
      <c r="D213" s="8"/>
      <c r="E213" s="8"/>
      <c r="F213" s="8"/>
      <c r="G213" s="8"/>
      <c r="H213" s="8"/>
      <c r="I213" s="8"/>
    </row>
    <row r="214" spans="2:9" ht="12.75">
      <c r="B214" s="8"/>
      <c r="C214" s="8"/>
      <c r="D214" s="8"/>
      <c r="E214" s="8"/>
      <c r="F214" s="8"/>
      <c r="G214" s="8"/>
      <c r="H214" s="8"/>
      <c r="I214" s="8"/>
    </row>
  </sheetData>
  <sheetProtection/>
  <mergeCells count="14">
    <mergeCell ref="A3:J3"/>
    <mergeCell ref="A4:J4"/>
    <mergeCell ref="G6:H6"/>
    <mergeCell ref="J6:J8"/>
    <mergeCell ref="G7:G8"/>
    <mergeCell ref="H7:H8"/>
    <mergeCell ref="A6:A8"/>
    <mergeCell ref="I6:I8"/>
    <mergeCell ref="B6:B8"/>
    <mergeCell ref="C6:C8"/>
    <mergeCell ref="E6:F6"/>
    <mergeCell ref="E7:E8"/>
    <mergeCell ref="F7:F8"/>
    <mergeCell ref="D6:D8"/>
  </mergeCells>
  <printOptions horizontalCentered="1"/>
  <pageMargins left="0.11811023622047245" right="0" top="0.9055118110236221" bottom="0.6299212598425197" header="0.7086614173228347" footer="0.4330708661417323"/>
  <pageSetup horizontalDpi="600" verticalDpi="600" orientation="landscape" paperSize="9" scale="93" r:id="rId1"/>
  <headerFooter alignWithMargins="0">
    <oddFooter>&amp;CStránka &amp;P&amp;RTab.č.06 PO hospodaření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2013-03-21T11:51:31Z</cp:lastPrinted>
  <dcterms:created xsi:type="dcterms:W3CDTF">1997-01-24T11:07:25Z</dcterms:created>
  <dcterms:modified xsi:type="dcterms:W3CDTF">2013-04-24T07:07:06Z</dcterms:modified>
  <cp:category/>
  <cp:version/>
  <cp:contentType/>
  <cp:contentStatus/>
</cp:coreProperties>
</file>