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<sst xmlns="http://schemas.openxmlformats.org/spreadsheetml/2006/main" count="39" uniqueCount="31">
  <si>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</si>
  <si>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</si>
  <si>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</si>
  <si>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</si>
  <si>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</si>
  <si>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</si>
  <si>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</si>
  <si>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</si>
  <si>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</si>
  <si>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kap. 02 - životní prostředí a zemědělství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</si>
  <si>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</si>
  <si>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</si>
  <si>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</si>
  <si>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</si>
  <si>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</si>
  <si>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</si>
  <si>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Správa a údržba silnic KHK, a.s.</t>
  </si>
  <si>
    <t>Správa nemovitostí KHK, a.s.</t>
  </si>
  <si>
    <t>Kap. 13 - evropská integrace</t>
  </si>
  <si>
    <t>Centrum evropského projektování, a.s.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</si>
  <si>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</si>
  <si>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</si>
  <si>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</si>
  <si>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Rychnov n.Kn. a.s.</t>
  </si>
  <si>
    <t xml:space="preserve">     Oblastní nemocnice Trutnov a.s.</t>
  </si>
  <si>
    <t xml:space="preserve">     Městská nemocnice a.s., se sídlem Dvůr Kr.n.L.</t>
  </si>
  <si>
    <t>dceřinné společnosti Zdravot.holdingu KHK, a.s.:</t>
  </si>
  <si>
    <t xml:space="preserve">     Královéhradecká lékárna  a.s.</t>
  </si>
  <si>
    <t xml:space="preserve">     Centrální zdravotnická zadavatelská s.r.o.</t>
  </si>
  <si>
    <t>Tabulka č. 8</t>
  </si>
  <si>
    <t xml:space="preserve"> Přehled o hospodaření obchodních společností za rok 2012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</si>
</sst>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  <numFmt numFmtId="167" formatCode="_-* #,##0.0\ _K_č_-;\-* #,##0.0\ _K_č_-;_-* &quot;-&quot;?\ _K_č_-;_-@_-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34" applyNumberFormat="1" applyFont="1" applyBorder="1" applyAlignment="1">
      <alignment/>
    </xf>
    <xf numFmtId="165" fontId="1" fillId="0" borderId="11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1" fillId="0" borderId="13" xfId="3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5" fontId="1" fillId="0" borderId="16" xfId="34" applyNumberFormat="1" applyFont="1" applyBorder="1" applyAlignment="1">
      <alignment/>
    </xf>
    <xf numFmtId="165" fontId="0" fillId="0" borderId="17" xfId="3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1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1" fillId="0" borderId="24" xfId="34" applyNumberFormat="1" applyFont="1" applyBorder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7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11" xfId="34" applyNumberFormat="1" applyFont="1" applyBorder="1" applyAlignment="1">
      <alignment/>
    </xf>
    <xf numFmtId="164" fontId="1" fillId="0" borderId="13" xfId="34" applyNumberFormat="1" applyFont="1" applyBorder="1" applyAlignment="1">
      <alignment/>
    </xf>
    <xf numFmtId="164" fontId="1" fillId="0" borderId="25" xfId="34" applyNumberFormat="1" applyFon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0" borderId="16" xfId="34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1" fillId="0" borderId="14" xfId="34" applyNumberFormat="1" applyFont="1" applyBorder="1" applyAlignment="1">
      <alignment/>
    </xf>
    <xf numFmtId="164" fontId="1" fillId="0" borderId="20" xfId="34" applyNumberFormat="1" applyFont="1" applyBorder="1" applyAlignment="1">
      <alignment/>
    </xf>
    <xf numFmtId="164" fontId="1" fillId="0" borderId="21" xfId="34" applyNumberFormat="1" applyFont="1" applyBorder="1" applyAlignment="1">
      <alignment/>
    </xf>
    <xf numFmtId="164" fontId="1" fillId="0" borderId="26" xfId="34" applyNumberFormat="1" applyFont="1" applyBorder="1" applyAlignment="1">
      <alignment/>
    </xf>
    <xf numFmtId="164" fontId="1" fillId="0" borderId="0" xfId="34" applyNumberFormat="1" applyFont="1" applyBorder="1" applyAlignment="1">
      <alignment/>
    </xf>
    <xf numFmtId="164" fontId="1" fillId="0" borderId="27" xfId="34" applyNumberFormat="1" applyFont="1" applyBorder="1" applyAlignment="1">
      <alignment/>
    </xf>
    <xf numFmtId="164" fontId="1" fillId="0" borderId="28" xfId="34" applyNumberFormat="1" applyFont="1" applyBorder="1" applyAlignment="1">
      <alignment/>
    </xf>
    <xf numFmtId="164" fontId="0" fillId="0" borderId="19" xfId="34" applyNumberFormat="1" applyFont="1" applyBorder="1" applyAlignment="1">
      <alignment/>
    </xf>
    <xf numFmtId="164" fontId="0" fillId="0" borderId="10" xfId="34" applyNumberFormat="1" applyFont="1" applyFill="1" applyBorder="1" applyAlignment="1">
      <alignment/>
    </xf>
    <xf numFmtId="0" fontId="0" fillId="0" borderId="29" xfId="0" applyBorder="1" applyAlignment="1">
      <alignment/>
    </xf>
    <xf numFmtId="164" fontId="0" fillId="0" borderId="30" xfId="34" applyNumberFormat="1" applyFont="1" applyBorder="1" applyAlignment="1">
      <alignment/>
    </xf>
    <xf numFmtId="0" fontId="0" fillId="0" borderId="0" xfId="0" applyAlignment="1">
      <alignment horizontal="right"/>
    </xf>
    <xf numFmtId="164" fontId="0" fillId="0" borderId="12" xfId="34" applyNumberFormat="1" applyFont="1" applyFill="1" applyBorder="1" applyAlignment="1">
      <alignment/>
    </xf>
    <xf numFmtId="164" fontId="0" fillId="0" borderId="17" xfId="34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3" fillId="19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4">
      <selection activeCell="B36" sqref="B36"/>
    </sheetView>
  </sheetViews>
  <sheetFormatPr defaultColWidth="9.00390625" defaultRowHeight="12.75"/>
  <cols>
    <col min="1" max="1" width="43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49" t="s">
        <v>29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5" t="s">
        <v>30</v>
      </c>
      <c r="B3" s="56"/>
      <c r="C3" s="56"/>
      <c r="D3" s="56"/>
      <c r="E3" s="56"/>
      <c r="F3" s="56"/>
    </row>
    <row r="4" spans="1:6" ht="12.75">
      <c r="A4" s="57" t="s">
        <v>6</v>
      </c>
      <c r="B4" s="57"/>
      <c r="C4" s="57"/>
      <c r="D4" s="57"/>
      <c r="E4" s="57"/>
      <c r="F4" s="57"/>
    </row>
    <row r="5" ht="7.5" customHeight="1" thickBot="1"/>
    <row r="6" spans="1:6" ht="15" customHeight="1" thickBot="1">
      <c r="A6" s="58" t="s">
        <v>0</v>
      </c>
      <c r="B6" s="61" t="s">
        <v>4</v>
      </c>
      <c r="C6" s="69" t="s">
        <v>7</v>
      </c>
      <c r="D6" s="61" t="s">
        <v>5</v>
      </c>
      <c r="E6" s="64" t="s">
        <v>1</v>
      </c>
      <c r="F6" s="65"/>
    </row>
    <row r="7" spans="1:6" ht="12.75">
      <c r="A7" s="59"/>
      <c r="B7" s="62"/>
      <c r="C7" s="70"/>
      <c r="D7" s="62"/>
      <c r="E7" s="66" t="s">
        <v>2</v>
      </c>
      <c r="F7" s="67" t="s">
        <v>3</v>
      </c>
    </row>
    <row r="8" spans="1:6" ht="9.75" customHeight="1" thickBot="1">
      <c r="A8" s="60"/>
      <c r="B8" s="63"/>
      <c r="C8" s="71"/>
      <c r="D8" s="63"/>
      <c r="E8" s="63"/>
      <c r="F8" s="68"/>
    </row>
    <row r="9" spans="1:6" ht="12.75">
      <c r="A9" s="52" t="s">
        <v>9</v>
      </c>
      <c r="B9" s="4"/>
      <c r="C9" s="6"/>
      <c r="D9" s="10"/>
      <c r="E9" s="4"/>
      <c r="F9" s="13"/>
    </row>
    <row r="10" spans="1:6" ht="12.75">
      <c r="A10" s="15" t="s">
        <v>10</v>
      </c>
      <c r="B10" s="3"/>
      <c r="C10" s="5"/>
      <c r="D10" s="11"/>
      <c r="E10" s="3"/>
      <c r="F10" s="14"/>
    </row>
    <row r="11" spans="1:6" ht="12.75">
      <c r="A11" s="16" t="s">
        <v>8</v>
      </c>
      <c r="B11" s="25">
        <v>91440</v>
      </c>
      <c r="C11" s="27">
        <v>47400</v>
      </c>
      <c r="D11" s="28">
        <v>140814</v>
      </c>
      <c r="E11" s="25">
        <v>0</v>
      </c>
      <c r="F11" s="29">
        <v>1974</v>
      </c>
    </row>
    <row r="12" spans="1:6" ht="13.5" thickBot="1">
      <c r="A12" s="9" t="s">
        <v>14</v>
      </c>
      <c r="B12" s="26">
        <f>B11</f>
        <v>91440</v>
      </c>
      <c r="C12" s="26">
        <f>C11</f>
        <v>47400</v>
      </c>
      <c r="D12" s="26">
        <f>D11</f>
        <v>140814</v>
      </c>
      <c r="E12" s="26">
        <f>E11</f>
        <v>0</v>
      </c>
      <c r="F12" s="26">
        <f>F11</f>
        <v>1974</v>
      </c>
    </row>
    <row r="13" spans="1:6" ht="12.75">
      <c r="A13" s="52" t="s">
        <v>11</v>
      </c>
      <c r="B13" s="30"/>
      <c r="C13" s="31"/>
      <c r="D13" s="32"/>
      <c r="E13" s="30"/>
      <c r="F13" s="33"/>
    </row>
    <row r="14" spans="1:6" ht="12.75">
      <c r="A14" s="15" t="s">
        <v>10</v>
      </c>
      <c r="B14" s="25"/>
      <c r="C14" s="27"/>
      <c r="D14" s="28"/>
      <c r="E14" s="25"/>
      <c r="F14" s="34"/>
    </row>
    <row r="15" spans="1:6" ht="12.75">
      <c r="A15" s="16" t="s">
        <v>16</v>
      </c>
      <c r="B15" s="25">
        <v>500181</v>
      </c>
      <c r="C15" s="27"/>
      <c r="D15" s="28">
        <v>484583</v>
      </c>
      <c r="E15" s="25">
        <f>B15+C15-D15</f>
        <v>15598</v>
      </c>
      <c r="F15" s="34"/>
    </row>
    <row r="16" spans="1:6" ht="12.75">
      <c r="A16" s="16" t="s">
        <v>15</v>
      </c>
      <c r="B16" s="25">
        <v>19</v>
      </c>
      <c r="C16" s="27">
        <v>6150</v>
      </c>
      <c r="D16" s="28">
        <v>5724</v>
      </c>
      <c r="E16" s="25">
        <f>B16+C16-D16</f>
        <v>445</v>
      </c>
      <c r="F16" s="29"/>
    </row>
    <row r="17" spans="1:6" ht="13.5" thickBot="1">
      <c r="A17" s="9" t="s">
        <v>14</v>
      </c>
      <c r="B17" s="26">
        <f>B15+B16</f>
        <v>500200</v>
      </c>
      <c r="C17" s="26">
        <f>C15+C16</f>
        <v>6150</v>
      </c>
      <c r="D17" s="26">
        <f>D15+D16</f>
        <v>490307</v>
      </c>
      <c r="E17" s="26">
        <f>E15+E16</f>
        <v>16043</v>
      </c>
      <c r="F17" s="26">
        <f>F15+F16</f>
        <v>0</v>
      </c>
    </row>
    <row r="18" spans="1:6" ht="12.75">
      <c r="A18" s="52" t="s">
        <v>20</v>
      </c>
      <c r="B18" s="30"/>
      <c r="C18" s="31"/>
      <c r="D18" s="35"/>
      <c r="E18" s="30"/>
      <c r="F18" s="36"/>
    </row>
    <row r="19" spans="1:6" ht="12.75">
      <c r="A19" s="15" t="s">
        <v>10</v>
      </c>
      <c r="B19" s="25"/>
      <c r="C19" s="27"/>
      <c r="D19" s="28"/>
      <c r="E19" s="25"/>
      <c r="F19" s="37"/>
    </row>
    <row r="20" spans="1:6" ht="12.75">
      <c r="A20" s="16" t="s">
        <v>17</v>
      </c>
      <c r="B20" s="46">
        <v>82482</v>
      </c>
      <c r="C20" s="27"/>
      <c r="D20" s="28">
        <v>79629</v>
      </c>
      <c r="E20" s="25">
        <f>B20+C20-D20</f>
        <v>2853</v>
      </c>
      <c r="F20" s="25"/>
    </row>
    <row r="21" spans="1:6" ht="13.5" thickBot="1">
      <c r="A21" s="9" t="s">
        <v>14</v>
      </c>
      <c r="B21" s="26">
        <f>B20</f>
        <v>82482</v>
      </c>
      <c r="C21" s="26">
        <f>C20</f>
        <v>0</v>
      </c>
      <c r="D21" s="26">
        <f>D20</f>
        <v>79629</v>
      </c>
      <c r="E21" s="26">
        <f>E20</f>
        <v>2853</v>
      </c>
      <c r="F21" s="26">
        <f>F20</f>
        <v>0</v>
      </c>
    </row>
    <row r="22" spans="1:6" ht="12.75">
      <c r="A22" s="53" t="s">
        <v>18</v>
      </c>
      <c r="B22" s="38"/>
      <c r="C22" s="39"/>
      <c r="D22" s="35"/>
      <c r="E22" s="38"/>
      <c r="F22" s="40"/>
    </row>
    <row r="23" spans="1:6" ht="12.75">
      <c r="A23" s="24" t="s">
        <v>10</v>
      </c>
      <c r="B23" s="41"/>
      <c r="C23" s="42"/>
      <c r="D23" s="43"/>
      <c r="E23" s="41"/>
      <c r="F23" s="44"/>
    </row>
    <row r="24" spans="1:6" ht="12.75">
      <c r="A24" s="2" t="s">
        <v>19</v>
      </c>
      <c r="B24" s="46">
        <v>21559</v>
      </c>
      <c r="C24" s="50"/>
      <c r="D24" s="51">
        <v>25502</v>
      </c>
      <c r="E24" s="25">
        <v>0</v>
      </c>
      <c r="F24" s="45">
        <v>3943</v>
      </c>
    </row>
    <row r="25" spans="1:6" ht="13.5" thickBot="1">
      <c r="A25" s="23" t="s">
        <v>14</v>
      </c>
      <c r="B25" s="41">
        <f>B24</f>
        <v>21559</v>
      </c>
      <c r="C25" s="41">
        <f>C24</f>
        <v>0</v>
      </c>
      <c r="D25" s="41">
        <f>D24</f>
        <v>25502</v>
      </c>
      <c r="E25" s="41">
        <f>E24</f>
        <v>0</v>
      </c>
      <c r="F25" s="41">
        <f>F24</f>
        <v>3943</v>
      </c>
    </row>
    <row r="26" spans="1:6" ht="12.75">
      <c r="A26" s="54" t="s">
        <v>13</v>
      </c>
      <c r="B26" s="8"/>
      <c r="C26" s="17"/>
      <c r="D26" s="18"/>
      <c r="E26" s="8"/>
      <c r="F26" s="19"/>
    </row>
    <row r="27" spans="1:6" ht="12.75">
      <c r="A27" s="22" t="s">
        <v>10</v>
      </c>
      <c r="B27" s="2"/>
      <c r="C27" s="7"/>
      <c r="D27" s="12"/>
      <c r="E27" s="2"/>
      <c r="F27" s="14"/>
    </row>
    <row r="28" spans="1:6" ht="12.75">
      <c r="A28" s="20" t="s">
        <v>12</v>
      </c>
      <c r="B28" s="25">
        <v>261787</v>
      </c>
      <c r="C28" s="25"/>
      <c r="D28" s="25">
        <v>255142</v>
      </c>
      <c r="E28" s="25">
        <f>(B28+C28-D28)</f>
        <v>6645</v>
      </c>
      <c r="F28" s="14"/>
    </row>
    <row r="29" spans="1:6" ht="12.75">
      <c r="A29" s="21" t="s">
        <v>26</v>
      </c>
      <c r="B29" s="25"/>
      <c r="C29" s="25"/>
      <c r="D29" s="25"/>
      <c r="E29" s="25"/>
      <c r="F29" s="14"/>
    </row>
    <row r="30" spans="1:6" ht="12.75">
      <c r="A30" s="21" t="s">
        <v>21</v>
      </c>
      <c r="B30" s="25">
        <v>586432.5</v>
      </c>
      <c r="C30" s="25">
        <v>45137.5</v>
      </c>
      <c r="D30" s="25">
        <v>636976.9</v>
      </c>
      <c r="E30" s="25"/>
      <c r="F30" s="25">
        <f>D30-C30-B30</f>
        <v>5406.900000000023</v>
      </c>
    </row>
    <row r="31" spans="1:6" ht="12.75">
      <c r="A31" s="20" t="s">
        <v>22</v>
      </c>
      <c r="B31" s="25">
        <v>673671</v>
      </c>
      <c r="C31" s="25">
        <v>46939</v>
      </c>
      <c r="D31" s="25">
        <v>751729</v>
      </c>
      <c r="E31" s="25"/>
      <c r="F31" s="25">
        <f>D31-C31-B31</f>
        <v>31119</v>
      </c>
    </row>
    <row r="32" spans="1:6" ht="12.75">
      <c r="A32" s="20" t="s">
        <v>23</v>
      </c>
      <c r="B32" s="25">
        <v>242049.7</v>
      </c>
      <c r="C32" s="25">
        <v>46445</v>
      </c>
      <c r="D32" s="25">
        <v>307080.5</v>
      </c>
      <c r="E32" s="25"/>
      <c r="F32" s="25">
        <f>D32-C32-B32</f>
        <v>18585.79999999999</v>
      </c>
    </row>
    <row r="33" spans="1:6" ht="12.75">
      <c r="A33" s="20" t="s">
        <v>24</v>
      </c>
      <c r="B33" s="25">
        <v>454827</v>
      </c>
      <c r="C33" s="25">
        <v>33024</v>
      </c>
      <c r="D33" s="25">
        <v>493346</v>
      </c>
      <c r="E33" s="25"/>
      <c r="F33" s="25">
        <f>D33-C33-B33</f>
        <v>5495</v>
      </c>
    </row>
    <row r="34" spans="1:6" ht="12.75">
      <c r="A34" s="20" t="s">
        <v>25</v>
      </c>
      <c r="B34" s="25">
        <v>117533</v>
      </c>
      <c r="C34" s="25">
        <v>14454</v>
      </c>
      <c r="D34" s="25">
        <v>134083</v>
      </c>
      <c r="E34" s="25"/>
      <c r="F34" s="25">
        <f>D34-C34-B34</f>
        <v>2096</v>
      </c>
    </row>
    <row r="35" spans="1:6" ht="12.75">
      <c r="A35" s="20" t="s">
        <v>27</v>
      </c>
      <c r="B35" s="25">
        <v>322682</v>
      </c>
      <c r="C35" s="25"/>
      <c r="D35" s="25">
        <v>315095</v>
      </c>
      <c r="E35" s="25">
        <f>B35+C35-D35</f>
        <v>7587</v>
      </c>
      <c r="F35" s="25"/>
    </row>
    <row r="36" spans="1:6" ht="12.75">
      <c r="A36" s="47" t="s">
        <v>28</v>
      </c>
      <c r="B36" s="48">
        <v>139501</v>
      </c>
      <c r="C36" s="48"/>
      <c r="D36" s="48">
        <v>139354</v>
      </c>
      <c r="E36" s="25">
        <f>B36+C36-D36</f>
        <v>147</v>
      </c>
      <c r="F36" s="48"/>
    </row>
    <row r="37" spans="1:6" ht="13.5" thickBot="1">
      <c r="A37" s="9" t="s">
        <v>14</v>
      </c>
      <c r="B37" s="26">
        <f>SUM(B28:B36)</f>
        <v>2798483.2</v>
      </c>
      <c r="C37" s="26">
        <f>SUM(C28:C36)</f>
        <v>185999.5</v>
      </c>
      <c r="D37" s="26">
        <f>SUM(D28:D36)</f>
        <v>3032806.4</v>
      </c>
      <c r="E37" s="26">
        <f>SUM(E28:E36)</f>
        <v>14379</v>
      </c>
      <c r="F37" s="26">
        <f>SUM(F28:F36)</f>
        <v>62702.70000000001</v>
      </c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2012-04-18T06:30:53Z</cp:lastPrinted>
  <dcterms:created xsi:type="dcterms:W3CDTF">1997-01-24T11:07:25Z</dcterms:created>
  <dcterms:modified xsi:type="dcterms:W3CDTF">2013-05-15T08:54:17Z</dcterms:modified>
  <cp:category/>
  <cp:version/>
  <cp:contentType/>
  <cp:contentStatus/>
</cp:coreProperties>
</file>