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45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<sst xmlns="http://schemas.openxmlformats.org/spreadsheetml/2006/main" count="1564" uniqueCount="49">
  <si>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</si>
  <si>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</si>
  <si>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</si>
  <si>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</si>
  <si>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</si>
  <si>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</si>
  <si>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</si>
  <si>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</si>
  <si>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</si>
  <si>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nad 200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</si>
  <si>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</si>
  <si>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</si>
  <si>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</si>
  <si>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</si>
  <si>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</si>
  <si>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</si>
  <si>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</si>
  <si>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</si>
  <si>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</si>
  <si>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</si>
  <si>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</si>
  <si>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</si>
  <si>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</si>
  <si>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</si>
  <si>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</si>
  <si>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</si>
  <si>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</si>
  <si>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</si>
  <si>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</si>
  <si>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</si>
  <si>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</si>
  <si>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</si>
  <si>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</si>
  <si>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</si>
  <si>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</si>
  <si>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</si>
  <si>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</si>
  <si>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</si>
  <si>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</si>
  <si>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</si>
  <si>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</si>
  <si>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Rozpis rozpočtu přímých NIV pro rok 2014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</si>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</sst>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</numFmts>
  <fonts count="47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167" fontId="1" fillId="0" borderId="38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7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40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6" fontId="0" fillId="0" borderId="35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4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6" fontId="0" fillId="0" borderId="52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4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6" fontId="0" fillId="0" borderId="53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46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8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64" fontId="0" fillId="0" borderId="54" xfId="0" applyNumberFormat="1" applyFont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0" fontId="12" fillId="0" borderId="55" xfId="0" applyFont="1" applyFill="1" applyBorder="1" applyAlignment="1" applyProtection="1">
      <alignment horizontal="right"/>
      <protection/>
    </xf>
    <xf numFmtId="166" fontId="12" fillId="0" borderId="55" xfId="0" applyNumberFormat="1" applyFont="1" applyFill="1" applyBorder="1" applyAlignment="1" applyProtection="1">
      <alignment horizontal="right"/>
      <protection/>
    </xf>
    <xf numFmtId="172" fontId="12" fillId="0" borderId="55" xfId="0" applyNumberFormat="1" applyFont="1" applyFill="1" applyBorder="1" applyAlignment="1" applyProtection="1">
      <alignment horizontal="right"/>
      <protection/>
    </xf>
    <xf numFmtId="170" fontId="12" fillId="0" borderId="55" xfId="0" applyNumberFormat="1" applyFont="1" applyFill="1" applyBorder="1" applyAlignment="1" applyProtection="1">
      <alignment horizontal="right"/>
      <protection/>
    </xf>
    <xf numFmtId="174" fontId="12" fillId="0" borderId="55" xfId="0" applyNumberFormat="1" applyFont="1" applyFill="1" applyBorder="1" applyAlignment="1" applyProtection="1">
      <alignment horizontal="right"/>
      <protection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1" xfId="0" applyNumberFormat="1" applyFont="1" applyBorder="1" applyAlignment="1">
      <alignment/>
    </xf>
    <xf numFmtId="166" fontId="0" fillId="0" borderId="0" xfId="0" applyNumberFormat="1" applyAlignment="1">
      <alignment/>
    </xf>
    <xf numFmtId="170" fontId="1" fillId="0" borderId="34" xfId="0" applyNumberFormat="1" applyFont="1" applyFill="1" applyBorder="1" applyAlignment="1">
      <alignment horizontal="center"/>
    </xf>
    <xf numFmtId="169" fontId="1" fillId="0" borderId="41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47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4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8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8.7109375" style="0" customWidth="1"/>
    <col min="2" max="2" width="8.57421875" style="52" customWidth="1"/>
    <col min="3" max="3" width="7.7109375" style="52" customWidth="1"/>
    <col min="4" max="5" width="7.7109375" style="0" customWidth="1"/>
    <col min="6" max="6" width="8.7109375" style="39" customWidth="1"/>
    <col min="7" max="7" width="8.7109375" style="3" customWidth="1"/>
    <col min="8" max="8" width="10.00390625" style="186" customWidth="1"/>
    <col min="9" max="12" width="8.7109375" style="0" customWidth="1"/>
    <col min="13" max="13" width="10.8515625" style="0" customWidth="1"/>
  </cols>
  <sheetData>
    <row r="1" ht="12.75">
      <c r="A1" s="7" t="s">
        <v>39</v>
      </c>
    </row>
    <row r="2" ht="6.75" customHeight="1">
      <c r="A2" s="35"/>
    </row>
    <row r="3" spans="1:13" ht="15.75">
      <c r="A3" s="152" t="s">
        <v>41</v>
      </c>
      <c r="M3" s="198" t="s">
        <v>43</v>
      </c>
    </row>
    <row r="4" ht="21" customHeight="1" thickBot="1">
      <c r="A4" s="7" t="s">
        <v>38</v>
      </c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71" t="s">
        <v>25</v>
      </c>
      <c r="G5" s="172" t="s">
        <v>25</v>
      </c>
      <c r="H5" s="183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42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2014</v>
      </c>
      <c r="E6" s="22">
        <v>2014</v>
      </c>
      <c r="F6" s="196" t="s">
        <v>21</v>
      </c>
      <c r="G6" s="173" t="s">
        <v>22</v>
      </c>
      <c r="H6" s="184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11" t="s">
        <v>32</v>
      </c>
      <c r="B7" s="28">
        <v>2014</v>
      </c>
      <c r="C7" s="17">
        <v>2014</v>
      </c>
      <c r="D7" s="18" t="s">
        <v>7</v>
      </c>
      <c r="E7" s="24" t="s">
        <v>7</v>
      </c>
      <c r="F7" s="197" t="s">
        <v>7</v>
      </c>
      <c r="G7" s="174" t="s">
        <v>7</v>
      </c>
      <c r="H7" s="185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6" t="s">
        <v>7</v>
      </c>
    </row>
    <row r="8" spans="1:13" ht="12.75">
      <c r="A8" s="128" t="s">
        <v>34</v>
      </c>
      <c r="B8" s="131">
        <v>15.35</v>
      </c>
      <c r="C8" s="136" t="s">
        <v>27</v>
      </c>
      <c r="D8" s="41">
        <v>26310</v>
      </c>
      <c r="E8" s="122">
        <v>0</v>
      </c>
      <c r="F8" s="47">
        <f>F9</f>
        <v>20568.1</v>
      </c>
      <c r="G8" s="126">
        <v>0</v>
      </c>
      <c r="H8" s="187">
        <f>F8+G8</f>
        <v>20568.1</v>
      </c>
      <c r="I8" s="45">
        <f>I9</f>
        <v>6993.15</v>
      </c>
      <c r="J8" s="46">
        <f>J9</f>
        <v>205.68</v>
      </c>
      <c r="K8" s="164">
        <v>910</v>
      </c>
      <c r="L8" s="170">
        <f>ROUND(H8*0.0042,1)</f>
        <v>86.4</v>
      </c>
      <c r="M8" s="50">
        <f>SUM(H8:L8)</f>
        <v>28763.33</v>
      </c>
    </row>
    <row r="9" spans="1:13" ht="12.75">
      <c r="A9" s="129">
        <v>85</v>
      </c>
      <c r="B9" s="132">
        <f aca="true" t="shared" si="0" ref="B9:B22">ROUND(IF(A9&lt;85,B$8,IF(A9&lt;B$393,B$394+B$395*A9+B$396*A9^2+B$397*A9^3+B$398*A9^4+B$399*A9^5,B$405+B$406*A9+B$407*A9^2+B$408*A9^3+B$409*A9^4+B$410*A9^5)),2)</f>
        <v>15.35</v>
      </c>
      <c r="C9" s="137" t="s">
        <v>27</v>
      </c>
      <c r="D9" s="41">
        <v>26310</v>
      </c>
      <c r="E9" s="122">
        <v>0</v>
      </c>
      <c r="F9" s="47">
        <f>ROUND(12/B9*D9,1)</f>
        <v>20568.1</v>
      </c>
      <c r="G9" s="126">
        <v>0</v>
      </c>
      <c r="H9" s="188">
        <f>F9+G9</f>
        <v>20568.1</v>
      </c>
      <c r="I9" s="47">
        <f>ROUND(H9*0.34,2)</f>
        <v>6993.15</v>
      </c>
      <c r="J9" s="48">
        <f>ROUND(H9*0.01,2)</f>
        <v>205.68</v>
      </c>
      <c r="K9" s="165">
        <v>910</v>
      </c>
      <c r="L9" s="49">
        <f aca="true" t="shared" si="1" ref="L9:L72">ROUND(H9*0.0042,1)</f>
        <v>86.4</v>
      </c>
      <c r="M9" s="50">
        <f>SUM(H9:L9)</f>
        <v>28763.33</v>
      </c>
    </row>
    <row r="10" spans="1:13" ht="12.75">
      <c r="A10" s="129">
        <v>86</v>
      </c>
      <c r="B10" s="132">
        <f t="shared" si="0"/>
        <v>15.4</v>
      </c>
      <c r="C10" s="137" t="s">
        <v>27</v>
      </c>
      <c r="D10" s="41">
        <v>26310</v>
      </c>
      <c r="E10" s="122">
        <v>0</v>
      </c>
      <c r="F10" s="47">
        <f aca="true" t="shared" si="2" ref="F10:F73">ROUND(12/B10*D10,1)</f>
        <v>20501.3</v>
      </c>
      <c r="G10" s="126">
        <v>0</v>
      </c>
      <c r="H10" s="188">
        <f aca="true" t="shared" si="3" ref="H10:H73">F10+G10</f>
        <v>20501.3</v>
      </c>
      <c r="I10" s="47">
        <f aca="true" t="shared" si="4" ref="I10:I73">ROUND(H10*0.34,2)</f>
        <v>6970.44</v>
      </c>
      <c r="J10" s="48">
        <f aca="true" t="shared" si="5" ref="J10:J73">ROUND(H10*0.01,2)</f>
        <v>205.01</v>
      </c>
      <c r="K10" s="165">
        <v>910</v>
      </c>
      <c r="L10" s="49">
        <f t="shared" si="1"/>
        <v>86.1</v>
      </c>
      <c r="M10" s="50">
        <f aca="true" t="shared" si="6" ref="M10:M73">SUM(H10:L10)</f>
        <v>28672.849999999995</v>
      </c>
    </row>
    <row r="11" spans="1:13" ht="12.75">
      <c r="A11" s="129">
        <v>87</v>
      </c>
      <c r="B11" s="132">
        <f t="shared" si="0"/>
        <v>15.46</v>
      </c>
      <c r="C11" s="137" t="s">
        <v>27</v>
      </c>
      <c r="D11" s="41">
        <v>26310</v>
      </c>
      <c r="E11" s="122">
        <v>0</v>
      </c>
      <c r="F11" s="47">
        <f t="shared" si="2"/>
        <v>20421.7</v>
      </c>
      <c r="G11" s="126">
        <v>0</v>
      </c>
      <c r="H11" s="188">
        <f t="shared" si="3"/>
        <v>20421.7</v>
      </c>
      <c r="I11" s="47">
        <f t="shared" si="4"/>
        <v>6943.38</v>
      </c>
      <c r="J11" s="48">
        <f t="shared" si="5"/>
        <v>204.22</v>
      </c>
      <c r="K11" s="165">
        <v>910</v>
      </c>
      <c r="L11" s="49">
        <f t="shared" si="1"/>
        <v>85.8</v>
      </c>
      <c r="M11" s="50">
        <f t="shared" si="6"/>
        <v>28565.100000000002</v>
      </c>
    </row>
    <row r="12" spans="1:13" ht="12.75">
      <c r="A12" s="129">
        <v>88</v>
      </c>
      <c r="B12" s="132">
        <f t="shared" si="0"/>
        <v>15.52</v>
      </c>
      <c r="C12" s="137" t="s">
        <v>27</v>
      </c>
      <c r="D12" s="41">
        <v>26310</v>
      </c>
      <c r="E12" s="122">
        <v>0</v>
      </c>
      <c r="F12" s="47">
        <f t="shared" si="2"/>
        <v>20342.8</v>
      </c>
      <c r="G12" s="126">
        <v>0</v>
      </c>
      <c r="H12" s="188">
        <f t="shared" si="3"/>
        <v>20342.8</v>
      </c>
      <c r="I12" s="47">
        <f t="shared" si="4"/>
        <v>6916.55</v>
      </c>
      <c r="J12" s="48">
        <f t="shared" si="5"/>
        <v>203.43</v>
      </c>
      <c r="K12" s="165">
        <v>910</v>
      </c>
      <c r="L12" s="49">
        <f t="shared" si="1"/>
        <v>85.4</v>
      </c>
      <c r="M12" s="50">
        <f t="shared" si="6"/>
        <v>28458.18</v>
      </c>
    </row>
    <row r="13" spans="1:13" ht="12.75">
      <c r="A13" s="129">
        <v>89</v>
      </c>
      <c r="B13" s="132">
        <f t="shared" si="0"/>
        <v>15.58</v>
      </c>
      <c r="C13" s="137" t="s">
        <v>27</v>
      </c>
      <c r="D13" s="41">
        <v>26310</v>
      </c>
      <c r="E13" s="122">
        <v>0</v>
      </c>
      <c r="F13" s="47">
        <f t="shared" si="2"/>
        <v>20264.4</v>
      </c>
      <c r="G13" s="126">
        <v>0</v>
      </c>
      <c r="H13" s="188">
        <f t="shared" si="3"/>
        <v>20264.4</v>
      </c>
      <c r="I13" s="47">
        <f t="shared" si="4"/>
        <v>6889.9</v>
      </c>
      <c r="J13" s="48">
        <f t="shared" si="5"/>
        <v>202.64</v>
      </c>
      <c r="K13" s="165">
        <v>910</v>
      </c>
      <c r="L13" s="49">
        <f t="shared" si="1"/>
        <v>85.1</v>
      </c>
      <c r="M13" s="50">
        <f t="shared" si="6"/>
        <v>28352.04</v>
      </c>
    </row>
    <row r="14" spans="1:13" ht="12.75">
      <c r="A14" s="129">
        <v>90</v>
      </c>
      <c r="B14" s="132">
        <f t="shared" si="0"/>
        <v>15.63</v>
      </c>
      <c r="C14" s="137" t="s">
        <v>27</v>
      </c>
      <c r="D14" s="41">
        <v>26310</v>
      </c>
      <c r="E14" s="122">
        <v>0</v>
      </c>
      <c r="F14" s="47">
        <f t="shared" si="2"/>
        <v>20199.6</v>
      </c>
      <c r="G14" s="126">
        <v>0</v>
      </c>
      <c r="H14" s="188">
        <f t="shared" si="3"/>
        <v>20199.6</v>
      </c>
      <c r="I14" s="47">
        <f t="shared" si="4"/>
        <v>6867.86</v>
      </c>
      <c r="J14" s="48">
        <f t="shared" si="5"/>
        <v>202</v>
      </c>
      <c r="K14" s="165">
        <v>910</v>
      </c>
      <c r="L14" s="49">
        <f t="shared" si="1"/>
        <v>84.8</v>
      </c>
      <c r="M14" s="50">
        <f t="shared" si="6"/>
        <v>28264.26</v>
      </c>
    </row>
    <row r="15" spans="1:13" ht="12.75">
      <c r="A15" s="129">
        <v>91</v>
      </c>
      <c r="B15" s="132">
        <f t="shared" si="0"/>
        <v>15.69</v>
      </c>
      <c r="C15" s="137" t="s">
        <v>27</v>
      </c>
      <c r="D15" s="41">
        <v>26310</v>
      </c>
      <c r="E15" s="122">
        <v>0</v>
      </c>
      <c r="F15" s="47">
        <f t="shared" si="2"/>
        <v>20122.4</v>
      </c>
      <c r="G15" s="126">
        <v>0</v>
      </c>
      <c r="H15" s="188">
        <f t="shared" si="3"/>
        <v>20122.4</v>
      </c>
      <c r="I15" s="47">
        <f t="shared" si="4"/>
        <v>6841.62</v>
      </c>
      <c r="J15" s="48">
        <f t="shared" si="5"/>
        <v>201.22</v>
      </c>
      <c r="K15" s="165">
        <v>910</v>
      </c>
      <c r="L15" s="49">
        <f t="shared" si="1"/>
        <v>84.5</v>
      </c>
      <c r="M15" s="50">
        <f t="shared" si="6"/>
        <v>28159.74</v>
      </c>
    </row>
    <row r="16" spans="1:13" ht="12.75">
      <c r="A16" s="129">
        <v>92</v>
      </c>
      <c r="B16" s="132">
        <f t="shared" si="0"/>
        <v>15.74</v>
      </c>
      <c r="C16" s="137" t="s">
        <v>27</v>
      </c>
      <c r="D16" s="41">
        <v>26310</v>
      </c>
      <c r="E16" s="122">
        <v>0</v>
      </c>
      <c r="F16" s="47">
        <f t="shared" si="2"/>
        <v>20058.4</v>
      </c>
      <c r="G16" s="126">
        <v>0</v>
      </c>
      <c r="H16" s="188">
        <f t="shared" si="3"/>
        <v>20058.4</v>
      </c>
      <c r="I16" s="47">
        <f t="shared" si="4"/>
        <v>6819.86</v>
      </c>
      <c r="J16" s="48">
        <f t="shared" si="5"/>
        <v>200.58</v>
      </c>
      <c r="K16" s="165">
        <v>910</v>
      </c>
      <c r="L16" s="49">
        <f t="shared" si="1"/>
        <v>84.2</v>
      </c>
      <c r="M16" s="50">
        <f t="shared" si="6"/>
        <v>28073.040000000005</v>
      </c>
    </row>
    <row r="17" spans="1:13" ht="12.75">
      <c r="A17" s="129">
        <v>93</v>
      </c>
      <c r="B17" s="132">
        <f t="shared" si="0"/>
        <v>15.8</v>
      </c>
      <c r="C17" s="137" t="s">
        <v>27</v>
      </c>
      <c r="D17" s="41">
        <v>26310</v>
      </c>
      <c r="E17" s="122">
        <v>0</v>
      </c>
      <c r="F17" s="47">
        <f t="shared" si="2"/>
        <v>19982.3</v>
      </c>
      <c r="G17" s="126">
        <v>0</v>
      </c>
      <c r="H17" s="188">
        <f t="shared" si="3"/>
        <v>19982.3</v>
      </c>
      <c r="I17" s="47">
        <f t="shared" si="4"/>
        <v>6793.98</v>
      </c>
      <c r="J17" s="48">
        <f t="shared" si="5"/>
        <v>199.82</v>
      </c>
      <c r="K17" s="165">
        <v>910</v>
      </c>
      <c r="L17" s="49">
        <f t="shared" si="1"/>
        <v>83.9</v>
      </c>
      <c r="M17" s="50">
        <f t="shared" si="6"/>
        <v>27970</v>
      </c>
    </row>
    <row r="18" spans="1:13" ht="12.75">
      <c r="A18" s="129">
        <v>94</v>
      </c>
      <c r="B18" s="132">
        <f t="shared" si="0"/>
        <v>15.85</v>
      </c>
      <c r="C18" s="137" t="s">
        <v>27</v>
      </c>
      <c r="D18" s="41">
        <v>26310</v>
      </c>
      <c r="E18" s="122">
        <v>0</v>
      </c>
      <c r="F18" s="47">
        <f t="shared" si="2"/>
        <v>19919.2</v>
      </c>
      <c r="G18" s="126">
        <v>0</v>
      </c>
      <c r="H18" s="188">
        <f t="shared" si="3"/>
        <v>19919.2</v>
      </c>
      <c r="I18" s="47">
        <f t="shared" si="4"/>
        <v>6772.53</v>
      </c>
      <c r="J18" s="48">
        <f t="shared" si="5"/>
        <v>199.19</v>
      </c>
      <c r="K18" s="165">
        <v>910</v>
      </c>
      <c r="L18" s="49">
        <f t="shared" si="1"/>
        <v>83.7</v>
      </c>
      <c r="M18" s="50">
        <f t="shared" si="6"/>
        <v>27884.62</v>
      </c>
    </row>
    <row r="19" spans="1:13" ht="12.75">
      <c r="A19" s="129">
        <v>95</v>
      </c>
      <c r="B19" s="132">
        <f t="shared" si="0"/>
        <v>15.91</v>
      </c>
      <c r="C19" s="137" t="s">
        <v>27</v>
      </c>
      <c r="D19" s="41">
        <v>26310</v>
      </c>
      <c r="E19" s="122">
        <v>0</v>
      </c>
      <c r="F19" s="47">
        <f t="shared" si="2"/>
        <v>19844.1</v>
      </c>
      <c r="G19" s="126">
        <v>0</v>
      </c>
      <c r="H19" s="188">
        <f t="shared" si="3"/>
        <v>19844.1</v>
      </c>
      <c r="I19" s="47">
        <f t="shared" si="4"/>
        <v>6746.99</v>
      </c>
      <c r="J19" s="48">
        <f t="shared" si="5"/>
        <v>198.44</v>
      </c>
      <c r="K19" s="165">
        <v>910</v>
      </c>
      <c r="L19" s="49">
        <f t="shared" si="1"/>
        <v>83.3</v>
      </c>
      <c r="M19" s="50">
        <f t="shared" si="6"/>
        <v>27782.829999999994</v>
      </c>
    </row>
    <row r="20" spans="1:13" ht="12.75">
      <c r="A20" s="129">
        <v>96</v>
      </c>
      <c r="B20" s="132">
        <f t="shared" si="0"/>
        <v>15.96</v>
      </c>
      <c r="C20" s="137" t="s">
        <v>27</v>
      </c>
      <c r="D20" s="41">
        <v>26310</v>
      </c>
      <c r="E20" s="122">
        <v>0</v>
      </c>
      <c r="F20" s="47">
        <f t="shared" si="2"/>
        <v>19782</v>
      </c>
      <c r="G20" s="126">
        <v>0</v>
      </c>
      <c r="H20" s="188">
        <f t="shared" si="3"/>
        <v>19782</v>
      </c>
      <c r="I20" s="47">
        <f t="shared" si="4"/>
        <v>6725.88</v>
      </c>
      <c r="J20" s="48">
        <f t="shared" si="5"/>
        <v>197.82</v>
      </c>
      <c r="K20" s="165">
        <v>910</v>
      </c>
      <c r="L20" s="49">
        <f t="shared" si="1"/>
        <v>83.1</v>
      </c>
      <c r="M20" s="50">
        <f t="shared" si="6"/>
        <v>27698.8</v>
      </c>
    </row>
    <row r="21" spans="1:13" ht="12.75">
      <c r="A21" s="129">
        <v>97</v>
      </c>
      <c r="B21" s="132">
        <f t="shared" si="0"/>
        <v>16.01</v>
      </c>
      <c r="C21" s="137" t="s">
        <v>27</v>
      </c>
      <c r="D21" s="41">
        <v>26310</v>
      </c>
      <c r="E21" s="122">
        <v>0</v>
      </c>
      <c r="F21" s="47">
        <f t="shared" si="2"/>
        <v>19720.2</v>
      </c>
      <c r="G21" s="126">
        <v>0</v>
      </c>
      <c r="H21" s="188">
        <f t="shared" si="3"/>
        <v>19720.2</v>
      </c>
      <c r="I21" s="47">
        <f t="shared" si="4"/>
        <v>6704.87</v>
      </c>
      <c r="J21" s="48">
        <f t="shared" si="5"/>
        <v>197.2</v>
      </c>
      <c r="K21" s="165">
        <v>910</v>
      </c>
      <c r="L21" s="49">
        <f t="shared" si="1"/>
        <v>82.8</v>
      </c>
      <c r="M21" s="50">
        <f t="shared" si="6"/>
        <v>27615.07</v>
      </c>
    </row>
    <row r="22" spans="1:13" ht="12.75">
      <c r="A22" s="129">
        <v>98</v>
      </c>
      <c r="B22" s="132">
        <f t="shared" si="0"/>
        <v>16.07</v>
      </c>
      <c r="C22" s="137" t="s">
        <v>27</v>
      </c>
      <c r="D22" s="41">
        <v>26310</v>
      </c>
      <c r="E22" s="122">
        <v>0</v>
      </c>
      <c r="F22" s="47">
        <f t="shared" si="2"/>
        <v>19646.5</v>
      </c>
      <c r="G22" s="126">
        <v>0</v>
      </c>
      <c r="H22" s="188">
        <f t="shared" si="3"/>
        <v>19646.5</v>
      </c>
      <c r="I22" s="47">
        <f t="shared" si="4"/>
        <v>6679.81</v>
      </c>
      <c r="J22" s="48">
        <f t="shared" si="5"/>
        <v>196.47</v>
      </c>
      <c r="K22" s="165">
        <v>910</v>
      </c>
      <c r="L22" s="49">
        <f t="shared" si="1"/>
        <v>82.5</v>
      </c>
      <c r="M22" s="50">
        <f t="shared" si="6"/>
        <v>27515.280000000002</v>
      </c>
    </row>
    <row r="23" spans="1:13" ht="12.75">
      <c r="A23" s="129">
        <v>99</v>
      </c>
      <c r="B23" s="132">
        <f aca="true" t="shared" si="7" ref="B23:B86">ROUND(IF(A23&lt;85,B$8,IF(A23&lt;B$393,B$394+B$395*A23+B$396*A23^2+B$397*A23^3+B$398*A23^4+B$399*A23^5,B$405+B$406*A23+B$407*A23^2+B$408*A23^3+B$409*A23^4+B$410*A23^5)),2)</f>
        <v>16.12</v>
      </c>
      <c r="C23" s="137" t="s">
        <v>27</v>
      </c>
      <c r="D23" s="41">
        <v>26310</v>
      </c>
      <c r="E23" s="122">
        <v>0</v>
      </c>
      <c r="F23" s="47">
        <f t="shared" si="2"/>
        <v>19585.6</v>
      </c>
      <c r="G23" s="126">
        <v>0</v>
      </c>
      <c r="H23" s="188">
        <f t="shared" si="3"/>
        <v>19585.6</v>
      </c>
      <c r="I23" s="47">
        <f t="shared" si="4"/>
        <v>6659.1</v>
      </c>
      <c r="J23" s="48">
        <f t="shared" si="5"/>
        <v>195.86</v>
      </c>
      <c r="K23" s="165">
        <v>910</v>
      </c>
      <c r="L23" s="49">
        <f t="shared" si="1"/>
        <v>82.3</v>
      </c>
      <c r="M23" s="50">
        <f t="shared" si="6"/>
        <v>27432.859999999997</v>
      </c>
    </row>
    <row r="24" spans="1:13" ht="12.75">
      <c r="A24" s="129">
        <v>100</v>
      </c>
      <c r="B24" s="132">
        <f t="shared" si="7"/>
        <v>16.17</v>
      </c>
      <c r="C24" s="137" t="s">
        <v>27</v>
      </c>
      <c r="D24" s="41">
        <v>26310</v>
      </c>
      <c r="E24" s="122">
        <v>0</v>
      </c>
      <c r="F24" s="47">
        <f t="shared" si="2"/>
        <v>19525</v>
      </c>
      <c r="G24" s="126">
        <v>0</v>
      </c>
      <c r="H24" s="188">
        <f t="shared" si="3"/>
        <v>19525</v>
      </c>
      <c r="I24" s="47">
        <f t="shared" si="4"/>
        <v>6638.5</v>
      </c>
      <c r="J24" s="48">
        <f t="shared" si="5"/>
        <v>195.25</v>
      </c>
      <c r="K24" s="165">
        <v>910</v>
      </c>
      <c r="L24" s="49">
        <f t="shared" si="1"/>
        <v>82</v>
      </c>
      <c r="M24" s="50">
        <f t="shared" si="6"/>
        <v>27350.75</v>
      </c>
    </row>
    <row r="25" spans="1:13" ht="12.75">
      <c r="A25" s="129">
        <v>101</v>
      </c>
      <c r="B25" s="132">
        <f t="shared" si="7"/>
        <v>16.22</v>
      </c>
      <c r="C25" s="137" t="s">
        <v>27</v>
      </c>
      <c r="D25" s="41">
        <v>26310</v>
      </c>
      <c r="E25" s="122">
        <v>0</v>
      </c>
      <c r="F25" s="47">
        <f t="shared" si="2"/>
        <v>19464.9</v>
      </c>
      <c r="G25" s="126">
        <v>0</v>
      </c>
      <c r="H25" s="188">
        <f t="shared" si="3"/>
        <v>19464.9</v>
      </c>
      <c r="I25" s="47">
        <f t="shared" si="4"/>
        <v>6618.07</v>
      </c>
      <c r="J25" s="48">
        <f t="shared" si="5"/>
        <v>194.65</v>
      </c>
      <c r="K25" s="165">
        <v>910</v>
      </c>
      <c r="L25" s="49">
        <f t="shared" si="1"/>
        <v>81.8</v>
      </c>
      <c r="M25" s="50">
        <f t="shared" si="6"/>
        <v>27269.420000000002</v>
      </c>
    </row>
    <row r="26" spans="1:13" ht="12.75">
      <c r="A26" s="129">
        <v>102</v>
      </c>
      <c r="B26" s="132">
        <f t="shared" si="7"/>
        <v>16.27</v>
      </c>
      <c r="C26" s="137" t="s">
        <v>27</v>
      </c>
      <c r="D26" s="41">
        <v>26310</v>
      </c>
      <c r="E26" s="122">
        <v>0</v>
      </c>
      <c r="F26" s="47">
        <f t="shared" si="2"/>
        <v>19405</v>
      </c>
      <c r="G26" s="126">
        <v>0</v>
      </c>
      <c r="H26" s="188">
        <f t="shared" si="3"/>
        <v>19405</v>
      </c>
      <c r="I26" s="47">
        <f t="shared" si="4"/>
        <v>6597.7</v>
      </c>
      <c r="J26" s="48">
        <f t="shared" si="5"/>
        <v>194.05</v>
      </c>
      <c r="K26" s="165">
        <v>910</v>
      </c>
      <c r="L26" s="49">
        <f t="shared" si="1"/>
        <v>81.5</v>
      </c>
      <c r="M26" s="50">
        <f t="shared" si="6"/>
        <v>27188.25</v>
      </c>
    </row>
    <row r="27" spans="1:13" ht="12.75">
      <c r="A27" s="129">
        <v>103</v>
      </c>
      <c r="B27" s="132">
        <f t="shared" si="7"/>
        <v>16.32</v>
      </c>
      <c r="C27" s="137" t="s">
        <v>27</v>
      </c>
      <c r="D27" s="41">
        <v>26310</v>
      </c>
      <c r="E27" s="122">
        <v>0</v>
      </c>
      <c r="F27" s="47">
        <f t="shared" si="2"/>
        <v>19345.6</v>
      </c>
      <c r="G27" s="126">
        <v>0</v>
      </c>
      <c r="H27" s="188">
        <f t="shared" si="3"/>
        <v>19345.6</v>
      </c>
      <c r="I27" s="47">
        <f t="shared" si="4"/>
        <v>6577.5</v>
      </c>
      <c r="J27" s="48">
        <f t="shared" si="5"/>
        <v>193.46</v>
      </c>
      <c r="K27" s="165">
        <v>910</v>
      </c>
      <c r="L27" s="49">
        <f t="shared" si="1"/>
        <v>81.3</v>
      </c>
      <c r="M27" s="50">
        <f t="shared" si="6"/>
        <v>27107.859999999997</v>
      </c>
    </row>
    <row r="28" spans="1:13" ht="12.75">
      <c r="A28" s="129">
        <v>104</v>
      </c>
      <c r="B28" s="132">
        <f t="shared" si="7"/>
        <v>16.37</v>
      </c>
      <c r="C28" s="137" t="s">
        <v>27</v>
      </c>
      <c r="D28" s="41">
        <v>26310</v>
      </c>
      <c r="E28" s="122">
        <v>0</v>
      </c>
      <c r="F28" s="47">
        <f t="shared" si="2"/>
        <v>19286.5</v>
      </c>
      <c r="G28" s="126">
        <v>0</v>
      </c>
      <c r="H28" s="188">
        <f t="shared" si="3"/>
        <v>19286.5</v>
      </c>
      <c r="I28" s="47">
        <f t="shared" si="4"/>
        <v>6557.41</v>
      </c>
      <c r="J28" s="48">
        <f t="shared" si="5"/>
        <v>192.87</v>
      </c>
      <c r="K28" s="165">
        <v>910</v>
      </c>
      <c r="L28" s="49">
        <f t="shared" si="1"/>
        <v>81</v>
      </c>
      <c r="M28" s="50">
        <f t="shared" si="6"/>
        <v>27027.78</v>
      </c>
    </row>
    <row r="29" spans="1:13" ht="12.75">
      <c r="A29" s="129">
        <v>105</v>
      </c>
      <c r="B29" s="132">
        <f t="shared" si="7"/>
        <v>16.42</v>
      </c>
      <c r="C29" s="137" t="s">
        <v>27</v>
      </c>
      <c r="D29" s="41">
        <v>26310</v>
      </c>
      <c r="E29" s="122">
        <v>0</v>
      </c>
      <c r="F29" s="47">
        <f t="shared" si="2"/>
        <v>19227.8</v>
      </c>
      <c r="G29" s="126">
        <v>0</v>
      </c>
      <c r="H29" s="188">
        <f t="shared" si="3"/>
        <v>19227.8</v>
      </c>
      <c r="I29" s="47">
        <f t="shared" si="4"/>
        <v>6537.45</v>
      </c>
      <c r="J29" s="48">
        <f t="shared" si="5"/>
        <v>192.28</v>
      </c>
      <c r="K29" s="165">
        <v>910</v>
      </c>
      <c r="L29" s="49">
        <f t="shared" si="1"/>
        <v>80.8</v>
      </c>
      <c r="M29" s="50">
        <f t="shared" si="6"/>
        <v>26948.329999999998</v>
      </c>
    </row>
    <row r="30" spans="1:13" ht="12.75">
      <c r="A30" s="129">
        <v>106</v>
      </c>
      <c r="B30" s="132">
        <f t="shared" si="7"/>
        <v>16.47</v>
      </c>
      <c r="C30" s="137" t="s">
        <v>27</v>
      </c>
      <c r="D30" s="41">
        <v>26310</v>
      </c>
      <c r="E30" s="122">
        <v>0</v>
      </c>
      <c r="F30" s="47">
        <f t="shared" si="2"/>
        <v>19169.4</v>
      </c>
      <c r="G30" s="126">
        <v>0</v>
      </c>
      <c r="H30" s="188">
        <f t="shared" si="3"/>
        <v>19169.4</v>
      </c>
      <c r="I30" s="47">
        <f t="shared" si="4"/>
        <v>6517.6</v>
      </c>
      <c r="J30" s="48">
        <f t="shared" si="5"/>
        <v>191.69</v>
      </c>
      <c r="K30" s="165">
        <v>910</v>
      </c>
      <c r="L30" s="49">
        <f t="shared" si="1"/>
        <v>80.5</v>
      </c>
      <c r="M30" s="50">
        <f t="shared" si="6"/>
        <v>26869.19</v>
      </c>
    </row>
    <row r="31" spans="1:13" ht="12.75">
      <c r="A31" s="129">
        <v>107</v>
      </c>
      <c r="B31" s="132">
        <f t="shared" si="7"/>
        <v>16.51</v>
      </c>
      <c r="C31" s="137" t="s">
        <v>27</v>
      </c>
      <c r="D31" s="41">
        <v>26310</v>
      </c>
      <c r="E31" s="122">
        <v>0</v>
      </c>
      <c r="F31" s="47">
        <f t="shared" si="2"/>
        <v>19123</v>
      </c>
      <c r="G31" s="126">
        <v>0</v>
      </c>
      <c r="H31" s="188">
        <f t="shared" si="3"/>
        <v>19123</v>
      </c>
      <c r="I31" s="47">
        <f t="shared" si="4"/>
        <v>6501.82</v>
      </c>
      <c r="J31" s="48">
        <f t="shared" si="5"/>
        <v>191.23</v>
      </c>
      <c r="K31" s="165">
        <v>910</v>
      </c>
      <c r="L31" s="49">
        <f t="shared" si="1"/>
        <v>80.3</v>
      </c>
      <c r="M31" s="50">
        <f t="shared" si="6"/>
        <v>26806.35</v>
      </c>
    </row>
    <row r="32" spans="1:13" ht="12.75">
      <c r="A32" s="129">
        <v>108</v>
      </c>
      <c r="B32" s="132">
        <f t="shared" si="7"/>
        <v>16.56</v>
      </c>
      <c r="C32" s="137" t="s">
        <v>27</v>
      </c>
      <c r="D32" s="41">
        <v>26310</v>
      </c>
      <c r="E32" s="122">
        <v>0</v>
      </c>
      <c r="F32" s="47">
        <f t="shared" si="2"/>
        <v>19065.2</v>
      </c>
      <c r="G32" s="126">
        <v>0</v>
      </c>
      <c r="H32" s="188">
        <f t="shared" si="3"/>
        <v>19065.2</v>
      </c>
      <c r="I32" s="47">
        <f t="shared" si="4"/>
        <v>6482.17</v>
      </c>
      <c r="J32" s="48">
        <f t="shared" si="5"/>
        <v>190.65</v>
      </c>
      <c r="K32" s="165">
        <v>910</v>
      </c>
      <c r="L32" s="49">
        <f t="shared" si="1"/>
        <v>80.1</v>
      </c>
      <c r="M32" s="50">
        <f t="shared" si="6"/>
        <v>26728.120000000003</v>
      </c>
    </row>
    <row r="33" spans="1:13" ht="12.75">
      <c r="A33" s="129">
        <v>109</v>
      </c>
      <c r="B33" s="132">
        <f t="shared" si="7"/>
        <v>16.61</v>
      </c>
      <c r="C33" s="137" t="s">
        <v>27</v>
      </c>
      <c r="D33" s="41">
        <v>26310</v>
      </c>
      <c r="E33" s="122">
        <v>0</v>
      </c>
      <c r="F33" s="47">
        <f t="shared" si="2"/>
        <v>19007.8</v>
      </c>
      <c r="G33" s="126">
        <v>0</v>
      </c>
      <c r="H33" s="188">
        <f t="shared" si="3"/>
        <v>19007.8</v>
      </c>
      <c r="I33" s="47">
        <f t="shared" si="4"/>
        <v>6462.65</v>
      </c>
      <c r="J33" s="48">
        <f t="shared" si="5"/>
        <v>190.08</v>
      </c>
      <c r="K33" s="165">
        <v>910</v>
      </c>
      <c r="L33" s="49">
        <f t="shared" si="1"/>
        <v>79.8</v>
      </c>
      <c r="M33" s="50">
        <f t="shared" si="6"/>
        <v>26650.329999999998</v>
      </c>
    </row>
    <row r="34" spans="1:13" ht="12.75">
      <c r="A34" s="129">
        <v>110</v>
      </c>
      <c r="B34" s="132">
        <f t="shared" si="7"/>
        <v>16.65</v>
      </c>
      <c r="C34" s="137" t="s">
        <v>27</v>
      </c>
      <c r="D34" s="41">
        <v>26310</v>
      </c>
      <c r="E34" s="122">
        <v>0</v>
      </c>
      <c r="F34" s="47">
        <f t="shared" si="2"/>
        <v>18962.2</v>
      </c>
      <c r="G34" s="126">
        <v>0</v>
      </c>
      <c r="H34" s="188">
        <f t="shared" si="3"/>
        <v>18962.2</v>
      </c>
      <c r="I34" s="47">
        <f t="shared" si="4"/>
        <v>6447.15</v>
      </c>
      <c r="J34" s="48">
        <f t="shared" si="5"/>
        <v>189.62</v>
      </c>
      <c r="K34" s="165">
        <v>910</v>
      </c>
      <c r="L34" s="49">
        <f t="shared" si="1"/>
        <v>79.6</v>
      </c>
      <c r="M34" s="50">
        <f t="shared" si="6"/>
        <v>26588.569999999996</v>
      </c>
    </row>
    <row r="35" spans="1:13" ht="12.75">
      <c r="A35" s="129">
        <v>111</v>
      </c>
      <c r="B35" s="132">
        <f t="shared" si="7"/>
        <v>16.7</v>
      </c>
      <c r="C35" s="137" t="s">
        <v>27</v>
      </c>
      <c r="D35" s="41">
        <v>26310</v>
      </c>
      <c r="E35" s="122">
        <v>0</v>
      </c>
      <c r="F35" s="47">
        <f t="shared" si="2"/>
        <v>18905.4</v>
      </c>
      <c r="G35" s="126">
        <v>0</v>
      </c>
      <c r="H35" s="188">
        <f t="shared" si="3"/>
        <v>18905.4</v>
      </c>
      <c r="I35" s="47">
        <f t="shared" si="4"/>
        <v>6427.84</v>
      </c>
      <c r="J35" s="48">
        <f t="shared" si="5"/>
        <v>189.05</v>
      </c>
      <c r="K35" s="165">
        <v>910</v>
      </c>
      <c r="L35" s="49">
        <f t="shared" si="1"/>
        <v>79.4</v>
      </c>
      <c r="M35" s="50">
        <f t="shared" si="6"/>
        <v>26511.690000000002</v>
      </c>
    </row>
    <row r="36" spans="1:13" ht="12.75">
      <c r="A36" s="129">
        <v>112</v>
      </c>
      <c r="B36" s="132">
        <f t="shared" si="7"/>
        <v>16.74</v>
      </c>
      <c r="C36" s="137" t="s">
        <v>27</v>
      </c>
      <c r="D36" s="41">
        <v>26310</v>
      </c>
      <c r="E36" s="122">
        <v>0</v>
      </c>
      <c r="F36" s="47">
        <f t="shared" si="2"/>
        <v>18860.2</v>
      </c>
      <c r="G36" s="126">
        <v>0</v>
      </c>
      <c r="H36" s="188">
        <f t="shared" si="3"/>
        <v>18860.2</v>
      </c>
      <c r="I36" s="47">
        <f t="shared" si="4"/>
        <v>6412.47</v>
      </c>
      <c r="J36" s="48">
        <f t="shared" si="5"/>
        <v>188.6</v>
      </c>
      <c r="K36" s="165">
        <v>910</v>
      </c>
      <c r="L36" s="49">
        <f t="shared" si="1"/>
        <v>79.2</v>
      </c>
      <c r="M36" s="50">
        <f t="shared" si="6"/>
        <v>26450.47</v>
      </c>
    </row>
    <row r="37" spans="1:13" ht="12.75">
      <c r="A37" s="129">
        <v>113</v>
      </c>
      <c r="B37" s="132">
        <f t="shared" si="7"/>
        <v>16.79</v>
      </c>
      <c r="C37" s="137" t="s">
        <v>27</v>
      </c>
      <c r="D37" s="41">
        <v>26310</v>
      </c>
      <c r="E37" s="122">
        <v>0</v>
      </c>
      <c r="F37" s="47">
        <f t="shared" si="2"/>
        <v>18804.1</v>
      </c>
      <c r="G37" s="126">
        <v>0</v>
      </c>
      <c r="H37" s="188">
        <f t="shared" si="3"/>
        <v>18804.1</v>
      </c>
      <c r="I37" s="47">
        <f t="shared" si="4"/>
        <v>6393.39</v>
      </c>
      <c r="J37" s="48">
        <f t="shared" si="5"/>
        <v>188.04</v>
      </c>
      <c r="K37" s="165">
        <v>910</v>
      </c>
      <c r="L37" s="49">
        <f t="shared" si="1"/>
        <v>79</v>
      </c>
      <c r="M37" s="50">
        <f t="shared" si="6"/>
        <v>26374.53</v>
      </c>
    </row>
    <row r="38" spans="1:13" ht="12.75">
      <c r="A38" s="129">
        <v>114</v>
      </c>
      <c r="B38" s="132">
        <f t="shared" si="7"/>
        <v>16.83</v>
      </c>
      <c r="C38" s="137" t="s">
        <v>27</v>
      </c>
      <c r="D38" s="41">
        <v>26310</v>
      </c>
      <c r="E38" s="122">
        <v>0</v>
      </c>
      <c r="F38" s="47">
        <f t="shared" si="2"/>
        <v>18759.4</v>
      </c>
      <c r="G38" s="126">
        <v>0</v>
      </c>
      <c r="H38" s="188">
        <f t="shared" si="3"/>
        <v>18759.4</v>
      </c>
      <c r="I38" s="47">
        <f t="shared" si="4"/>
        <v>6378.2</v>
      </c>
      <c r="J38" s="48">
        <f t="shared" si="5"/>
        <v>187.59</v>
      </c>
      <c r="K38" s="165">
        <v>910</v>
      </c>
      <c r="L38" s="49">
        <f t="shared" si="1"/>
        <v>78.8</v>
      </c>
      <c r="M38" s="50">
        <f t="shared" si="6"/>
        <v>26313.99</v>
      </c>
    </row>
    <row r="39" spans="1:13" ht="12.75">
      <c r="A39" s="129">
        <v>115</v>
      </c>
      <c r="B39" s="132">
        <f t="shared" si="7"/>
        <v>16.87</v>
      </c>
      <c r="C39" s="137" t="s">
        <v>27</v>
      </c>
      <c r="D39" s="41">
        <v>26310</v>
      </c>
      <c r="E39" s="122">
        <v>0</v>
      </c>
      <c r="F39" s="47">
        <f t="shared" si="2"/>
        <v>18714.9</v>
      </c>
      <c r="G39" s="126">
        <v>0</v>
      </c>
      <c r="H39" s="188">
        <f t="shared" si="3"/>
        <v>18714.9</v>
      </c>
      <c r="I39" s="47">
        <f t="shared" si="4"/>
        <v>6363.07</v>
      </c>
      <c r="J39" s="48">
        <f t="shared" si="5"/>
        <v>187.15</v>
      </c>
      <c r="K39" s="165">
        <v>910</v>
      </c>
      <c r="L39" s="49">
        <f t="shared" si="1"/>
        <v>78.6</v>
      </c>
      <c r="M39" s="50">
        <f t="shared" si="6"/>
        <v>26253.72</v>
      </c>
    </row>
    <row r="40" spans="1:13" ht="12.75">
      <c r="A40" s="129">
        <v>116</v>
      </c>
      <c r="B40" s="132">
        <f t="shared" si="7"/>
        <v>16.92</v>
      </c>
      <c r="C40" s="137" t="s">
        <v>27</v>
      </c>
      <c r="D40" s="41">
        <v>26310</v>
      </c>
      <c r="E40" s="122">
        <v>0</v>
      </c>
      <c r="F40" s="47">
        <f t="shared" si="2"/>
        <v>18659.6</v>
      </c>
      <c r="G40" s="126">
        <v>0</v>
      </c>
      <c r="H40" s="188">
        <f t="shared" si="3"/>
        <v>18659.6</v>
      </c>
      <c r="I40" s="47">
        <f t="shared" si="4"/>
        <v>6344.26</v>
      </c>
      <c r="J40" s="48">
        <f t="shared" si="5"/>
        <v>186.6</v>
      </c>
      <c r="K40" s="165">
        <v>910</v>
      </c>
      <c r="L40" s="49">
        <f t="shared" si="1"/>
        <v>78.4</v>
      </c>
      <c r="M40" s="50">
        <f t="shared" si="6"/>
        <v>26178.86</v>
      </c>
    </row>
    <row r="41" spans="1:13" ht="12.75">
      <c r="A41" s="129">
        <v>117</v>
      </c>
      <c r="B41" s="132">
        <f t="shared" si="7"/>
        <v>16.96</v>
      </c>
      <c r="C41" s="137" t="s">
        <v>27</v>
      </c>
      <c r="D41" s="41">
        <v>26310</v>
      </c>
      <c r="E41" s="122">
        <v>0</v>
      </c>
      <c r="F41" s="47">
        <f t="shared" si="2"/>
        <v>18615.6</v>
      </c>
      <c r="G41" s="126">
        <v>0</v>
      </c>
      <c r="H41" s="188">
        <f t="shared" si="3"/>
        <v>18615.6</v>
      </c>
      <c r="I41" s="47">
        <f t="shared" si="4"/>
        <v>6329.3</v>
      </c>
      <c r="J41" s="48">
        <f t="shared" si="5"/>
        <v>186.16</v>
      </c>
      <c r="K41" s="165">
        <v>910</v>
      </c>
      <c r="L41" s="49">
        <f t="shared" si="1"/>
        <v>78.2</v>
      </c>
      <c r="M41" s="50">
        <f t="shared" si="6"/>
        <v>26119.26</v>
      </c>
    </row>
    <row r="42" spans="1:13" ht="12.75">
      <c r="A42" s="129">
        <v>118</v>
      </c>
      <c r="B42" s="132">
        <f t="shared" si="7"/>
        <v>17</v>
      </c>
      <c r="C42" s="137" t="s">
        <v>27</v>
      </c>
      <c r="D42" s="41">
        <v>26310</v>
      </c>
      <c r="E42" s="122">
        <v>0</v>
      </c>
      <c r="F42" s="47">
        <f t="shared" si="2"/>
        <v>18571.8</v>
      </c>
      <c r="G42" s="126">
        <v>0</v>
      </c>
      <c r="H42" s="188">
        <f t="shared" si="3"/>
        <v>18571.8</v>
      </c>
      <c r="I42" s="47">
        <f t="shared" si="4"/>
        <v>6314.41</v>
      </c>
      <c r="J42" s="48">
        <f t="shared" si="5"/>
        <v>185.72</v>
      </c>
      <c r="K42" s="165">
        <v>910</v>
      </c>
      <c r="L42" s="49">
        <f t="shared" si="1"/>
        <v>78</v>
      </c>
      <c r="M42" s="50">
        <f t="shared" si="6"/>
        <v>26059.93</v>
      </c>
    </row>
    <row r="43" spans="1:13" ht="12.75">
      <c r="A43" s="129">
        <v>119</v>
      </c>
      <c r="B43" s="132">
        <f t="shared" si="7"/>
        <v>17.04</v>
      </c>
      <c r="C43" s="137" t="s">
        <v>27</v>
      </c>
      <c r="D43" s="41">
        <v>26310</v>
      </c>
      <c r="E43" s="122">
        <v>0</v>
      </c>
      <c r="F43" s="47">
        <f t="shared" si="2"/>
        <v>18528.2</v>
      </c>
      <c r="G43" s="126">
        <v>0</v>
      </c>
      <c r="H43" s="188">
        <f t="shared" si="3"/>
        <v>18528.2</v>
      </c>
      <c r="I43" s="47">
        <f t="shared" si="4"/>
        <v>6299.59</v>
      </c>
      <c r="J43" s="48">
        <f t="shared" si="5"/>
        <v>185.28</v>
      </c>
      <c r="K43" s="165">
        <v>910</v>
      </c>
      <c r="L43" s="49">
        <f t="shared" si="1"/>
        <v>77.8</v>
      </c>
      <c r="M43" s="50">
        <f t="shared" si="6"/>
        <v>26000.87</v>
      </c>
    </row>
    <row r="44" spans="1:13" ht="12.75">
      <c r="A44" s="129">
        <v>120</v>
      </c>
      <c r="B44" s="132">
        <f t="shared" si="7"/>
        <v>17.08</v>
      </c>
      <c r="C44" s="137" t="s">
        <v>27</v>
      </c>
      <c r="D44" s="41">
        <v>26310</v>
      </c>
      <c r="E44" s="122">
        <v>0</v>
      </c>
      <c r="F44" s="47">
        <f t="shared" si="2"/>
        <v>18484.8</v>
      </c>
      <c r="G44" s="126">
        <v>0</v>
      </c>
      <c r="H44" s="188">
        <f t="shared" si="3"/>
        <v>18484.8</v>
      </c>
      <c r="I44" s="47">
        <f t="shared" si="4"/>
        <v>6284.83</v>
      </c>
      <c r="J44" s="48">
        <f t="shared" si="5"/>
        <v>184.85</v>
      </c>
      <c r="K44" s="165">
        <v>910</v>
      </c>
      <c r="L44" s="49">
        <f t="shared" si="1"/>
        <v>77.6</v>
      </c>
      <c r="M44" s="50">
        <f t="shared" si="6"/>
        <v>25942.079999999994</v>
      </c>
    </row>
    <row r="45" spans="1:13" ht="12.75">
      <c r="A45" s="129">
        <v>121</v>
      </c>
      <c r="B45" s="132">
        <f t="shared" si="7"/>
        <v>17.12</v>
      </c>
      <c r="C45" s="137" t="s">
        <v>27</v>
      </c>
      <c r="D45" s="41">
        <v>26310</v>
      </c>
      <c r="E45" s="122">
        <v>0</v>
      </c>
      <c r="F45" s="47">
        <f t="shared" si="2"/>
        <v>18441.6</v>
      </c>
      <c r="G45" s="126">
        <v>0</v>
      </c>
      <c r="H45" s="188">
        <f t="shared" si="3"/>
        <v>18441.6</v>
      </c>
      <c r="I45" s="47">
        <f t="shared" si="4"/>
        <v>6270.14</v>
      </c>
      <c r="J45" s="48">
        <f t="shared" si="5"/>
        <v>184.42</v>
      </c>
      <c r="K45" s="165">
        <v>910</v>
      </c>
      <c r="L45" s="49">
        <f t="shared" si="1"/>
        <v>77.5</v>
      </c>
      <c r="M45" s="50">
        <f t="shared" si="6"/>
        <v>25883.659999999996</v>
      </c>
    </row>
    <row r="46" spans="1:13" ht="12.75">
      <c r="A46" s="129">
        <v>122</v>
      </c>
      <c r="B46" s="132">
        <f t="shared" si="7"/>
        <v>17.16</v>
      </c>
      <c r="C46" s="137" t="s">
        <v>27</v>
      </c>
      <c r="D46" s="41">
        <v>26310</v>
      </c>
      <c r="E46" s="122">
        <v>0</v>
      </c>
      <c r="F46" s="47">
        <f t="shared" si="2"/>
        <v>18398.6</v>
      </c>
      <c r="G46" s="126">
        <v>0</v>
      </c>
      <c r="H46" s="188">
        <f t="shared" si="3"/>
        <v>18398.6</v>
      </c>
      <c r="I46" s="47">
        <f t="shared" si="4"/>
        <v>6255.52</v>
      </c>
      <c r="J46" s="48">
        <f t="shared" si="5"/>
        <v>183.99</v>
      </c>
      <c r="K46" s="165">
        <v>910</v>
      </c>
      <c r="L46" s="49">
        <f t="shared" si="1"/>
        <v>77.3</v>
      </c>
      <c r="M46" s="50">
        <f t="shared" si="6"/>
        <v>25825.41</v>
      </c>
    </row>
    <row r="47" spans="1:13" ht="12.75">
      <c r="A47" s="129">
        <v>123</v>
      </c>
      <c r="B47" s="132">
        <f t="shared" si="7"/>
        <v>17.2</v>
      </c>
      <c r="C47" s="137" t="s">
        <v>27</v>
      </c>
      <c r="D47" s="41">
        <v>26310</v>
      </c>
      <c r="E47" s="122">
        <v>0</v>
      </c>
      <c r="F47" s="47">
        <f t="shared" si="2"/>
        <v>18355.8</v>
      </c>
      <c r="G47" s="126">
        <v>0</v>
      </c>
      <c r="H47" s="188">
        <f t="shared" si="3"/>
        <v>18355.8</v>
      </c>
      <c r="I47" s="47">
        <f t="shared" si="4"/>
        <v>6240.97</v>
      </c>
      <c r="J47" s="48">
        <f t="shared" si="5"/>
        <v>183.56</v>
      </c>
      <c r="K47" s="165">
        <v>910</v>
      </c>
      <c r="L47" s="49">
        <f t="shared" si="1"/>
        <v>77.1</v>
      </c>
      <c r="M47" s="50">
        <f t="shared" si="6"/>
        <v>25767.43</v>
      </c>
    </row>
    <row r="48" spans="1:13" ht="12.75">
      <c r="A48" s="129">
        <v>124</v>
      </c>
      <c r="B48" s="132">
        <f t="shared" si="7"/>
        <v>17.24</v>
      </c>
      <c r="C48" s="137" t="s">
        <v>27</v>
      </c>
      <c r="D48" s="41">
        <v>26310</v>
      </c>
      <c r="E48" s="122">
        <v>0</v>
      </c>
      <c r="F48" s="47">
        <f t="shared" si="2"/>
        <v>18313.2</v>
      </c>
      <c r="G48" s="126">
        <v>0</v>
      </c>
      <c r="H48" s="188">
        <f t="shared" si="3"/>
        <v>18313.2</v>
      </c>
      <c r="I48" s="47">
        <f t="shared" si="4"/>
        <v>6226.49</v>
      </c>
      <c r="J48" s="48">
        <f t="shared" si="5"/>
        <v>183.13</v>
      </c>
      <c r="K48" s="165">
        <v>910</v>
      </c>
      <c r="L48" s="49">
        <f t="shared" si="1"/>
        <v>76.9</v>
      </c>
      <c r="M48" s="50">
        <f t="shared" si="6"/>
        <v>25709.720000000005</v>
      </c>
    </row>
    <row r="49" spans="1:13" ht="12.75">
      <c r="A49" s="129">
        <v>125</v>
      </c>
      <c r="B49" s="132">
        <f t="shared" si="7"/>
        <v>17.28</v>
      </c>
      <c r="C49" s="137" t="s">
        <v>27</v>
      </c>
      <c r="D49" s="41">
        <v>26310</v>
      </c>
      <c r="E49" s="122">
        <v>0</v>
      </c>
      <c r="F49" s="47">
        <f t="shared" si="2"/>
        <v>18270.8</v>
      </c>
      <c r="G49" s="126">
        <v>0</v>
      </c>
      <c r="H49" s="188">
        <f t="shared" si="3"/>
        <v>18270.8</v>
      </c>
      <c r="I49" s="47">
        <f t="shared" si="4"/>
        <v>6212.07</v>
      </c>
      <c r="J49" s="48">
        <f t="shared" si="5"/>
        <v>182.71</v>
      </c>
      <c r="K49" s="165">
        <v>910</v>
      </c>
      <c r="L49" s="49">
        <f t="shared" si="1"/>
        <v>76.7</v>
      </c>
      <c r="M49" s="50">
        <f t="shared" si="6"/>
        <v>25652.28</v>
      </c>
    </row>
    <row r="50" spans="1:13" ht="12.75">
      <c r="A50" s="129">
        <v>126</v>
      </c>
      <c r="B50" s="132">
        <f t="shared" si="7"/>
        <v>17.31</v>
      </c>
      <c r="C50" s="137" t="s">
        <v>27</v>
      </c>
      <c r="D50" s="41">
        <v>26310</v>
      </c>
      <c r="E50" s="122">
        <v>0</v>
      </c>
      <c r="F50" s="47">
        <f t="shared" si="2"/>
        <v>18239.2</v>
      </c>
      <c r="G50" s="126">
        <v>0</v>
      </c>
      <c r="H50" s="188">
        <f t="shared" si="3"/>
        <v>18239.2</v>
      </c>
      <c r="I50" s="47">
        <f t="shared" si="4"/>
        <v>6201.33</v>
      </c>
      <c r="J50" s="48">
        <f t="shared" si="5"/>
        <v>182.39</v>
      </c>
      <c r="K50" s="165">
        <v>910</v>
      </c>
      <c r="L50" s="49">
        <f t="shared" si="1"/>
        <v>76.6</v>
      </c>
      <c r="M50" s="50">
        <f t="shared" si="6"/>
        <v>25609.519999999997</v>
      </c>
    </row>
    <row r="51" spans="1:13" ht="12.75">
      <c r="A51" s="129">
        <v>127</v>
      </c>
      <c r="B51" s="132">
        <f t="shared" si="7"/>
        <v>17.35</v>
      </c>
      <c r="C51" s="137" t="s">
        <v>27</v>
      </c>
      <c r="D51" s="41">
        <v>26310</v>
      </c>
      <c r="E51" s="122">
        <v>0</v>
      </c>
      <c r="F51" s="47">
        <f t="shared" si="2"/>
        <v>18197.1</v>
      </c>
      <c r="G51" s="126">
        <v>0</v>
      </c>
      <c r="H51" s="188">
        <f t="shared" si="3"/>
        <v>18197.1</v>
      </c>
      <c r="I51" s="47">
        <f t="shared" si="4"/>
        <v>6187.01</v>
      </c>
      <c r="J51" s="48">
        <f t="shared" si="5"/>
        <v>181.97</v>
      </c>
      <c r="K51" s="165">
        <v>910</v>
      </c>
      <c r="L51" s="49">
        <f t="shared" si="1"/>
        <v>76.4</v>
      </c>
      <c r="M51" s="50">
        <f t="shared" si="6"/>
        <v>25552.480000000003</v>
      </c>
    </row>
    <row r="52" spans="1:13" ht="12.75">
      <c r="A52" s="129">
        <v>128</v>
      </c>
      <c r="B52" s="132">
        <f t="shared" si="7"/>
        <v>17.39</v>
      </c>
      <c r="C52" s="137" t="s">
        <v>27</v>
      </c>
      <c r="D52" s="41">
        <v>26310</v>
      </c>
      <c r="E52" s="122">
        <v>0</v>
      </c>
      <c r="F52" s="47">
        <f t="shared" si="2"/>
        <v>18155.3</v>
      </c>
      <c r="G52" s="126">
        <v>0</v>
      </c>
      <c r="H52" s="188">
        <f t="shared" si="3"/>
        <v>18155.3</v>
      </c>
      <c r="I52" s="47">
        <f t="shared" si="4"/>
        <v>6172.8</v>
      </c>
      <c r="J52" s="48">
        <f t="shared" si="5"/>
        <v>181.55</v>
      </c>
      <c r="K52" s="165">
        <v>910</v>
      </c>
      <c r="L52" s="49">
        <f t="shared" si="1"/>
        <v>76.3</v>
      </c>
      <c r="M52" s="50">
        <f t="shared" si="6"/>
        <v>25495.949999999997</v>
      </c>
    </row>
    <row r="53" spans="1:13" ht="12.75">
      <c r="A53" s="129">
        <v>129</v>
      </c>
      <c r="B53" s="132">
        <f t="shared" si="7"/>
        <v>17.42</v>
      </c>
      <c r="C53" s="137" t="s">
        <v>27</v>
      </c>
      <c r="D53" s="41">
        <v>26310</v>
      </c>
      <c r="E53" s="122">
        <v>0</v>
      </c>
      <c r="F53" s="47">
        <f t="shared" si="2"/>
        <v>18124</v>
      </c>
      <c r="G53" s="126">
        <v>0</v>
      </c>
      <c r="H53" s="188">
        <f t="shared" si="3"/>
        <v>18124</v>
      </c>
      <c r="I53" s="47">
        <f t="shared" si="4"/>
        <v>6162.16</v>
      </c>
      <c r="J53" s="48">
        <f t="shared" si="5"/>
        <v>181.24</v>
      </c>
      <c r="K53" s="165">
        <v>910</v>
      </c>
      <c r="L53" s="49">
        <f t="shared" si="1"/>
        <v>76.1</v>
      </c>
      <c r="M53" s="50">
        <f t="shared" si="6"/>
        <v>25453.5</v>
      </c>
    </row>
    <row r="54" spans="1:13" ht="12.75">
      <c r="A54" s="129">
        <v>130</v>
      </c>
      <c r="B54" s="132">
        <f t="shared" si="7"/>
        <v>17.46</v>
      </c>
      <c r="C54" s="137" t="s">
        <v>27</v>
      </c>
      <c r="D54" s="41">
        <v>26310</v>
      </c>
      <c r="E54" s="122">
        <v>0</v>
      </c>
      <c r="F54" s="47">
        <f t="shared" si="2"/>
        <v>18082.5</v>
      </c>
      <c r="G54" s="126">
        <v>0</v>
      </c>
      <c r="H54" s="188">
        <f t="shared" si="3"/>
        <v>18082.5</v>
      </c>
      <c r="I54" s="47">
        <f t="shared" si="4"/>
        <v>6148.05</v>
      </c>
      <c r="J54" s="48">
        <f t="shared" si="5"/>
        <v>180.83</v>
      </c>
      <c r="K54" s="165">
        <v>910</v>
      </c>
      <c r="L54" s="49">
        <f t="shared" si="1"/>
        <v>75.9</v>
      </c>
      <c r="M54" s="50">
        <f t="shared" si="6"/>
        <v>25397.280000000002</v>
      </c>
    </row>
    <row r="55" spans="1:13" ht="12.75">
      <c r="A55" s="129">
        <v>131</v>
      </c>
      <c r="B55" s="132">
        <f t="shared" si="7"/>
        <v>17.49</v>
      </c>
      <c r="C55" s="137" t="s">
        <v>27</v>
      </c>
      <c r="D55" s="41">
        <v>26310</v>
      </c>
      <c r="E55" s="122">
        <v>0</v>
      </c>
      <c r="F55" s="47">
        <f t="shared" si="2"/>
        <v>18051.5</v>
      </c>
      <c r="G55" s="126">
        <v>0</v>
      </c>
      <c r="H55" s="188">
        <f t="shared" si="3"/>
        <v>18051.5</v>
      </c>
      <c r="I55" s="47">
        <f t="shared" si="4"/>
        <v>6137.51</v>
      </c>
      <c r="J55" s="48">
        <f t="shared" si="5"/>
        <v>180.52</v>
      </c>
      <c r="K55" s="165">
        <v>910</v>
      </c>
      <c r="L55" s="49">
        <f t="shared" si="1"/>
        <v>75.8</v>
      </c>
      <c r="M55" s="50">
        <f t="shared" si="6"/>
        <v>25355.33</v>
      </c>
    </row>
    <row r="56" spans="1:13" ht="12.75">
      <c r="A56" s="129">
        <v>132</v>
      </c>
      <c r="B56" s="132">
        <f t="shared" si="7"/>
        <v>17.52</v>
      </c>
      <c r="C56" s="137" t="s">
        <v>27</v>
      </c>
      <c r="D56" s="41">
        <v>26310</v>
      </c>
      <c r="E56" s="122">
        <v>0</v>
      </c>
      <c r="F56" s="47">
        <f t="shared" si="2"/>
        <v>18020.5</v>
      </c>
      <c r="G56" s="126">
        <v>0</v>
      </c>
      <c r="H56" s="188">
        <f t="shared" si="3"/>
        <v>18020.5</v>
      </c>
      <c r="I56" s="47">
        <f t="shared" si="4"/>
        <v>6126.97</v>
      </c>
      <c r="J56" s="48">
        <f t="shared" si="5"/>
        <v>180.21</v>
      </c>
      <c r="K56" s="165">
        <v>910</v>
      </c>
      <c r="L56" s="49">
        <f t="shared" si="1"/>
        <v>75.7</v>
      </c>
      <c r="M56" s="50">
        <f t="shared" si="6"/>
        <v>25313.38</v>
      </c>
    </row>
    <row r="57" spans="1:13" ht="12.75">
      <c r="A57" s="129">
        <v>133</v>
      </c>
      <c r="B57" s="132">
        <f t="shared" si="7"/>
        <v>17.56</v>
      </c>
      <c r="C57" s="137" t="s">
        <v>27</v>
      </c>
      <c r="D57" s="41">
        <v>26310</v>
      </c>
      <c r="E57" s="122">
        <v>0</v>
      </c>
      <c r="F57" s="47">
        <f t="shared" si="2"/>
        <v>17979.5</v>
      </c>
      <c r="G57" s="126">
        <v>0</v>
      </c>
      <c r="H57" s="188">
        <f t="shared" si="3"/>
        <v>17979.5</v>
      </c>
      <c r="I57" s="47">
        <f t="shared" si="4"/>
        <v>6113.03</v>
      </c>
      <c r="J57" s="48">
        <f t="shared" si="5"/>
        <v>179.8</v>
      </c>
      <c r="K57" s="165">
        <v>910</v>
      </c>
      <c r="L57" s="49">
        <f t="shared" si="1"/>
        <v>75.5</v>
      </c>
      <c r="M57" s="50">
        <f t="shared" si="6"/>
        <v>25257.829999999998</v>
      </c>
    </row>
    <row r="58" spans="1:13" ht="12.75">
      <c r="A58" s="129">
        <v>134</v>
      </c>
      <c r="B58" s="132">
        <f t="shared" si="7"/>
        <v>17.59</v>
      </c>
      <c r="C58" s="137" t="s">
        <v>27</v>
      </c>
      <c r="D58" s="41">
        <v>26310</v>
      </c>
      <c r="E58" s="122">
        <v>0</v>
      </c>
      <c r="F58" s="47">
        <f t="shared" si="2"/>
        <v>17948.8</v>
      </c>
      <c r="G58" s="126">
        <v>0</v>
      </c>
      <c r="H58" s="188">
        <f t="shared" si="3"/>
        <v>17948.8</v>
      </c>
      <c r="I58" s="47">
        <f t="shared" si="4"/>
        <v>6102.59</v>
      </c>
      <c r="J58" s="48">
        <f t="shared" si="5"/>
        <v>179.49</v>
      </c>
      <c r="K58" s="165">
        <v>910</v>
      </c>
      <c r="L58" s="49">
        <f t="shared" si="1"/>
        <v>75.4</v>
      </c>
      <c r="M58" s="50">
        <f t="shared" si="6"/>
        <v>25216.280000000002</v>
      </c>
    </row>
    <row r="59" spans="1:13" ht="12.75">
      <c r="A59" s="129">
        <v>135</v>
      </c>
      <c r="B59" s="132">
        <f t="shared" si="7"/>
        <v>17.62</v>
      </c>
      <c r="C59" s="137" t="s">
        <v>27</v>
      </c>
      <c r="D59" s="41">
        <v>26310</v>
      </c>
      <c r="E59" s="122">
        <v>0</v>
      </c>
      <c r="F59" s="47">
        <f t="shared" si="2"/>
        <v>17918.3</v>
      </c>
      <c r="G59" s="126">
        <v>0</v>
      </c>
      <c r="H59" s="188">
        <f t="shared" si="3"/>
        <v>17918.3</v>
      </c>
      <c r="I59" s="47">
        <f t="shared" si="4"/>
        <v>6092.22</v>
      </c>
      <c r="J59" s="48">
        <f t="shared" si="5"/>
        <v>179.18</v>
      </c>
      <c r="K59" s="165">
        <v>910</v>
      </c>
      <c r="L59" s="49">
        <f t="shared" si="1"/>
        <v>75.3</v>
      </c>
      <c r="M59" s="50">
        <f t="shared" si="6"/>
        <v>25175</v>
      </c>
    </row>
    <row r="60" spans="1:13" ht="12.75">
      <c r="A60" s="129">
        <v>136</v>
      </c>
      <c r="B60" s="132">
        <f t="shared" si="7"/>
        <v>17.66</v>
      </c>
      <c r="C60" s="137" t="s">
        <v>27</v>
      </c>
      <c r="D60" s="41">
        <v>26310</v>
      </c>
      <c r="E60" s="122">
        <v>0</v>
      </c>
      <c r="F60" s="47">
        <f t="shared" si="2"/>
        <v>17877.7</v>
      </c>
      <c r="G60" s="126">
        <v>0</v>
      </c>
      <c r="H60" s="188">
        <f t="shared" si="3"/>
        <v>17877.7</v>
      </c>
      <c r="I60" s="47">
        <f t="shared" si="4"/>
        <v>6078.42</v>
      </c>
      <c r="J60" s="48">
        <f t="shared" si="5"/>
        <v>178.78</v>
      </c>
      <c r="K60" s="165">
        <v>910</v>
      </c>
      <c r="L60" s="49">
        <f t="shared" si="1"/>
        <v>75.1</v>
      </c>
      <c r="M60" s="50">
        <f t="shared" si="6"/>
        <v>25120</v>
      </c>
    </row>
    <row r="61" spans="1:13" ht="12.75">
      <c r="A61" s="129">
        <v>137</v>
      </c>
      <c r="B61" s="132">
        <f t="shared" si="7"/>
        <v>17.69</v>
      </c>
      <c r="C61" s="137" t="s">
        <v>27</v>
      </c>
      <c r="D61" s="41">
        <v>26310</v>
      </c>
      <c r="E61" s="122">
        <v>0</v>
      </c>
      <c r="F61" s="47">
        <f t="shared" si="2"/>
        <v>17847.4</v>
      </c>
      <c r="G61" s="126">
        <v>0</v>
      </c>
      <c r="H61" s="188">
        <f t="shared" si="3"/>
        <v>17847.4</v>
      </c>
      <c r="I61" s="47">
        <f t="shared" si="4"/>
        <v>6068.12</v>
      </c>
      <c r="J61" s="48">
        <f t="shared" si="5"/>
        <v>178.47</v>
      </c>
      <c r="K61" s="165">
        <v>910</v>
      </c>
      <c r="L61" s="49">
        <f t="shared" si="1"/>
        <v>75</v>
      </c>
      <c r="M61" s="50">
        <f t="shared" si="6"/>
        <v>25078.99</v>
      </c>
    </row>
    <row r="62" spans="1:13" ht="12.75">
      <c r="A62" s="129">
        <v>138</v>
      </c>
      <c r="B62" s="132">
        <f t="shared" si="7"/>
        <v>17.72</v>
      </c>
      <c r="C62" s="137" t="s">
        <v>27</v>
      </c>
      <c r="D62" s="41">
        <v>26310</v>
      </c>
      <c r="E62" s="122">
        <v>0</v>
      </c>
      <c r="F62" s="47">
        <f t="shared" si="2"/>
        <v>17817.2</v>
      </c>
      <c r="G62" s="126">
        <v>0</v>
      </c>
      <c r="H62" s="188">
        <f t="shared" si="3"/>
        <v>17817.2</v>
      </c>
      <c r="I62" s="47">
        <f t="shared" si="4"/>
        <v>6057.85</v>
      </c>
      <c r="J62" s="48">
        <f t="shared" si="5"/>
        <v>178.17</v>
      </c>
      <c r="K62" s="165">
        <v>910</v>
      </c>
      <c r="L62" s="49">
        <f t="shared" si="1"/>
        <v>74.8</v>
      </c>
      <c r="M62" s="50">
        <f t="shared" si="6"/>
        <v>25038.02</v>
      </c>
    </row>
    <row r="63" spans="1:13" ht="12.75">
      <c r="A63" s="129">
        <v>139</v>
      </c>
      <c r="B63" s="132">
        <f t="shared" si="7"/>
        <v>17.75</v>
      </c>
      <c r="C63" s="137" t="s">
        <v>27</v>
      </c>
      <c r="D63" s="41">
        <v>26310</v>
      </c>
      <c r="E63" s="122">
        <v>0</v>
      </c>
      <c r="F63" s="47">
        <f t="shared" si="2"/>
        <v>17787</v>
      </c>
      <c r="G63" s="126">
        <v>0</v>
      </c>
      <c r="H63" s="188">
        <f t="shared" si="3"/>
        <v>17787</v>
      </c>
      <c r="I63" s="47">
        <f t="shared" si="4"/>
        <v>6047.58</v>
      </c>
      <c r="J63" s="48">
        <f t="shared" si="5"/>
        <v>177.87</v>
      </c>
      <c r="K63" s="165">
        <v>910</v>
      </c>
      <c r="L63" s="49">
        <f t="shared" si="1"/>
        <v>74.7</v>
      </c>
      <c r="M63" s="50">
        <f t="shared" si="6"/>
        <v>24997.15</v>
      </c>
    </row>
    <row r="64" spans="1:13" ht="12.75">
      <c r="A64" s="129">
        <v>140</v>
      </c>
      <c r="B64" s="132">
        <f t="shared" si="7"/>
        <v>17.78</v>
      </c>
      <c r="C64" s="137" t="s">
        <v>27</v>
      </c>
      <c r="D64" s="41">
        <v>26310</v>
      </c>
      <c r="E64" s="122">
        <v>0</v>
      </c>
      <c r="F64" s="47">
        <f t="shared" si="2"/>
        <v>17757</v>
      </c>
      <c r="G64" s="126">
        <v>0</v>
      </c>
      <c r="H64" s="188">
        <f t="shared" si="3"/>
        <v>17757</v>
      </c>
      <c r="I64" s="47">
        <f t="shared" si="4"/>
        <v>6037.38</v>
      </c>
      <c r="J64" s="48">
        <f t="shared" si="5"/>
        <v>177.57</v>
      </c>
      <c r="K64" s="165">
        <v>910</v>
      </c>
      <c r="L64" s="49">
        <f t="shared" si="1"/>
        <v>74.6</v>
      </c>
      <c r="M64" s="50">
        <f t="shared" si="6"/>
        <v>24956.55</v>
      </c>
    </row>
    <row r="65" spans="1:13" ht="12.75">
      <c r="A65" s="129">
        <v>141</v>
      </c>
      <c r="B65" s="132">
        <f t="shared" si="7"/>
        <v>17.81</v>
      </c>
      <c r="C65" s="137" t="s">
        <v>27</v>
      </c>
      <c r="D65" s="41">
        <v>26310</v>
      </c>
      <c r="E65" s="122">
        <v>0</v>
      </c>
      <c r="F65" s="47">
        <f t="shared" si="2"/>
        <v>17727.1</v>
      </c>
      <c r="G65" s="126">
        <v>0</v>
      </c>
      <c r="H65" s="188">
        <f t="shared" si="3"/>
        <v>17727.1</v>
      </c>
      <c r="I65" s="47">
        <f t="shared" si="4"/>
        <v>6027.21</v>
      </c>
      <c r="J65" s="48">
        <f t="shared" si="5"/>
        <v>177.27</v>
      </c>
      <c r="K65" s="165">
        <v>910</v>
      </c>
      <c r="L65" s="49">
        <f t="shared" si="1"/>
        <v>74.5</v>
      </c>
      <c r="M65" s="50">
        <f t="shared" si="6"/>
        <v>24916.079999999998</v>
      </c>
    </row>
    <row r="66" spans="1:13" ht="12.75">
      <c r="A66" s="129">
        <v>142</v>
      </c>
      <c r="B66" s="132">
        <f t="shared" si="7"/>
        <v>17.84</v>
      </c>
      <c r="C66" s="137" t="s">
        <v>27</v>
      </c>
      <c r="D66" s="41">
        <v>26310</v>
      </c>
      <c r="E66" s="122">
        <v>0</v>
      </c>
      <c r="F66" s="47">
        <f t="shared" si="2"/>
        <v>17697.3</v>
      </c>
      <c r="G66" s="126">
        <v>0</v>
      </c>
      <c r="H66" s="188">
        <f t="shared" si="3"/>
        <v>17697.3</v>
      </c>
      <c r="I66" s="47">
        <f t="shared" si="4"/>
        <v>6017.08</v>
      </c>
      <c r="J66" s="48">
        <f t="shared" si="5"/>
        <v>176.97</v>
      </c>
      <c r="K66" s="165">
        <v>910</v>
      </c>
      <c r="L66" s="49">
        <f t="shared" si="1"/>
        <v>74.3</v>
      </c>
      <c r="M66" s="50">
        <f t="shared" si="6"/>
        <v>24875.649999999998</v>
      </c>
    </row>
    <row r="67" spans="1:13" ht="12.75">
      <c r="A67" s="129">
        <v>143</v>
      </c>
      <c r="B67" s="132">
        <f t="shared" si="7"/>
        <v>17.86</v>
      </c>
      <c r="C67" s="137" t="s">
        <v>27</v>
      </c>
      <c r="D67" s="41">
        <v>26310</v>
      </c>
      <c r="E67" s="122">
        <v>0</v>
      </c>
      <c r="F67" s="47">
        <f t="shared" si="2"/>
        <v>17677.5</v>
      </c>
      <c r="G67" s="126">
        <v>0</v>
      </c>
      <c r="H67" s="188">
        <f t="shared" si="3"/>
        <v>17677.5</v>
      </c>
      <c r="I67" s="47">
        <f t="shared" si="4"/>
        <v>6010.35</v>
      </c>
      <c r="J67" s="48">
        <f t="shared" si="5"/>
        <v>176.78</v>
      </c>
      <c r="K67" s="165">
        <v>910</v>
      </c>
      <c r="L67" s="49">
        <f t="shared" si="1"/>
        <v>74.2</v>
      </c>
      <c r="M67" s="50">
        <f t="shared" si="6"/>
        <v>24848.829999999998</v>
      </c>
    </row>
    <row r="68" spans="1:13" ht="12.75">
      <c r="A68" s="129">
        <v>144</v>
      </c>
      <c r="B68" s="132">
        <f t="shared" si="7"/>
        <v>17.89</v>
      </c>
      <c r="C68" s="137" t="s">
        <v>27</v>
      </c>
      <c r="D68" s="41">
        <v>26310</v>
      </c>
      <c r="E68" s="122">
        <v>0</v>
      </c>
      <c r="F68" s="47">
        <f t="shared" si="2"/>
        <v>17647.8</v>
      </c>
      <c r="G68" s="126">
        <v>0</v>
      </c>
      <c r="H68" s="188">
        <f t="shared" si="3"/>
        <v>17647.8</v>
      </c>
      <c r="I68" s="47">
        <f t="shared" si="4"/>
        <v>6000.25</v>
      </c>
      <c r="J68" s="48">
        <f t="shared" si="5"/>
        <v>176.48</v>
      </c>
      <c r="K68" s="165">
        <v>910</v>
      </c>
      <c r="L68" s="49">
        <f t="shared" si="1"/>
        <v>74.1</v>
      </c>
      <c r="M68" s="50">
        <f t="shared" si="6"/>
        <v>24808.629999999997</v>
      </c>
    </row>
    <row r="69" spans="1:13" ht="12.75">
      <c r="A69" s="129">
        <v>145</v>
      </c>
      <c r="B69" s="132">
        <f t="shared" si="7"/>
        <v>17.92</v>
      </c>
      <c r="C69" s="137" t="s">
        <v>27</v>
      </c>
      <c r="D69" s="41">
        <v>26310</v>
      </c>
      <c r="E69" s="122">
        <v>0</v>
      </c>
      <c r="F69" s="47">
        <f t="shared" si="2"/>
        <v>17618.3</v>
      </c>
      <c r="G69" s="126">
        <v>0</v>
      </c>
      <c r="H69" s="188">
        <f t="shared" si="3"/>
        <v>17618.3</v>
      </c>
      <c r="I69" s="47">
        <f t="shared" si="4"/>
        <v>5990.22</v>
      </c>
      <c r="J69" s="48">
        <f t="shared" si="5"/>
        <v>176.18</v>
      </c>
      <c r="K69" s="165">
        <v>910</v>
      </c>
      <c r="L69" s="49">
        <f t="shared" si="1"/>
        <v>74</v>
      </c>
      <c r="M69" s="50">
        <f t="shared" si="6"/>
        <v>24768.7</v>
      </c>
    </row>
    <row r="70" spans="1:13" ht="12.75">
      <c r="A70" s="129">
        <v>146</v>
      </c>
      <c r="B70" s="132">
        <f t="shared" si="7"/>
        <v>17.95</v>
      </c>
      <c r="C70" s="137" t="s">
        <v>27</v>
      </c>
      <c r="D70" s="41">
        <v>26310</v>
      </c>
      <c r="E70" s="122">
        <v>0</v>
      </c>
      <c r="F70" s="47">
        <f t="shared" si="2"/>
        <v>17588.9</v>
      </c>
      <c r="G70" s="126">
        <v>0</v>
      </c>
      <c r="H70" s="188">
        <f t="shared" si="3"/>
        <v>17588.9</v>
      </c>
      <c r="I70" s="47">
        <f t="shared" si="4"/>
        <v>5980.23</v>
      </c>
      <c r="J70" s="48">
        <f t="shared" si="5"/>
        <v>175.89</v>
      </c>
      <c r="K70" s="165">
        <v>910</v>
      </c>
      <c r="L70" s="49">
        <f t="shared" si="1"/>
        <v>73.9</v>
      </c>
      <c r="M70" s="50">
        <f t="shared" si="6"/>
        <v>24728.920000000002</v>
      </c>
    </row>
    <row r="71" spans="1:13" ht="12.75">
      <c r="A71" s="129">
        <v>147</v>
      </c>
      <c r="B71" s="132">
        <f t="shared" si="7"/>
        <v>17.97</v>
      </c>
      <c r="C71" s="137" t="s">
        <v>27</v>
      </c>
      <c r="D71" s="41">
        <v>26310</v>
      </c>
      <c r="E71" s="122">
        <v>0</v>
      </c>
      <c r="F71" s="47">
        <f t="shared" si="2"/>
        <v>17569.3</v>
      </c>
      <c r="G71" s="126">
        <v>0</v>
      </c>
      <c r="H71" s="188">
        <f t="shared" si="3"/>
        <v>17569.3</v>
      </c>
      <c r="I71" s="47">
        <f t="shared" si="4"/>
        <v>5973.56</v>
      </c>
      <c r="J71" s="48">
        <f t="shared" si="5"/>
        <v>175.69</v>
      </c>
      <c r="K71" s="165">
        <v>910</v>
      </c>
      <c r="L71" s="49">
        <f t="shared" si="1"/>
        <v>73.8</v>
      </c>
      <c r="M71" s="50">
        <f t="shared" si="6"/>
        <v>24702.35</v>
      </c>
    </row>
    <row r="72" spans="1:13" ht="12.75">
      <c r="A72" s="129">
        <v>148</v>
      </c>
      <c r="B72" s="132">
        <f t="shared" si="7"/>
        <v>18</v>
      </c>
      <c r="C72" s="137" t="s">
        <v>27</v>
      </c>
      <c r="D72" s="41">
        <v>26310</v>
      </c>
      <c r="E72" s="122">
        <v>0</v>
      </c>
      <c r="F72" s="47">
        <f t="shared" si="2"/>
        <v>17540</v>
      </c>
      <c r="G72" s="126">
        <v>0</v>
      </c>
      <c r="H72" s="188">
        <f t="shared" si="3"/>
        <v>17540</v>
      </c>
      <c r="I72" s="47">
        <f t="shared" si="4"/>
        <v>5963.6</v>
      </c>
      <c r="J72" s="48">
        <f t="shared" si="5"/>
        <v>175.4</v>
      </c>
      <c r="K72" s="165">
        <v>910</v>
      </c>
      <c r="L72" s="49">
        <f t="shared" si="1"/>
        <v>73.7</v>
      </c>
      <c r="M72" s="50">
        <f t="shared" si="6"/>
        <v>24662.7</v>
      </c>
    </row>
    <row r="73" spans="1:13" ht="12.75">
      <c r="A73" s="129">
        <v>149</v>
      </c>
      <c r="B73" s="132">
        <f t="shared" si="7"/>
        <v>18.02</v>
      </c>
      <c r="C73" s="137" t="s">
        <v>27</v>
      </c>
      <c r="D73" s="41">
        <v>26310</v>
      </c>
      <c r="E73" s="122">
        <v>0</v>
      </c>
      <c r="F73" s="47">
        <f t="shared" si="2"/>
        <v>17520.5</v>
      </c>
      <c r="G73" s="126">
        <v>0</v>
      </c>
      <c r="H73" s="188">
        <f t="shared" si="3"/>
        <v>17520.5</v>
      </c>
      <c r="I73" s="47">
        <f t="shared" si="4"/>
        <v>5956.97</v>
      </c>
      <c r="J73" s="48">
        <f t="shared" si="5"/>
        <v>175.21</v>
      </c>
      <c r="K73" s="165">
        <v>910</v>
      </c>
      <c r="L73" s="49">
        <f aca="true" t="shared" si="8" ref="L73:L136">ROUND(H73*0.0042,1)</f>
        <v>73.6</v>
      </c>
      <c r="M73" s="50">
        <f t="shared" si="6"/>
        <v>24636.28</v>
      </c>
    </row>
    <row r="74" spans="1:13" ht="12.75">
      <c r="A74" s="129">
        <v>150</v>
      </c>
      <c r="B74" s="132">
        <f t="shared" si="7"/>
        <v>18.05</v>
      </c>
      <c r="C74" s="137" t="s">
        <v>27</v>
      </c>
      <c r="D74" s="41">
        <v>26310</v>
      </c>
      <c r="E74" s="122">
        <v>0</v>
      </c>
      <c r="F74" s="47">
        <f aca="true" t="shared" si="9" ref="F74:F137">ROUND(12/B74*D74,1)</f>
        <v>17491.4</v>
      </c>
      <c r="G74" s="126">
        <v>0</v>
      </c>
      <c r="H74" s="188">
        <f aca="true" t="shared" si="10" ref="H74:H137">F74+G74</f>
        <v>17491.4</v>
      </c>
      <c r="I74" s="47">
        <f aca="true" t="shared" si="11" ref="I74:I137">ROUND(H74*0.34,2)</f>
        <v>5947.08</v>
      </c>
      <c r="J74" s="48">
        <f aca="true" t="shared" si="12" ref="J74:J137">ROUND(H74*0.01,2)</f>
        <v>174.91</v>
      </c>
      <c r="K74" s="165">
        <v>910</v>
      </c>
      <c r="L74" s="49">
        <f t="shared" si="8"/>
        <v>73.5</v>
      </c>
      <c r="M74" s="50">
        <f aca="true" t="shared" si="13" ref="M74:M137">SUM(H74:L74)</f>
        <v>24596.890000000003</v>
      </c>
    </row>
    <row r="75" spans="1:13" ht="12.75">
      <c r="A75" s="129">
        <v>151</v>
      </c>
      <c r="B75" s="132">
        <f t="shared" si="7"/>
        <v>18.07</v>
      </c>
      <c r="C75" s="137" t="s">
        <v>27</v>
      </c>
      <c r="D75" s="41">
        <v>26310</v>
      </c>
      <c r="E75" s="122">
        <v>0</v>
      </c>
      <c r="F75" s="47">
        <f t="shared" si="9"/>
        <v>17472.1</v>
      </c>
      <c r="G75" s="126">
        <v>0</v>
      </c>
      <c r="H75" s="188">
        <f t="shared" si="10"/>
        <v>17472.1</v>
      </c>
      <c r="I75" s="47">
        <f t="shared" si="11"/>
        <v>5940.51</v>
      </c>
      <c r="J75" s="48">
        <f t="shared" si="12"/>
        <v>174.72</v>
      </c>
      <c r="K75" s="165">
        <v>910</v>
      </c>
      <c r="L75" s="49">
        <f t="shared" si="8"/>
        <v>73.4</v>
      </c>
      <c r="M75" s="50">
        <f t="shared" si="13"/>
        <v>24570.730000000003</v>
      </c>
    </row>
    <row r="76" spans="1:13" ht="12.75">
      <c r="A76" s="129">
        <v>152</v>
      </c>
      <c r="B76" s="132">
        <f t="shared" si="7"/>
        <v>18.1</v>
      </c>
      <c r="C76" s="137" t="s">
        <v>27</v>
      </c>
      <c r="D76" s="41">
        <v>26310</v>
      </c>
      <c r="E76" s="122">
        <v>0</v>
      </c>
      <c r="F76" s="47">
        <f t="shared" si="9"/>
        <v>17443.1</v>
      </c>
      <c r="G76" s="126">
        <v>0</v>
      </c>
      <c r="H76" s="188">
        <f t="shared" si="10"/>
        <v>17443.1</v>
      </c>
      <c r="I76" s="47">
        <f t="shared" si="11"/>
        <v>5930.65</v>
      </c>
      <c r="J76" s="48">
        <f t="shared" si="12"/>
        <v>174.43</v>
      </c>
      <c r="K76" s="165">
        <v>910</v>
      </c>
      <c r="L76" s="49">
        <f t="shared" si="8"/>
        <v>73.3</v>
      </c>
      <c r="M76" s="50">
        <f t="shared" si="13"/>
        <v>24531.48</v>
      </c>
    </row>
    <row r="77" spans="1:13" ht="12.75">
      <c r="A77" s="129">
        <v>153</v>
      </c>
      <c r="B77" s="132">
        <f t="shared" si="7"/>
        <v>18.12</v>
      </c>
      <c r="C77" s="137" t="s">
        <v>27</v>
      </c>
      <c r="D77" s="41">
        <v>26310</v>
      </c>
      <c r="E77" s="122">
        <v>0</v>
      </c>
      <c r="F77" s="47">
        <f t="shared" si="9"/>
        <v>17423.8</v>
      </c>
      <c r="G77" s="126">
        <v>0</v>
      </c>
      <c r="H77" s="188">
        <f t="shared" si="10"/>
        <v>17423.8</v>
      </c>
      <c r="I77" s="47">
        <f t="shared" si="11"/>
        <v>5924.09</v>
      </c>
      <c r="J77" s="48">
        <f t="shared" si="12"/>
        <v>174.24</v>
      </c>
      <c r="K77" s="165">
        <v>910</v>
      </c>
      <c r="L77" s="49">
        <f t="shared" si="8"/>
        <v>73.2</v>
      </c>
      <c r="M77" s="50">
        <f t="shared" si="13"/>
        <v>24505.33</v>
      </c>
    </row>
    <row r="78" spans="1:13" ht="12.75">
      <c r="A78" s="129">
        <v>154</v>
      </c>
      <c r="B78" s="132">
        <f t="shared" si="7"/>
        <v>18.14</v>
      </c>
      <c r="C78" s="137" t="s">
        <v>27</v>
      </c>
      <c r="D78" s="41">
        <v>26310</v>
      </c>
      <c r="E78" s="122">
        <v>0</v>
      </c>
      <c r="F78" s="47">
        <f t="shared" si="9"/>
        <v>17404.6</v>
      </c>
      <c r="G78" s="126">
        <v>0</v>
      </c>
      <c r="H78" s="188">
        <f t="shared" si="10"/>
        <v>17404.6</v>
      </c>
      <c r="I78" s="47">
        <f t="shared" si="11"/>
        <v>5917.56</v>
      </c>
      <c r="J78" s="48">
        <f t="shared" si="12"/>
        <v>174.05</v>
      </c>
      <c r="K78" s="165">
        <v>910</v>
      </c>
      <c r="L78" s="49">
        <f t="shared" si="8"/>
        <v>73.1</v>
      </c>
      <c r="M78" s="50">
        <f t="shared" si="13"/>
        <v>24479.309999999998</v>
      </c>
    </row>
    <row r="79" spans="1:13" ht="12.75">
      <c r="A79" s="129">
        <v>155</v>
      </c>
      <c r="B79" s="132">
        <f t="shared" si="7"/>
        <v>18.17</v>
      </c>
      <c r="C79" s="137" t="s">
        <v>27</v>
      </c>
      <c r="D79" s="41">
        <v>26310</v>
      </c>
      <c r="E79" s="122">
        <v>0</v>
      </c>
      <c r="F79" s="47">
        <f t="shared" si="9"/>
        <v>17375.9</v>
      </c>
      <c r="G79" s="126">
        <v>0</v>
      </c>
      <c r="H79" s="188">
        <f t="shared" si="10"/>
        <v>17375.9</v>
      </c>
      <c r="I79" s="47">
        <f t="shared" si="11"/>
        <v>5907.81</v>
      </c>
      <c r="J79" s="48">
        <f t="shared" si="12"/>
        <v>173.76</v>
      </c>
      <c r="K79" s="165">
        <v>910</v>
      </c>
      <c r="L79" s="49">
        <f t="shared" si="8"/>
        <v>73</v>
      </c>
      <c r="M79" s="50">
        <f t="shared" si="13"/>
        <v>24440.47</v>
      </c>
    </row>
    <row r="80" spans="1:13" ht="12.75">
      <c r="A80" s="129">
        <v>156</v>
      </c>
      <c r="B80" s="132">
        <f t="shared" si="7"/>
        <v>18.19</v>
      </c>
      <c r="C80" s="137" t="s">
        <v>27</v>
      </c>
      <c r="D80" s="41">
        <v>26310</v>
      </c>
      <c r="E80" s="122">
        <v>0</v>
      </c>
      <c r="F80" s="47">
        <f t="shared" si="9"/>
        <v>17356.8</v>
      </c>
      <c r="G80" s="126">
        <v>0</v>
      </c>
      <c r="H80" s="188">
        <f t="shared" si="10"/>
        <v>17356.8</v>
      </c>
      <c r="I80" s="47">
        <f t="shared" si="11"/>
        <v>5901.31</v>
      </c>
      <c r="J80" s="48">
        <f t="shared" si="12"/>
        <v>173.57</v>
      </c>
      <c r="K80" s="165">
        <v>910</v>
      </c>
      <c r="L80" s="49">
        <f t="shared" si="8"/>
        <v>72.9</v>
      </c>
      <c r="M80" s="50">
        <f t="shared" si="13"/>
        <v>24414.58</v>
      </c>
    </row>
    <row r="81" spans="1:13" ht="12.75">
      <c r="A81" s="129">
        <v>157</v>
      </c>
      <c r="B81" s="132">
        <f t="shared" si="7"/>
        <v>18.21</v>
      </c>
      <c r="C81" s="137" t="s">
        <v>27</v>
      </c>
      <c r="D81" s="41">
        <v>26310</v>
      </c>
      <c r="E81" s="122">
        <v>0</v>
      </c>
      <c r="F81" s="47">
        <f t="shared" si="9"/>
        <v>17337.7</v>
      </c>
      <c r="G81" s="126">
        <v>0</v>
      </c>
      <c r="H81" s="188">
        <f t="shared" si="10"/>
        <v>17337.7</v>
      </c>
      <c r="I81" s="47">
        <f t="shared" si="11"/>
        <v>5894.82</v>
      </c>
      <c r="J81" s="48">
        <f t="shared" si="12"/>
        <v>173.38</v>
      </c>
      <c r="K81" s="165">
        <v>910</v>
      </c>
      <c r="L81" s="49">
        <f t="shared" si="8"/>
        <v>72.8</v>
      </c>
      <c r="M81" s="50">
        <f t="shared" si="13"/>
        <v>24388.7</v>
      </c>
    </row>
    <row r="82" spans="1:13" ht="12.75">
      <c r="A82" s="129">
        <v>158</v>
      </c>
      <c r="B82" s="132">
        <f t="shared" si="7"/>
        <v>18.23</v>
      </c>
      <c r="C82" s="137" t="s">
        <v>27</v>
      </c>
      <c r="D82" s="41">
        <v>26310</v>
      </c>
      <c r="E82" s="122">
        <v>0</v>
      </c>
      <c r="F82" s="47">
        <f t="shared" si="9"/>
        <v>17318.7</v>
      </c>
      <c r="G82" s="126">
        <v>0</v>
      </c>
      <c r="H82" s="188">
        <f t="shared" si="10"/>
        <v>17318.7</v>
      </c>
      <c r="I82" s="47">
        <f t="shared" si="11"/>
        <v>5888.36</v>
      </c>
      <c r="J82" s="48">
        <f t="shared" si="12"/>
        <v>173.19</v>
      </c>
      <c r="K82" s="165">
        <v>910</v>
      </c>
      <c r="L82" s="49">
        <f t="shared" si="8"/>
        <v>72.7</v>
      </c>
      <c r="M82" s="50">
        <f t="shared" si="13"/>
        <v>24362.95</v>
      </c>
    </row>
    <row r="83" spans="1:13" ht="12.75">
      <c r="A83" s="129">
        <v>159</v>
      </c>
      <c r="B83" s="132">
        <f t="shared" si="7"/>
        <v>18.25</v>
      </c>
      <c r="C83" s="137" t="s">
        <v>27</v>
      </c>
      <c r="D83" s="41">
        <v>26310</v>
      </c>
      <c r="E83" s="122">
        <v>0</v>
      </c>
      <c r="F83" s="47">
        <f t="shared" si="9"/>
        <v>17299.7</v>
      </c>
      <c r="G83" s="126">
        <v>0</v>
      </c>
      <c r="H83" s="188">
        <f t="shared" si="10"/>
        <v>17299.7</v>
      </c>
      <c r="I83" s="47">
        <f t="shared" si="11"/>
        <v>5881.9</v>
      </c>
      <c r="J83" s="48">
        <f t="shared" si="12"/>
        <v>173</v>
      </c>
      <c r="K83" s="165">
        <v>910</v>
      </c>
      <c r="L83" s="49">
        <f t="shared" si="8"/>
        <v>72.7</v>
      </c>
      <c r="M83" s="50">
        <f t="shared" si="13"/>
        <v>24337.3</v>
      </c>
    </row>
    <row r="84" spans="1:13" ht="12.75">
      <c r="A84" s="129">
        <v>160</v>
      </c>
      <c r="B84" s="132">
        <f t="shared" si="7"/>
        <v>18.27</v>
      </c>
      <c r="C84" s="137" t="s">
        <v>27</v>
      </c>
      <c r="D84" s="41">
        <v>26310</v>
      </c>
      <c r="E84" s="122">
        <v>0</v>
      </c>
      <c r="F84" s="47">
        <f t="shared" si="9"/>
        <v>17280.8</v>
      </c>
      <c r="G84" s="126">
        <v>0</v>
      </c>
      <c r="H84" s="188">
        <f t="shared" si="10"/>
        <v>17280.8</v>
      </c>
      <c r="I84" s="47">
        <f t="shared" si="11"/>
        <v>5875.47</v>
      </c>
      <c r="J84" s="48">
        <f t="shared" si="12"/>
        <v>172.81</v>
      </c>
      <c r="K84" s="165">
        <v>910</v>
      </c>
      <c r="L84" s="49">
        <f t="shared" si="8"/>
        <v>72.6</v>
      </c>
      <c r="M84" s="50">
        <f t="shared" si="13"/>
        <v>24311.68</v>
      </c>
    </row>
    <row r="85" spans="1:13" ht="12.75">
      <c r="A85" s="129">
        <v>161</v>
      </c>
      <c r="B85" s="132">
        <f t="shared" si="7"/>
        <v>18.29</v>
      </c>
      <c r="C85" s="137" t="s">
        <v>27</v>
      </c>
      <c r="D85" s="41">
        <v>26310</v>
      </c>
      <c r="E85" s="122">
        <v>0</v>
      </c>
      <c r="F85" s="47">
        <f t="shared" si="9"/>
        <v>17261.9</v>
      </c>
      <c r="G85" s="126">
        <v>0</v>
      </c>
      <c r="H85" s="188">
        <f t="shared" si="10"/>
        <v>17261.9</v>
      </c>
      <c r="I85" s="47">
        <f t="shared" si="11"/>
        <v>5869.05</v>
      </c>
      <c r="J85" s="48">
        <f t="shared" si="12"/>
        <v>172.62</v>
      </c>
      <c r="K85" s="165">
        <v>910</v>
      </c>
      <c r="L85" s="49">
        <f t="shared" si="8"/>
        <v>72.5</v>
      </c>
      <c r="M85" s="50">
        <f t="shared" si="13"/>
        <v>24286.07</v>
      </c>
    </row>
    <row r="86" spans="1:13" ht="12.75">
      <c r="A86" s="129">
        <v>162</v>
      </c>
      <c r="B86" s="132">
        <f t="shared" si="7"/>
        <v>18.31</v>
      </c>
      <c r="C86" s="137" t="s">
        <v>27</v>
      </c>
      <c r="D86" s="41">
        <v>26310</v>
      </c>
      <c r="E86" s="122">
        <v>0</v>
      </c>
      <c r="F86" s="47">
        <f t="shared" si="9"/>
        <v>17243</v>
      </c>
      <c r="G86" s="126">
        <v>0</v>
      </c>
      <c r="H86" s="188">
        <f t="shared" si="10"/>
        <v>17243</v>
      </c>
      <c r="I86" s="47">
        <f t="shared" si="11"/>
        <v>5862.62</v>
      </c>
      <c r="J86" s="48">
        <f t="shared" si="12"/>
        <v>172.43</v>
      </c>
      <c r="K86" s="165">
        <v>910</v>
      </c>
      <c r="L86" s="49">
        <f t="shared" si="8"/>
        <v>72.4</v>
      </c>
      <c r="M86" s="50">
        <f t="shared" si="13"/>
        <v>24260.45</v>
      </c>
    </row>
    <row r="87" spans="1:13" ht="12.75">
      <c r="A87" s="129">
        <v>163</v>
      </c>
      <c r="B87" s="132">
        <f aca="true" t="shared" si="14" ref="B87:B150">ROUND(IF(A87&lt;85,B$8,IF(A87&lt;B$393,B$394+B$395*A87+B$396*A87^2+B$397*A87^3+B$398*A87^4+B$399*A87^5,B$405+B$406*A87+B$407*A87^2+B$408*A87^3+B$409*A87^4+B$410*A87^5)),2)</f>
        <v>18.33</v>
      </c>
      <c r="C87" s="137" t="s">
        <v>27</v>
      </c>
      <c r="D87" s="41">
        <v>26310</v>
      </c>
      <c r="E87" s="122">
        <v>0</v>
      </c>
      <c r="F87" s="47">
        <f t="shared" si="9"/>
        <v>17224.2</v>
      </c>
      <c r="G87" s="126">
        <v>0</v>
      </c>
      <c r="H87" s="188">
        <f t="shared" si="10"/>
        <v>17224.2</v>
      </c>
      <c r="I87" s="47">
        <f t="shared" si="11"/>
        <v>5856.23</v>
      </c>
      <c r="J87" s="48">
        <f t="shared" si="12"/>
        <v>172.24</v>
      </c>
      <c r="K87" s="165">
        <v>910</v>
      </c>
      <c r="L87" s="49">
        <f t="shared" si="8"/>
        <v>72.3</v>
      </c>
      <c r="M87" s="50">
        <f t="shared" si="13"/>
        <v>24234.97</v>
      </c>
    </row>
    <row r="88" spans="1:13" ht="12.75">
      <c r="A88" s="129">
        <v>164</v>
      </c>
      <c r="B88" s="132">
        <f t="shared" si="14"/>
        <v>18.35</v>
      </c>
      <c r="C88" s="137" t="s">
        <v>27</v>
      </c>
      <c r="D88" s="41">
        <v>26310</v>
      </c>
      <c r="E88" s="122">
        <v>0</v>
      </c>
      <c r="F88" s="47">
        <f t="shared" si="9"/>
        <v>17205.4</v>
      </c>
      <c r="G88" s="126">
        <v>0</v>
      </c>
      <c r="H88" s="188">
        <f t="shared" si="10"/>
        <v>17205.4</v>
      </c>
      <c r="I88" s="47">
        <f t="shared" si="11"/>
        <v>5849.84</v>
      </c>
      <c r="J88" s="48">
        <f t="shared" si="12"/>
        <v>172.05</v>
      </c>
      <c r="K88" s="165">
        <v>910</v>
      </c>
      <c r="L88" s="49">
        <f t="shared" si="8"/>
        <v>72.3</v>
      </c>
      <c r="M88" s="50">
        <f t="shared" si="13"/>
        <v>24209.59</v>
      </c>
    </row>
    <row r="89" spans="1:13" ht="12.75">
      <c r="A89" s="129">
        <v>165</v>
      </c>
      <c r="B89" s="132">
        <f t="shared" si="14"/>
        <v>18.37</v>
      </c>
      <c r="C89" s="137" t="s">
        <v>27</v>
      </c>
      <c r="D89" s="41">
        <v>26310</v>
      </c>
      <c r="E89" s="122">
        <v>0</v>
      </c>
      <c r="F89" s="47">
        <f t="shared" si="9"/>
        <v>17186.7</v>
      </c>
      <c r="G89" s="126">
        <v>0</v>
      </c>
      <c r="H89" s="188">
        <f t="shared" si="10"/>
        <v>17186.7</v>
      </c>
      <c r="I89" s="47">
        <f t="shared" si="11"/>
        <v>5843.48</v>
      </c>
      <c r="J89" s="48">
        <f t="shared" si="12"/>
        <v>171.87</v>
      </c>
      <c r="K89" s="165">
        <v>910</v>
      </c>
      <c r="L89" s="49">
        <f t="shared" si="8"/>
        <v>72.2</v>
      </c>
      <c r="M89" s="50">
        <f t="shared" si="13"/>
        <v>24184.25</v>
      </c>
    </row>
    <row r="90" spans="1:13" ht="12.75">
      <c r="A90" s="129">
        <v>166</v>
      </c>
      <c r="B90" s="132">
        <f t="shared" si="14"/>
        <v>18.39</v>
      </c>
      <c r="C90" s="137" t="s">
        <v>27</v>
      </c>
      <c r="D90" s="41">
        <v>26310</v>
      </c>
      <c r="E90" s="122">
        <v>0</v>
      </c>
      <c r="F90" s="47">
        <f t="shared" si="9"/>
        <v>17168</v>
      </c>
      <c r="G90" s="126">
        <v>0</v>
      </c>
      <c r="H90" s="188">
        <f t="shared" si="10"/>
        <v>17168</v>
      </c>
      <c r="I90" s="47">
        <f t="shared" si="11"/>
        <v>5837.12</v>
      </c>
      <c r="J90" s="48">
        <f t="shared" si="12"/>
        <v>171.68</v>
      </c>
      <c r="K90" s="165">
        <v>910</v>
      </c>
      <c r="L90" s="49">
        <f t="shared" si="8"/>
        <v>72.1</v>
      </c>
      <c r="M90" s="50">
        <f t="shared" si="13"/>
        <v>24158.899999999998</v>
      </c>
    </row>
    <row r="91" spans="1:13" ht="12.75">
      <c r="A91" s="129">
        <v>167</v>
      </c>
      <c r="B91" s="132">
        <f t="shared" si="14"/>
        <v>18.4</v>
      </c>
      <c r="C91" s="137" t="s">
        <v>27</v>
      </c>
      <c r="D91" s="41">
        <v>26310</v>
      </c>
      <c r="E91" s="122">
        <v>0</v>
      </c>
      <c r="F91" s="47">
        <f t="shared" si="9"/>
        <v>17158.7</v>
      </c>
      <c r="G91" s="126">
        <v>0</v>
      </c>
      <c r="H91" s="188">
        <f t="shared" si="10"/>
        <v>17158.7</v>
      </c>
      <c r="I91" s="47">
        <f t="shared" si="11"/>
        <v>5833.96</v>
      </c>
      <c r="J91" s="48">
        <f t="shared" si="12"/>
        <v>171.59</v>
      </c>
      <c r="K91" s="165">
        <v>910</v>
      </c>
      <c r="L91" s="49">
        <f t="shared" si="8"/>
        <v>72.1</v>
      </c>
      <c r="M91" s="50">
        <f t="shared" si="13"/>
        <v>24146.35</v>
      </c>
    </row>
    <row r="92" spans="1:13" ht="12.75">
      <c r="A92" s="129">
        <v>168</v>
      </c>
      <c r="B92" s="132">
        <f t="shared" si="14"/>
        <v>18.42</v>
      </c>
      <c r="C92" s="137" t="s">
        <v>27</v>
      </c>
      <c r="D92" s="41">
        <v>26310</v>
      </c>
      <c r="E92" s="122">
        <v>0</v>
      </c>
      <c r="F92" s="47">
        <f t="shared" si="9"/>
        <v>17140.1</v>
      </c>
      <c r="G92" s="126">
        <v>0</v>
      </c>
      <c r="H92" s="188">
        <f t="shared" si="10"/>
        <v>17140.1</v>
      </c>
      <c r="I92" s="47">
        <f t="shared" si="11"/>
        <v>5827.63</v>
      </c>
      <c r="J92" s="48">
        <f t="shared" si="12"/>
        <v>171.4</v>
      </c>
      <c r="K92" s="165">
        <v>910</v>
      </c>
      <c r="L92" s="49">
        <f t="shared" si="8"/>
        <v>72</v>
      </c>
      <c r="M92" s="50">
        <f t="shared" si="13"/>
        <v>24121.13</v>
      </c>
    </row>
    <row r="93" spans="1:13" ht="12.75">
      <c r="A93" s="129">
        <v>169</v>
      </c>
      <c r="B93" s="132">
        <f t="shared" si="14"/>
        <v>18.44</v>
      </c>
      <c r="C93" s="137" t="s">
        <v>27</v>
      </c>
      <c r="D93" s="41">
        <v>26310</v>
      </c>
      <c r="E93" s="122">
        <v>0</v>
      </c>
      <c r="F93" s="47">
        <f t="shared" si="9"/>
        <v>17121.5</v>
      </c>
      <c r="G93" s="126">
        <v>0</v>
      </c>
      <c r="H93" s="188">
        <f t="shared" si="10"/>
        <v>17121.5</v>
      </c>
      <c r="I93" s="47">
        <f t="shared" si="11"/>
        <v>5821.31</v>
      </c>
      <c r="J93" s="48">
        <f t="shared" si="12"/>
        <v>171.22</v>
      </c>
      <c r="K93" s="165">
        <v>910</v>
      </c>
      <c r="L93" s="49">
        <f t="shared" si="8"/>
        <v>71.9</v>
      </c>
      <c r="M93" s="50">
        <f t="shared" si="13"/>
        <v>24095.930000000004</v>
      </c>
    </row>
    <row r="94" spans="1:13" ht="12.75">
      <c r="A94" s="129">
        <v>170</v>
      </c>
      <c r="B94" s="132">
        <f t="shared" si="14"/>
        <v>18.46</v>
      </c>
      <c r="C94" s="137" t="s">
        <v>27</v>
      </c>
      <c r="D94" s="41">
        <v>26310</v>
      </c>
      <c r="E94" s="122">
        <v>0</v>
      </c>
      <c r="F94" s="47">
        <f t="shared" si="9"/>
        <v>17102.9</v>
      </c>
      <c r="G94" s="126">
        <v>0</v>
      </c>
      <c r="H94" s="188">
        <f t="shared" si="10"/>
        <v>17102.9</v>
      </c>
      <c r="I94" s="47">
        <f t="shared" si="11"/>
        <v>5814.99</v>
      </c>
      <c r="J94" s="48">
        <f t="shared" si="12"/>
        <v>171.03</v>
      </c>
      <c r="K94" s="165">
        <v>910</v>
      </c>
      <c r="L94" s="49">
        <f t="shared" si="8"/>
        <v>71.8</v>
      </c>
      <c r="M94" s="50">
        <f t="shared" si="13"/>
        <v>24070.719999999998</v>
      </c>
    </row>
    <row r="95" spans="1:13" ht="12.75">
      <c r="A95" s="129">
        <v>171</v>
      </c>
      <c r="B95" s="132">
        <f t="shared" si="14"/>
        <v>18.47</v>
      </c>
      <c r="C95" s="137" t="s">
        <v>27</v>
      </c>
      <c r="D95" s="41">
        <v>26310</v>
      </c>
      <c r="E95" s="122">
        <v>0</v>
      </c>
      <c r="F95" s="47">
        <f t="shared" si="9"/>
        <v>17093.7</v>
      </c>
      <c r="G95" s="126">
        <v>0</v>
      </c>
      <c r="H95" s="188">
        <f t="shared" si="10"/>
        <v>17093.7</v>
      </c>
      <c r="I95" s="47">
        <f t="shared" si="11"/>
        <v>5811.86</v>
      </c>
      <c r="J95" s="48">
        <f t="shared" si="12"/>
        <v>170.94</v>
      </c>
      <c r="K95" s="165">
        <v>910</v>
      </c>
      <c r="L95" s="49">
        <f t="shared" si="8"/>
        <v>71.8</v>
      </c>
      <c r="M95" s="50">
        <f t="shared" si="13"/>
        <v>24058.3</v>
      </c>
    </row>
    <row r="96" spans="1:13" ht="12.75">
      <c r="A96" s="129">
        <v>172</v>
      </c>
      <c r="B96" s="132">
        <f t="shared" si="14"/>
        <v>18.49</v>
      </c>
      <c r="C96" s="137" t="s">
        <v>27</v>
      </c>
      <c r="D96" s="41">
        <v>26310</v>
      </c>
      <c r="E96" s="122">
        <v>0</v>
      </c>
      <c r="F96" s="47">
        <f t="shared" si="9"/>
        <v>17075.2</v>
      </c>
      <c r="G96" s="126">
        <v>0</v>
      </c>
      <c r="H96" s="188">
        <f t="shared" si="10"/>
        <v>17075.2</v>
      </c>
      <c r="I96" s="47">
        <f t="shared" si="11"/>
        <v>5805.57</v>
      </c>
      <c r="J96" s="48">
        <f t="shared" si="12"/>
        <v>170.75</v>
      </c>
      <c r="K96" s="165">
        <v>910</v>
      </c>
      <c r="L96" s="49">
        <f t="shared" si="8"/>
        <v>71.7</v>
      </c>
      <c r="M96" s="50">
        <f t="shared" si="13"/>
        <v>24033.22</v>
      </c>
    </row>
    <row r="97" spans="1:13" ht="12.75">
      <c r="A97" s="129">
        <v>173</v>
      </c>
      <c r="B97" s="132">
        <f t="shared" si="14"/>
        <v>18.5</v>
      </c>
      <c r="C97" s="137" t="s">
        <v>27</v>
      </c>
      <c r="D97" s="41">
        <v>26310</v>
      </c>
      <c r="E97" s="122">
        <v>0</v>
      </c>
      <c r="F97" s="47">
        <f t="shared" si="9"/>
        <v>17065.9</v>
      </c>
      <c r="G97" s="126">
        <v>0</v>
      </c>
      <c r="H97" s="188">
        <f t="shared" si="10"/>
        <v>17065.9</v>
      </c>
      <c r="I97" s="47">
        <f t="shared" si="11"/>
        <v>5802.41</v>
      </c>
      <c r="J97" s="48">
        <f t="shared" si="12"/>
        <v>170.66</v>
      </c>
      <c r="K97" s="165">
        <v>910</v>
      </c>
      <c r="L97" s="49">
        <f t="shared" si="8"/>
        <v>71.7</v>
      </c>
      <c r="M97" s="50">
        <f t="shared" si="13"/>
        <v>24020.670000000002</v>
      </c>
    </row>
    <row r="98" spans="1:13" ht="12.75">
      <c r="A98" s="129">
        <v>174</v>
      </c>
      <c r="B98" s="132">
        <f t="shared" si="14"/>
        <v>18.52</v>
      </c>
      <c r="C98" s="137" t="s">
        <v>27</v>
      </c>
      <c r="D98" s="41">
        <v>26310</v>
      </c>
      <c r="E98" s="122">
        <v>0</v>
      </c>
      <c r="F98" s="47">
        <f t="shared" si="9"/>
        <v>17047.5</v>
      </c>
      <c r="G98" s="126">
        <v>0</v>
      </c>
      <c r="H98" s="188">
        <f t="shared" si="10"/>
        <v>17047.5</v>
      </c>
      <c r="I98" s="47">
        <f t="shared" si="11"/>
        <v>5796.15</v>
      </c>
      <c r="J98" s="48">
        <f t="shared" si="12"/>
        <v>170.48</v>
      </c>
      <c r="K98" s="165">
        <v>910</v>
      </c>
      <c r="L98" s="49">
        <f t="shared" si="8"/>
        <v>71.6</v>
      </c>
      <c r="M98" s="50">
        <f t="shared" si="13"/>
        <v>23995.73</v>
      </c>
    </row>
    <row r="99" spans="1:13" ht="12.75">
      <c r="A99" s="129">
        <v>175</v>
      </c>
      <c r="B99" s="132">
        <f t="shared" si="14"/>
        <v>18.53</v>
      </c>
      <c r="C99" s="137" t="s">
        <v>27</v>
      </c>
      <c r="D99" s="41">
        <v>26310</v>
      </c>
      <c r="E99" s="122">
        <v>0</v>
      </c>
      <c r="F99" s="47">
        <f t="shared" si="9"/>
        <v>17038.3</v>
      </c>
      <c r="G99" s="126">
        <v>0</v>
      </c>
      <c r="H99" s="188">
        <f t="shared" si="10"/>
        <v>17038.3</v>
      </c>
      <c r="I99" s="47">
        <f t="shared" si="11"/>
        <v>5793.02</v>
      </c>
      <c r="J99" s="48">
        <f t="shared" si="12"/>
        <v>170.38</v>
      </c>
      <c r="K99" s="165">
        <v>910</v>
      </c>
      <c r="L99" s="49">
        <f t="shared" si="8"/>
        <v>71.6</v>
      </c>
      <c r="M99" s="50">
        <f t="shared" si="13"/>
        <v>23983.3</v>
      </c>
    </row>
    <row r="100" spans="1:13" ht="12.75">
      <c r="A100" s="129">
        <v>176</v>
      </c>
      <c r="B100" s="132">
        <f t="shared" si="14"/>
        <v>18.55</v>
      </c>
      <c r="C100" s="137" t="s">
        <v>27</v>
      </c>
      <c r="D100" s="41">
        <v>26310</v>
      </c>
      <c r="E100" s="122">
        <v>0</v>
      </c>
      <c r="F100" s="47">
        <f t="shared" si="9"/>
        <v>17019.9</v>
      </c>
      <c r="G100" s="126">
        <v>0</v>
      </c>
      <c r="H100" s="188">
        <f t="shared" si="10"/>
        <v>17019.9</v>
      </c>
      <c r="I100" s="47">
        <f t="shared" si="11"/>
        <v>5786.77</v>
      </c>
      <c r="J100" s="48">
        <f t="shared" si="12"/>
        <v>170.2</v>
      </c>
      <c r="K100" s="165">
        <v>910</v>
      </c>
      <c r="L100" s="49">
        <f t="shared" si="8"/>
        <v>71.5</v>
      </c>
      <c r="M100" s="50">
        <f t="shared" si="13"/>
        <v>23958.370000000003</v>
      </c>
    </row>
    <row r="101" spans="1:13" ht="12.75">
      <c r="A101" s="129">
        <v>177</v>
      </c>
      <c r="B101" s="132">
        <f t="shared" si="14"/>
        <v>18.56</v>
      </c>
      <c r="C101" s="137" t="s">
        <v>27</v>
      </c>
      <c r="D101" s="41">
        <v>26310</v>
      </c>
      <c r="E101" s="122">
        <v>0</v>
      </c>
      <c r="F101" s="47">
        <f t="shared" si="9"/>
        <v>17010.8</v>
      </c>
      <c r="G101" s="126">
        <v>0</v>
      </c>
      <c r="H101" s="188">
        <f t="shared" si="10"/>
        <v>17010.8</v>
      </c>
      <c r="I101" s="47">
        <f t="shared" si="11"/>
        <v>5783.67</v>
      </c>
      <c r="J101" s="48">
        <f t="shared" si="12"/>
        <v>170.11</v>
      </c>
      <c r="K101" s="165">
        <v>910</v>
      </c>
      <c r="L101" s="49">
        <f t="shared" si="8"/>
        <v>71.4</v>
      </c>
      <c r="M101" s="50">
        <f t="shared" si="13"/>
        <v>23945.980000000003</v>
      </c>
    </row>
    <row r="102" spans="1:13" ht="12.75">
      <c r="A102" s="129">
        <v>178</v>
      </c>
      <c r="B102" s="132">
        <f t="shared" si="14"/>
        <v>18.58</v>
      </c>
      <c r="C102" s="137" t="s">
        <v>27</v>
      </c>
      <c r="D102" s="41">
        <v>26310</v>
      </c>
      <c r="E102" s="122">
        <v>0</v>
      </c>
      <c r="F102" s="47">
        <f t="shared" si="9"/>
        <v>16992.5</v>
      </c>
      <c r="G102" s="126">
        <v>0</v>
      </c>
      <c r="H102" s="188">
        <f t="shared" si="10"/>
        <v>16992.5</v>
      </c>
      <c r="I102" s="47">
        <f t="shared" si="11"/>
        <v>5777.45</v>
      </c>
      <c r="J102" s="48">
        <f t="shared" si="12"/>
        <v>169.93</v>
      </c>
      <c r="K102" s="165">
        <v>910</v>
      </c>
      <c r="L102" s="49">
        <f t="shared" si="8"/>
        <v>71.4</v>
      </c>
      <c r="M102" s="50">
        <f t="shared" si="13"/>
        <v>23921.280000000002</v>
      </c>
    </row>
    <row r="103" spans="1:13" ht="12.75">
      <c r="A103" s="129">
        <v>179</v>
      </c>
      <c r="B103" s="132">
        <f t="shared" si="14"/>
        <v>18.59</v>
      </c>
      <c r="C103" s="137" t="s">
        <v>27</v>
      </c>
      <c r="D103" s="41">
        <v>26310</v>
      </c>
      <c r="E103" s="122">
        <v>0</v>
      </c>
      <c r="F103" s="47">
        <f t="shared" si="9"/>
        <v>16983.3</v>
      </c>
      <c r="G103" s="126">
        <v>0</v>
      </c>
      <c r="H103" s="188">
        <f t="shared" si="10"/>
        <v>16983.3</v>
      </c>
      <c r="I103" s="47">
        <f t="shared" si="11"/>
        <v>5774.32</v>
      </c>
      <c r="J103" s="48">
        <f t="shared" si="12"/>
        <v>169.83</v>
      </c>
      <c r="K103" s="165">
        <v>910</v>
      </c>
      <c r="L103" s="49">
        <f t="shared" si="8"/>
        <v>71.3</v>
      </c>
      <c r="M103" s="50">
        <f t="shared" si="13"/>
        <v>23908.75</v>
      </c>
    </row>
    <row r="104" spans="1:13" ht="12.75">
      <c r="A104" s="129">
        <v>180</v>
      </c>
      <c r="B104" s="132">
        <f t="shared" si="14"/>
        <v>18.6</v>
      </c>
      <c r="C104" s="137" t="s">
        <v>27</v>
      </c>
      <c r="D104" s="41">
        <v>26310</v>
      </c>
      <c r="E104" s="122">
        <v>0</v>
      </c>
      <c r="F104" s="47">
        <f t="shared" si="9"/>
        <v>16974.2</v>
      </c>
      <c r="G104" s="126">
        <v>0</v>
      </c>
      <c r="H104" s="188">
        <f t="shared" si="10"/>
        <v>16974.2</v>
      </c>
      <c r="I104" s="47">
        <f t="shared" si="11"/>
        <v>5771.23</v>
      </c>
      <c r="J104" s="48">
        <f t="shared" si="12"/>
        <v>169.74</v>
      </c>
      <c r="K104" s="165">
        <v>910</v>
      </c>
      <c r="L104" s="49">
        <f t="shared" si="8"/>
        <v>71.3</v>
      </c>
      <c r="M104" s="50">
        <f t="shared" si="13"/>
        <v>23896.47</v>
      </c>
    </row>
    <row r="105" spans="1:13" ht="12.75">
      <c r="A105" s="129">
        <v>181</v>
      </c>
      <c r="B105" s="132">
        <f t="shared" si="14"/>
        <v>18.62</v>
      </c>
      <c r="C105" s="137" t="s">
        <v>27</v>
      </c>
      <c r="D105" s="41">
        <v>26310</v>
      </c>
      <c r="E105" s="122">
        <v>0</v>
      </c>
      <c r="F105" s="47">
        <f t="shared" si="9"/>
        <v>16956</v>
      </c>
      <c r="G105" s="126">
        <v>0</v>
      </c>
      <c r="H105" s="188">
        <f t="shared" si="10"/>
        <v>16956</v>
      </c>
      <c r="I105" s="47">
        <f t="shared" si="11"/>
        <v>5765.04</v>
      </c>
      <c r="J105" s="48">
        <f t="shared" si="12"/>
        <v>169.56</v>
      </c>
      <c r="K105" s="165">
        <v>910</v>
      </c>
      <c r="L105" s="49">
        <f t="shared" si="8"/>
        <v>71.2</v>
      </c>
      <c r="M105" s="50">
        <f t="shared" si="13"/>
        <v>23871.800000000003</v>
      </c>
    </row>
    <row r="106" spans="1:13" ht="12.75">
      <c r="A106" s="129">
        <v>182</v>
      </c>
      <c r="B106" s="132">
        <f t="shared" si="14"/>
        <v>18.63</v>
      </c>
      <c r="C106" s="137" t="s">
        <v>27</v>
      </c>
      <c r="D106" s="41">
        <v>26310</v>
      </c>
      <c r="E106" s="122">
        <v>0</v>
      </c>
      <c r="F106" s="47">
        <f t="shared" si="9"/>
        <v>16946.9</v>
      </c>
      <c r="G106" s="126">
        <v>0</v>
      </c>
      <c r="H106" s="188">
        <f t="shared" si="10"/>
        <v>16946.9</v>
      </c>
      <c r="I106" s="47">
        <f t="shared" si="11"/>
        <v>5761.95</v>
      </c>
      <c r="J106" s="48">
        <f t="shared" si="12"/>
        <v>169.47</v>
      </c>
      <c r="K106" s="165">
        <v>910</v>
      </c>
      <c r="L106" s="49">
        <f t="shared" si="8"/>
        <v>71.2</v>
      </c>
      <c r="M106" s="50">
        <f t="shared" si="13"/>
        <v>23859.520000000004</v>
      </c>
    </row>
    <row r="107" spans="1:13" ht="12.75">
      <c r="A107" s="129">
        <v>183</v>
      </c>
      <c r="B107" s="132">
        <f t="shared" si="14"/>
        <v>18.64</v>
      </c>
      <c r="C107" s="137" t="s">
        <v>27</v>
      </c>
      <c r="D107" s="41">
        <v>26310</v>
      </c>
      <c r="E107" s="122">
        <v>0</v>
      </c>
      <c r="F107" s="47">
        <f t="shared" si="9"/>
        <v>16937.8</v>
      </c>
      <c r="G107" s="126">
        <v>0</v>
      </c>
      <c r="H107" s="188">
        <f t="shared" si="10"/>
        <v>16937.8</v>
      </c>
      <c r="I107" s="47">
        <f t="shared" si="11"/>
        <v>5758.85</v>
      </c>
      <c r="J107" s="48">
        <f t="shared" si="12"/>
        <v>169.38</v>
      </c>
      <c r="K107" s="165">
        <v>910</v>
      </c>
      <c r="L107" s="49">
        <f t="shared" si="8"/>
        <v>71.1</v>
      </c>
      <c r="M107" s="50">
        <f t="shared" si="13"/>
        <v>23847.13</v>
      </c>
    </row>
    <row r="108" spans="1:13" ht="12.75">
      <c r="A108" s="129">
        <v>184</v>
      </c>
      <c r="B108" s="132">
        <f t="shared" si="14"/>
        <v>18.65</v>
      </c>
      <c r="C108" s="137" t="s">
        <v>27</v>
      </c>
      <c r="D108" s="41">
        <v>26310</v>
      </c>
      <c r="E108" s="122">
        <v>0</v>
      </c>
      <c r="F108" s="47">
        <f t="shared" si="9"/>
        <v>16928.7</v>
      </c>
      <c r="G108" s="126">
        <v>0</v>
      </c>
      <c r="H108" s="188">
        <f t="shared" si="10"/>
        <v>16928.7</v>
      </c>
      <c r="I108" s="47">
        <f t="shared" si="11"/>
        <v>5755.76</v>
      </c>
      <c r="J108" s="48">
        <f t="shared" si="12"/>
        <v>169.29</v>
      </c>
      <c r="K108" s="165">
        <v>910</v>
      </c>
      <c r="L108" s="49">
        <f t="shared" si="8"/>
        <v>71.1</v>
      </c>
      <c r="M108" s="50">
        <f t="shared" si="13"/>
        <v>23834.85</v>
      </c>
    </row>
    <row r="109" spans="1:13" ht="12.75">
      <c r="A109" s="129">
        <v>185</v>
      </c>
      <c r="B109" s="132">
        <f t="shared" si="14"/>
        <v>18.66</v>
      </c>
      <c r="C109" s="137" t="s">
        <v>27</v>
      </c>
      <c r="D109" s="41">
        <v>26310</v>
      </c>
      <c r="E109" s="122">
        <v>0</v>
      </c>
      <c r="F109" s="47">
        <f t="shared" si="9"/>
        <v>16919.6</v>
      </c>
      <c r="G109" s="126">
        <v>0</v>
      </c>
      <c r="H109" s="188">
        <f t="shared" si="10"/>
        <v>16919.6</v>
      </c>
      <c r="I109" s="47">
        <f t="shared" si="11"/>
        <v>5752.66</v>
      </c>
      <c r="J109" s="48">
        <f t="shared" si="12"/>
        <v>169.2</v>
      </c>
      <c r="K109" s="165">
        <v>910</v>
      </c>
      <c r="L109" s="49">
        <f t="shared" si="8"/>
        <v>71.1</v>
      </c>
      <c r="M109" s="50">
        <f t="shared" si="13"/>
        <v>23822.559999999998</v>
      </c>
    </row>
    <row r="110" spans="1:13" ht="12.75">
      <c r="A110" s="129">
        <v>186</v>
      </c>
      <c r="B110" s="132">
        <f t="shared" si="14"/>
        <v>18.68</v>
      </c>
      <c r="C110" s="137" t="s">
        <v>27</v>
      </c>
      <c r="D110" s="41">
        <v>26310</v>
      </c>
      <c r="E110" s="122">
        <v>0</v>
      </c>
      <c r="F110" s="47">
        <f t="shared" si="9"/>
        <v>16901.5</v>
      </c>
      <c r="G110" s="126">
        <v>0</v>
      </c>
      <c r="H110" s="188">
        <f t="shared" si="10"/>
        <v>16901.5</v>
      </c>
      <c r="I110" s="47">
        <f t="shared" si="11"/>
        <v>5746.51</v>
      </c>
      <c r="J110" s="48">
        <f t="shared" si="12"/>
        <v>169.02</v>
      </c>
      <c r="K110" s="165">
        <v>910</v>
      </c>
      <c r="L110" s="49">
        <f t="shared" si="8"/>
        <v>71</v>
      </c>
      <c r="M110" s="50">
        <f t="shared" si="13"/>
        <v>23798.030000000002</v>
      </c>
    </row>
    <row r="111" spans="1:13" ht="12.75">
      <c r="A111" s="129">
        <v>187</v>
      </c>
      <c r="B111" s="132">
        <f t="shared" si="14"/>
        <v>18.69</v>
      </c>
      <c r="C111" s="137" t="s">
        <v>27</v>
      </c>
      <c r="D111" s="41">
        <v>26310</v>
      </c>
      <c r="E111" s="122">
        <v>0</v>
      </c>
      <c r="F111" s="47">
        <f t="shared" si="9"/>
        <v>16892.5</v>
      </c>
      <c r="G111" s="126">
        <v>0</v>
      </c>
      <c r="H111" s="188">
        <f t="shared" si="10"/>
        <v>16892.5</v>
      </c>
      <c r="I111" s="47">
        <f t="shared" si="11"/>
        <v>5743.45</v>
      </c>
      <c r="J111" s="48">
        <f t="shared" si="12"/>
        <v>168.93</v>
      </c>
      <c r="K111" s="165">
        <v>910</v>
      </c>
      <c r="L111" s="49">
        <f t="shared" si="8"/>
        <v>70.9</v>
      </c>
      <c r="M111" s="50">
        <f t="shared" si="13"/>
        <v>23785.780000000002</v>
      </c>
    </row>
    <row r="112" spans="1:13" ht="12.75">
      <c r="A112" s="129">
        <v>188</v>
      </c>
      <c r="B112" s="132">
        <f t="shared" si="14"/>
        <v>18.7</v>
      </c>
      <c r="C112" s="137" t="s">
        <v>27</v>
      </c>
      <c r="D112" s="41">
        <v>26310</v>
      </c>
      <c r="E112" s="122">
        <v>0</v>
      </c>
      <c r="F112" s="47">
        <f t="shared" si="9"/>
        <v>16883.4</v>
      </c>
      <c r="G112" s="126">
        <v>0</v>
      </c>
      <c r="H112" s="188">
        <f t="shared" si="10"/>
        <v>16883.4</v>
      </c>
      <c r="I112" s="47">
        <f t="shared" si="11"/>
        <v>5740.36</v>
      </c>
      <c r="J112" s="48">
        <f t="shared" si="12"/>
        <v>168.83</v>
      </c>
      <c r="K112" s="165">
        <v>910</v>
      </c>
      <c r="L112" s="49">
        <f t="shared" si="8"/>
        <v>70.9</v>
      </c>
      <c r="M112" s="50">
        <f t="shared" si="13"/>
        <v>23773.490000000005</v>
      </c>
    </row>
    <row r="113" spans="1:13" ht="12.75">
      <c r="A113" s="129">
        <v>189</v>
      </c>
      <c r="B113" s="132">
        <f t="shared" si="14"/>
        <v>18.71</v>
      </c>
      <c r="C113" s="137" t="s">
        <v>27</v>
      </c>
      <c r="D113" s="41">
        <v>26310</v>
      </c>
      <c r="E113" s="122">
        <v>0</v>
      </c>
      <c r="F113" s="47">
        <f t="shared" si="9"/>
        <v>16874.4</v>
      </c>
      <c r="G113" s="126">
        <v>0</v>
      </c>
      <c r="H113" s="188">
        <f t="shared" si="10"/>
        <v>16874.4</v>
      </c>
      <c r="I113" s="47">
        <f t="shared" si="11"/>
        <v>5737.3</v>
      </c>
      <c r="J113" s="48">
        <f t="shared" si="12"/>
        <v>168.74</v>
      </c>
      <c r="K113" s="165">
        <v>910</v>
      </c>
      <c r="L113" s="49">
        <f t="shared" si="8"/>
        <v>70.9</v>
      </c>
      <c r="M113" s="50">
        <f t="shared" si="13"/>
        <v>23761.340000000004</v>
      </c>
    </row>
    <row r="114" spans="1:13" ht="12.75">
      <c r="A114" s="129">
        <v>190</v>
      </c>
      <c r="B114" s="132">
        <f t="shared" si="14"/>
        <v>18.72</v>
      </c>
      <c r="C114" s="137" t="s">
        <v>27</v>
      </c>
      <c r="D114" s="41">
        <v>26310</v>
      </c>
      <c r="E114" s="122">
        <v>0</v>
      </c>
      <c r="F114" s="47">
        <f t="shared" si="9"/>
        <v>16865.4</v>
      </c>
      <c r="G114" s="126">
        <v>0</v>
      </c>
      <c r="H114" s="188">
        <f t="shared" si="10"/>
        <v>16865.4</v>
      </c>
      <c r="I114" s="47">
        <f t="shared" si="11"/>
        <v>5734.24</v>
      </c>
      <c r="J114" s="48">
        <f t="shared" si="12"/>
        <v>168.65</v>
      </c>
      <c r="K114" s="165">
        <v>910</v>
      </c>
      <c r="L114" s="49">
        <f t="shared" si="8"/>
        <v>70.8</v>
      </c>
      <c r="M114" s="50">
        <f t="shared" si="13"/>
        <v>23749.09</v>
      </c>
    </row>
    <row r="115" spans="1:13" ht="12.75">
      <c r="A115" s="129">
        <v>191</v>
      </c>
      <c r="B115" s="132">
        <f t="shared" si="14"/>
        <v>18.73</v>
      </c>
      <c r="C115" s="137" t="s">
        <v>27</v>
      </c>
      <c r="D115" s="41">
        <v>26310</v>
      </c>
      <c r="E115" s="122">
        <v>0</v>
      </c>
      <c r="F115" s="47">
        <f t="shared" si="9"/>
        <v>16856.4</v>
      </c>
      <c r="G115" s="126">
        <v>0</v>
      </c>
      <c r="H115" s="188">
        <f t="shared" si="10"/>
        <v>16856.4</v>
      </c>
      <c r="I115" s="47">
        <f t="shared" si="11"/>
        <v>5731.18</v>
      </c>
      <c r="J115" s="48">
        <f t="shared" si="12"/>
        <v>168.56</v>
      </c>
      <c r="K115" s="165">
        <v>910</v>
      </c>
      <c r="L115" s="49">
        <f t="shared" si="8"/>
        <v>70.8</v>
      </c>
      <c r="M115" s="50">
        <f t="shared" si="13"/>
        <v>23736.940000000002</v>
      </c>
    </row>
    <row r="116" spans="1:13" ht="12.75">
      <c r="A116" s="129">
        <v>192</v>
      </c>
      <c r="B116" s="132">
        <f t="shared" si="14"/>
        <v>18.74</v>
      </c>
      <c r="C116" s="137" t="s">
        <v>27</v>
      </c>
      <c r="D116" s="41">
        <v>26310</v>
      </c>
      <c r="E116" s="122">
        <v>0</v>
      </c>
      <c r="F116" s="47">
        <f t="shared" si="9"/>
        <v>16847.4</v>
      </c>
      <c r="G116" s="126">
        <v>0</v>
      </c>
      <c r="H116" s="188">
        <f t="shared" si="10"/>
        <v>16847.4</v>
      </c>
      <c r="I116" s="47">
        <f t="shared" si="11"/>
        <v>5728.12</v>
      </c>
      <c r="J116" s="48">
        <f t="shared" si="12"/>
        <v>168.47</v>
      </c>
      <c r="K116" s="165">
        <v>910</v>
      </c>
      <c r="L116" s="49">
        <f t="shared" si="8"/>
        <v>70.8</v>
      </c>
      <c r="M116" s="50">
        <f t="shared" si="13"/>
        <v>23724.79</v>
      </c>
    </row>
    <row r="117" spans="1:13" ht="12.75">
      <c r="A117" s="129">
        <v>193</v>
      </c>
      <c r="B117" s="132">
        <f t="shared" si="14"/>
        <v>18.75</v>
      </c>
      <c r="C117" s="137" t="s">
        <v>27</v>
      </c>
      <c r="D117" s="41">
        <v>26310</v>
      </c>
      <c r="E117" s="122">
        <v>0</v>
      </c>
      <c r="F117" s="47">
        <f t="shared" si="9"/>
        <v>16838.4</v>
      </c>
      <c r="G117" s="126">
        <v>0</v>
      </c>
      <c r="H117" s="188">
        <f t="shared" si="10"/>
        <v>16838.4</v>
      </c>
      <c r="I117" s="47">
        <f t="shared" si="11"/>
        <v>5725.06</v>
      </c>
      <c r="J117" s="48">
        <f t="shared" si="12"/>
        <v>168.38</v>
      </c>
      <c r="K117" s="165">
        <v>910</v>
      </c>
      <c r="L117" s="49">
        <f t="shared" si="8"/>
        <v>70.7</v>
      </c>
      <c r="M117" s="50">
        <f t="shared" si="13"/>
        <v>23712.540000000005</v>
      </c>
    </row>
    <row r="118" spans="1:13" ht="12.75">
      <c r="A118" s="129">
        <v>194</v>
      </c>
      <c r="B118" s="132">
        <f t="shared" si="14"/>
        <v>18.76</v>
      </c>
      <c r="C118" s="137" t="s">
        <v>27</v>
      </c>
      <c r="D118" s="41">
        <v>26310</v>
      </c>
      <c r="E118" s="122">
        <v>0</v>
      </c>
      <c r="F118" s="47">
        <f t="shared" si="9"/>
        <v>16829.4</v>
      </c>
      <c r="G118" s="126">
        <v>0</v>
      </c>
      <c r="H118" s="188">
        <f t="shared" si="10"/>
        <v>16829.4</v>
      </c>
      <c r="I118" s="47">
        <f t="shared" si="11"/>
        <v>5722</v>
      </c>
      <c r="J118" s="48">
        <f t="shared" si="12"/>
        <v>168.29</v>
      </c>
      <c r="K118" s="165">
        <v>910</v>
      </c>
      <c r="L118" s="49">
        <f t="shared" si="8"/>
        <v>70.7</v>
      </c>
      <c r="M118" s="50">
        <f t="shared" si="13"/>
        <v>23700.390000000003</v>
      </c>
    </row>
    <row r="119" spans="1:13" ht="12.75">
      <c r="A119" s="129">
        <v>195</v>
      </c>
      <c r="B119" s="132">
        <f t="shared" si="14"/>
        <v>18.77</v>
      </c>
      <c r="C119" s="137" t="s">
        <v>27</v>
      </c>
      <c r="D119" s="41">
        <v>26310</v>
      </c>
      <c r="E119" s="122">
        <v>0</v>
      </c>
      <c r="F119" s="47">
        <f t="shared" si="9"/>
        <v>16820.5</v>
      </c>
      <c r="G119" s="126">
        <v>0</v>
      </c>
      <c r="H119" s="188">
        <f t="shared" si="10"/>
        <v>16820.5</v>
      </c>
      <c r="I119" s="47">
        <f t="shared" si="11"/>
        <v>5718.97</v>
      </c>
      <c r="J119" s="48">
        <f t="shared" si="12"/>
        <v>168.21</v>
      </c>
      <c r="K119" s="165">
        <v>910</v>
      </c>
      <c r="L119" s="49">
        <f t="shared" si="8"/>
        <v>70.6</v>
      </c>
      <c r="M119" s="50">
        <f t="shared" si="13"/>
        <v>23688.28</v>
      </c>
    </row>
    <row r="120" spans="1:13" ht="12.75">
      <c r="A120" s="129">
        <v>196</v>
      </c>
      <c r="B120" s="132">
        <f t="shared" si="14"/>
        <v>18.78</v>
      </c>
      <c r="C120" s="137" t="s">
        <v>27</v>
      </c>
      <c r="D120" s="41">
        <v>26310</v>
      </c>
      <c r="E120" s="122">
        <v>0</v>
      </c>
      <c r="F120" s="47">
        <f t="shared" si="9"/>
        <v>16811.5</v>
      </c>
      <c r="G120" s="126">
        <v>0</v>
      </c>
      <c r="H120" s="188">
        <f t="shared" si="10"/>
        <v>16811.5</v>
      </c>
      <c r="I120" s="47">
        <f t="shared" si="11"/>
        <v>5715.91</v>
      </c>
      <c r="J120" s="48">
        <f t="shared" si="12"/>
        <v>168.12</v>
      </c>
      <c r="K120" s="165">
        <v>910</v>
      </c>
      <c r="L120" s="49">
        <f t="shared" si="8"/>
        <v>70.6</v>
      </c>
      <c r="M120" s="50">
        <f t="shared" si="13"/>
        <v>23676.129999999997</v>
      </c>
    </row>
    <row r="121" spans="1:13" ht="12.75">
      <c r="A121" s="129">
        <v>197</v>
      </c>
      <c r="B121" s="132">
        <f t="shared" si="14"/>
        <v>18.79</v>
      </c>
      <c r="C121" s="137" t="s">
        <v>27</v>
      </c>
      <c r="D121" s="41">
        <v>26310</v>
      </c>
      <c r="E121" s="122">
        <v>0</v>
      </c>
      <c r="F121" s="47">
        <f t="shared" si="9"/>
        <v>16802.6</v>
      </c>
      <c r="G121" s="126">
        <v>0</v>
      </c>
      <c r="H121" s="188">
        <f t="shared" si="10"/>
        <v>16802.6</v>
      </c>
      <c r="I121" s="47">
        <f t="shared" si="11"/>
        <v>5712.88</v>
      </c>
      <c r="J121" s="48">
        <f t="shared" si="12"/>
        <v>168.03</v>
      </c>
      <c r="K121" s="165">
        <v>910</v>
      </c>
      <c r="L121" s="49">
        <f t="shared" si="8"/>
        <v>70.6</v>
      </c>
      <c r="M121" s="50">
        <f t="shared" si="13"/>
        <v>23664.109999999997</v>
      </c>
    </row>
    <row r="122" spans="1:13" ht="12.75">
      <c r="A122" s="129">
        <v>198</v>
      </c>
      <c r="B122" s="132">
        <f t="shared" si="14"/>
        <v>18.8</v>
      </c>
      <c r="C122" s="137" t="s">
        <v>27</v>
      </c>
      <c r="D122" s="41">
        <v>26310</v>
      </c>
      <c r="E122" s="122">
        <v>0</v>
      </c>
      <c r="F122" s="47">
        <f t="shared" si="9"/>
        <v>16793.6</v>
      </c>
      <c r="G122" s="126">
        <v>0</v>
      </c>
      <c r="H122" s="188">
        <f t="shared" si="10"/>
        <v>16793.6</v>
      </c>
      <c r="I122" s="47">
        <f t="shared" si="11"/>
        <v>5709.82</v>
      </c>
      <c r="J122" s="48">
        <f t="shared" si="12"/>
        <v>167.94</v>
      </c>
      <c r="K122" s="165">
        <v>910</v>
      </c>
      <c r="L122" s="49">
        <f t="shared" si="8"/>
        <v>70.5</v>
      </c>
      <c r="M122" s="50">
        <f t="shared" si="13"/>
        <v>23651.859999999997</v>
      </c>
    </row>
    <row r="123" spans="1:13" ht="12.75">
      <c r="A123" s="129">
        <v>199</v>
      </c>
      <c r="B123" s="132">
        <f t="shared" si="14"/>
        <v>18.8</v>
      </c>
      <c r="C123" s="137" t="s">
        <v>27</v>
      </c>
      <c r="D123" s="41">
        <v>26310</v>
      </c>
      <c r="E123" s="122">
        <v>0</v>
      </c>
      <c r="F123" s="47">
        <f t="shared" si="9"/>
        <v>16793.6</v>
      </c>
      <c r="G123" s="126">
        <v>0</v>
      </c>
      <c r="H123" s="188">
        <f t="shared" si="10"/>
        <v>16793.6</v>
      </c>
      <c r="I123" s="47">
        <f t="shared" si="11"/>
        <v>5709.82</v>
      </c>
      <c r="J123" s="48">
        <f t="shared" si="12"/>
        <v>167.94</v>
      </c>
      <c r="K123" s="165">
        <v>910</v>
      </c>
      <c r="L123" s="49">
        <f t="shared" si="8"/>
        <v>70.5</v>
      </c>
      <c r="M123" s="50">
        <f t="shared" si="13"/>
        <v>23651.859999999997</v>
      </c>
    </row>
    <row r="124" spans="1:13" ht="12.75">
      <c r="A124" s="129">
        <v>200</v>
      </c>
      <c r="B124" s="132">
        <f t="shared" si="14"/>
        <v>18.81</v>
      </c>
      <c r="C124" s="137" t="s">
        <v>27</v>
      </c>
      <c r="D124" s="41">
        <v>26310</v>
      </c>
      <c r="E124" s="122">
        <v>0</v>
      </c>
      <c r="F124" s="47">
        <f t="shared" si="9"/>
        <v>16784.7</v>
      </c>
      <c r="G124" s="126">
        <v>0</v>
      </c>
      <c r="H124" s="188">
        <f t="shared" si="10"/>
        <v>16784.7</v>
      </c>
      <c r="I124" s="47">
        <f t="shared" si="11"/>
        <v>5706.8</v>
      </c>
      <c r="J124" s="48">
        <f t="shared" si="12"/>
        <v>167.85</v>
      </c>
      <c r="K124" s="165">
        <v>910</v>
      </c>
      <c r="L124" s="49">
        <f t="shared" si="8"/>
        <v>70.5</v>
      </c>
      <c r="M124" s="50">
        <f t="shared" si="13"/>
        <v>23639.85</v>
      </c>
    </row>
    <row r="125" spans="1:13" ht="12.75">
      <c r="A125" s="129">
        <v>201</v>
      </c>
      <c r="B125" s="132">
        <f t="shared" si="14"/>
        <v>18.82</v>
      </c>
      <c r="C125" s="137" t="s">
        <v>27</v>
      </c>
      <c r="D125" s="41">
        <v>26310</v>
      </c>
      <c r="E125" s="122">
        <v>0</v>
      </c>
      <c r="F125" s="47">
        <f t="shared" si="9"/>
        <v>16775.8</v>
      </c>
      <c r="G125" s="126">
        <v>0</v>
      </c>
      <c r="H125" s="188">
        <f t="shared" si="10"/>
        <v>16775.8</v>
      </c>
      <c r="I125" s="47">
        <f t="shared" si="11"/>
        <v>5703.77</v>
      </c>
      <c r="J125" s="48">
        <f t="shared" si="12"/>
        <v>167.76</v>
      </c>
      <c r="K125" s="165">
        <v>910</v>
      </c>
      <c r="L125" s="49">
        <f t="shared" si="8"/>
        <v>70.5</v>
      </c>
      <c r="M125" s="50">
        <f t="shared" si="13"/>
        <v>23627.829999999998</v>
      </c>
    </row>
    <row r="126" spans="1:13" ht="12.75">
      <c r="A126" s="129">
        <v>202</v>
      </c>
      <c r="B126" s="132">
        <f t="shared" si="14"/>
        <v>18.83</v>
      </c>
      <c r="C126" s="137" t="s">
        <v>27</v>
      </c>
      <c r="D126" s="41">
        <v>26310</v>
      </c>
      <c r="E126" s="122">
        <v>0</v>
      </c>
      <c r="F126" s="47">
        <f t="shared" si="9"/>
        <v>16766.9</v>
      </c>
      <c r="G126" s="126">
        <v>0</v>
      </c>
      <c r="H126" s="188">
        <f t="shared" si="10"/>
        <v>16766.9</v>
      </c>
      <c r="I126" s="47">
        <f t="shared" si="11"/>
        <v>5700.75</v>
      </c>
      <c r="J126" s="48">
        <f t="shared" si="12"/>
        <v>167.67</v>
      </c>
      <c r="K126" s="165">
        <v>910</v>
      </c>
      <c r="L126" s="49">
        <f t="shared" si="8"/>
        <v>70.4</v>
      </c>
      <c r="M126" s="50">
        <f t="shared" si="13"/>
        <v>23615.72</v>
      </c>
    </row>
    <row r="127" spans="1:13" ht="12.75">
      <c r="A127" s="129">
        <v>203</v>
      </c>
      <c r="B127" s="132">
        <f t="shared" si="14"/>
        <v>18.84</v>
      </c>
      <c r="C127" s="137" t="s">
        <v>27</v>
      </c>
      <c r="D127" s="41">
        <v>26310</v>
      </c>
      <c r="E127" s="122">
        <v>0</v>
      </c>
      <c r="F127" s="47">
        <f t="shared" si="9"/>
        <v>16758</v>
      </c>
      <c r="G127" s="126">
        <v>0</v>
      </c>
      <c r="H127" s="188">
        <f t="shared" si="10"/>
        <v>16758</v>
      </c>
      <c r="I127" s="47">
        <f t="shared" si="11"/>
        <v>5697.72</v>
      </c>
      <c r="J127" s="48">
        <f t="shared" si="12"/>
        <v>167.58</v>
      </c>
      <c r="K127" s="165">
        <v>910</v>
      </c>
      <c r="L127" s="49">
        <f t="shared" si="8"/>
        <v>70.4</v>
      </c>
      <c r="M127" s="50">
        <f t="shared" si="13"/>
        <v>23603.700000000004</v>
      </c>
    </row>
    <row r="128" spans="1:13" ht="12.75">
      <c r="A128" s="129">
        <v>204</v>
      </c>
      <c r="B128" s="132">
        <f t="shared" si="14"/>
        <v>18.85</v>
      </c>
      <c r="C128" s="137" t="s">
        <v>27</v>
      </c>
      <c r="D128" s="41">
        <v>26310</v>
      </c>
      <c r="E128" s="122">
        <v>0</v>
      </c>
      <c r="F128" s="47">
        <f t="shared" si="9"/>
        <v>16749.1</v>
      </c>
      <c r="G128" s="126">
        <v>0</v>
      </c>
      <c r="H128" s="188">
        <f t="shared" si="10"/>
        <v>16749.1</v>
      </c>
      <c r="I128" s="47">
        <f t="shared" si="11"/>
        <v>5694.69</v>
      </c>
      <c r="J128" s="48">
        <f t="shared" si="12"/>
        <v>167.49</v>
      </c>
      <c r="K128" s="165">
        <v>910</v>
      </c>
      <c r="L128" s="49">
        <f t="shared" si="8"/>
        <v>70.3</v>
      </c>
      <c r="M128" s="50">
        <f t="shared" si="13"/>
        <v>23591.579999999998</v>
      </c>
    </row>
    <row r="129" spans="1:13" ht="12.75">
      <c r="A129" s="129">
        <v>205</v>
      </c>
      <c r="B129" s="132">
        <f t="shared" si="14"/>
        <v>18.86</v>
      </c>
      <c r="C129" s="137" t="s">
        <v>27</v>
      </c>
      <c r="D129" s="41">
        <v>26310</v>
      </c>
      <c r="E129" s="122">
        <v>0</v>
      </c>
      <c r="F129" s="47">
        <f t="shared" si="9"/>
        <v>16740.2</v>
      </c>
      <c r="G129" s="126">
        <v>0</v>
      </c>
      <c r="H129" s="188">
        <f t="shared" si="10"/>
        <v>16740.2</v>
      </c>
      <c r="I129" s="47">
        <f t="shared" si="11"/>
        <v>5691.67</v>
      </c>
      <c r="J129" s="48">
        <f t="shared" si="12"/>
        <v>167.4</v>
      </c>
      <c r="K129" s="165">
        <v>910</v>
      </c>
      <c r="L129" s="49">
        <f t="shared" si="8"/>
        <v>70.3</v>
      </c>
      <c r="M129" s="50">
        <f t="shared" si="13"/>
        <v>23579.570000000003</v>
      </c>
    </row>
    <row r="130" spans="1:13" ht="12.75">
      <c r="A130" s="129">
        <v>206</v>
      </c>
      <c r="B130" s="132">
        <f t="shared" si="14"/>
        <v>18.86</v>
      </c>
      <c r="C130" s="137" t="s">
        <v>27</v>
      </c>
      <c r="D130" s="41">
        <v>26310</v>
      </c>
      <c r="E130" s="122">
        <v>0</v>
      </c>
      <c r="F130" s="47">
        <f t="shared" si="9"/>
        <v>16740.2</v>
      </c>
      <c r="G130" s="126">
        <v>0</v>
      </c>
      <c r="H130" s="188">
        <f t="shared" si="10"/>
        <v>16740.2</v>
      </c>
      <c r="I130" s="47">
        <f t="shared" si="11"/>
        <v>5691.67</v>
      </c>
      <c r="J130" s="48">
        <f t="shared" si="12"/>
        <v>167.4</v>
      </c>
      <c r="K130" s="165">
        <v>910</v>
      </c>
      <c r="L130" s="49">
        <f t="shared" si="8"/>
        <v>70.3</v>
      </c>
      <c r="M130" s="50">
        <f t="shared" si="13"/>
        <v>23579.570000000003</v>
      </c>
    </row>
    <row r="131" spans="1:13" ht="12.75">
      <c r="A131" s="129">
        <v>207</v>
      </c>
      <c r="B131" s="132">
        <f t="shared" si="14"/>
        <v>18.87</v>
      </c>
      <c r="C131" s="137" t="s">
        <v>27</v>
      </c>
      <c r="D131" s="41">
        <v>26310</v>
      </c>
      <c r="E131" s="122">
        <v>0</v>
      </c>
      <c r="F131" s="47">
        <f t="shared" si="9"/>
        <v>16731.3</v>
      </c>
      <c r="G131" s="126">
        <v>0</v>
      </c>
      <c r="H131" s="188">
        <f t="shared" si="10"/>
        <v>16731.3</v>
      </c>
      <c r="I131" s="47">
        <f t="shared" si="11"/>
        <v>5688.64</v>
      </c>
      <c r="J131" s="48">
        <f t="shared" si="12"/>
        <v>167.31</v>
      </c>
      <c r="K131" s="165">
        <v>910</v>
      </c>
      <c r="L131" s="49">
        <f t="shared" si="8"/>
        <v>70.3</v>
      </c>
      <c r="M131" s="50">
        <f t="shared" si="13"/>
        <v>23567.55</v>
      </c>
    </row>
    <row r="132" spans="1:13" ht="12.75">
      <c r="A132" s="129">
        <v>208</v>
      </c>
      <c r="B132" s="132">
        <f t="shared" si="14"/>
        <v>18.88</v>
      </c>
      <c r="C132" s="137" t="s">
        <v>27</v>
      </c>
      <c r="D132" s="41">
        <v>26310</v>
      </c>
      <c r="E132" s="122">
        <v>0</v>
      </c>
      <c r="F132" s="47">
        <f t="shared" si="9"/>
        <v>16722.5</v>
      </c>
      <c r="G132" s="126">
        <v>0</v>
      </c>
      <c r="H132" s="188">
        <f t="shared" si="10"/>
        <v>16722.5</v>
      </c>
      <c r="I132" s="47">
        <f t="shared" si="11"/>
        <v>5685.65</v>
      </c>
      <c r="J132" s="48">
        <f t="shared" si="12"/>
        <v>167.23</v>
      </c>
      <c r="K132" s="165">
        <v>910</v>
      </c>
      <c r="L132" s="49">
        <f t="shared" si="8"/>
        <v>70.2</v>
      </c>
      <c r="M132" s="50">
        <f t="shared" si="13"/>
        <v>23555.58</v>
      </c>
    </row>
    <row r="133" spans="1:13" ht="12.75">
      <c r="A133" s="129">
        <v>209</v>
      </c>
      <c r="B133" s="132">
        <f t="shared" si="14"/>
        <v>18.89</v>
      </c>
      <c r="C133" s="137" t="s">
        <v>27</v>
      </c>
      <c r="D133" s="41">
        <v>26310</v>
      </c>
      <c r="E133" s="122">
        <v>0</v>
      </c>
      <c r="F133" s="47">
        <f t="shared" si="9"/>
        <v>16713.6</v>
      </c>
      <c r="G133" s="126">
        <v>0</v>
      </c>
      <c r="H133" s="188">
        <f t="shared" si="10"/>
        <v>16713.6</v>
      </c>
      <c r="I133" s="47">
        <f t="shared" si="11"/>
        <v>5682.62</v>
      </c>
      <c r="J133" s="48">
        <f t="shared" si="12"/>
        <v>167.14</v>
      </c>
      <c r="K133" s="165">
        <v>910</v>
      </c>
      <c r="L133" s="49">
        <f t="shared" si="8"/>
        <v>70.2</v>
      </c>
      <c r="M133" s="50">
        <f t="shared" si="13"/>
        <v>23543.559999999998</v>
      </c>
    </row>
    <row r="134" spans="1:13" ht="12.75">
      <c r="A134" s="129">
        <v>210</v>
      </c>
      <c r="B134" s="132">
        <f t="shared" si="14"/>
        <v>18.9</v>
      </c>
      <c r="C134" s="137" t="s">
        <v>27</v>
      </c>
      <c r="D134" s="41">
        <v>26310</v>
      </c>
      <c r="E134" s="122">
        <v>0</v>
      </c>
      <c r="F134" s="47">
        <f t="shared" si="9"/>
        <v>16704.8</v>
      </c>
      <c r="G134" s="126">
        <v>0</v>
      </c>
      <c r="H134" s="188">
        <f t="shared" si="10"/>
        <v>16704.8</v>
      </c>
      <c r="I134" s="47">
        <f t="shared" si="11"/>
        <v>5679.63</v>
      </c>
      <c r="J134" s="48">
        <f t="shared" si="12"/>
        <v>167.05</v>
      </c>
      <c r="K134" s="165">
        <v>910</v>
      </c>
      <c r="L134" s="49">
        <f t="shared" si="8"/>
        <v>70.2</v>
      </c>
      <c r="M134" s="50">
        <f t="shared" si="13"/>
        <v>23531.68</v>
      </c>
    </row>
    <row r="135" spans="1:13" ht="12.75">
      <c r="A135" s="129">
        <v>211</v>
      </c>
      <c r="B135" s="132">
        <f t="shared" si="14"/>
        <v>18.91</v>
      </c>
      <c r="C135" s="137" t="s">
        <v>27</v>
      </c>
      <c r="D135" s="41">
        <v>26310</v>
      </c>
      <c r="E135" s="122">
        <v>0</v>
      </c>
      <c r="F135" s="47">
        <f t="shared" si="9"/>
        <v>16695.9</v>
      </c>
      <c r="G135" s="126">
        <v>0</v>
      </c>
      <c r="H135" s="188">
        <f t="shared" si="10"/>
        <v>16695.9</v>
      </c>
      <c r="I135" s="47">
        <f t="shared" si="11"/>
        <v>5676.61</v>
      </c>
      <c r="J135" s="48">
        <f t="shared" si="12"/>
        <v>166.96</v>
      </c>
      <c r="K135" s="165">
        <v>910</v>
      </c>
      <c r="L135" s="49">
        <f t="shared" si="8"/>
        <v>70.1</v>
      </c>
      <c r="M135" s="50">
        <f t="shared" si="13"/>
        <v>23519.57</v>
      </c>
    </row>
    <row r="136" spans="1:13" ht="12.75">
      <c r="A136" s="129">
        <v>212</v>
      </c>
      <c r="B136" s="132">
        <f t="shared" si="14"/>
        <v>18.92</v>
      </c>
      <c r="C136" s="137" t="s">
        <v>27</v>
      </c>
      <c r="D136" s="41">
        <v>26310</v>
      </c>
      <c r="E136" s="122">
        <v>0</v>
      </c>
      <c r="F136" s="47">
        <f t="shared" si="9"/>
        <v>16687.1</v>
      </c>
      <c r="G136" s="126">
        <v>0</v>
      </c>
      <c r="H136" s="188">
        <f t="shared" si="10"/>
        <v>16687.1</v>
      </c>
      <c r="I136" s="47">
        <f t="shared" si="11"/>
        <v>5673.61</v>
      </c>
      <c r="J136" s="48">
        <f t="shared" si="12"/>
        <v>166.87</v>
      </c>
      <c r="K136" s="165">
        <v>910</v>
      </c>
      <c r="L136" s="49">
        <f t="shared" si="8"/>
        <v>70.1</v>
      </c>
      <c r="M136" s="50">
        <f t="shared" si="13"/>
        <v>23507.679999999997</v>
      </c>
    </row>
    <row r="137" spans="1:13" ht="12.75">
      <c r="A137" s="129">
        <v>213</v>
      </c>
      <c r="B137" s="132">
        <f t="shared" si="14"/>
        <v>18.92</v>
      </c>
      <c r="C137" s="137" t="s">
        <v>27</v>
      </c>
      <c r="D137" s="41">
        <v>26310</v>
      </c>
      <c r="E137" s="122">
        <v>0</v>
      </c>
      <c r="F137" s="47">
        <f t="shared" si="9"/>
        <v>16687.1</v>
      </c>
      <c r="G137" s="126">
        <v>0</v>
      </c>
      <c r="H137" s="188">
        <f t="shared" si="10"/>
        <v>16687.1</v>
      </c>
      <c r="I137" s="47">
        <f t="shared" si="11"/>
        <v>5673.61</v>
      </c>
      <c r="J137" s="48">
        <f t="shared" si="12"/>
        <v>166.87</v>
      </c>
      <c r="K137" s="165">
        <v>910</v>
      </c>
      <c r="L137" s="49">
        <f aca="true" t="shared" si="15" ref="L137:L200">ROUND(H137*0.0042,1)</f>
        <v>70.1</v>
      </c>
      <c r="M137" s="50">
        <f t="shared" si="13"/>
        <v>23507.679999999997</v>
      </c>
    </row>
    <row r="138" spans="1:13" ht="12.75">
      <c r="A138" s="129">
        <v>214</v>
      </c>
      <c r="B138" s="132">
        <f t="shared" si="14"/>
        <v>18.93</v>
      </c>
      <c r="C138" s="137" t="s">
        <v>27</v>
      </c>
      <c r="D138" s="41">
        <v>26310</v>
      </c>
      <c r="E138" s="122">
        <v>0</v>
      </c>
      <c r="F138" s="47">
        <f aca="true" t="shared" si="16" ref="F138:F201">ROUND(12/B138*D138,1)</f>
        <v>16678.3</v>
      </c>
      <c r="G138" s="126">
        <v>0</v>
      </c>
      <c r="H138" s="188">
        <f aca="true" t="shared" si="17" ref="H138:H144">F138+G138</f>
        <v>16678.3</v>
      </c>
      <c r="I138" s="47">
        <f aca="true" t="shared" si="18" ref="I138:I201">ROUND(H138*0.34,2)</f>
        <v>5670.62</v>
      </c>
      <c r="J138" s="48">
        <f aca="true" t="shared" si="19" ref="J138:J201">ROUND(H138*0.01,2)</f>
        <v>166.78</v>
      </c>
      <c r="K138" s="165">
        <v>910</v>
      </c>
      <c r="L138" s="49">
        <f t="shared" si="15"/>
        <v>70</v>
      </c>
      <c r="M138" s="50">
        <f aca="true" t="shared" si="20" ref="M138:M201">SUM(H138:L138)</f>
        <v>23495.699999999997</v>
      </c>
    </row>
    <row r="139" spans="1:13" ht="12.75">
      <c r="A139" s="129">
        <v>215</v>
      </c>
      <c r="B139" s="132">
        <f t="shared" si="14"/>
        <v>18.94</v>
      </c>
      <c r="C139" s="137" t="s">
        <v>27</v>
      </c>
      <c r="D139" s="41">
        <v>26310</v>
      </c>
      <c r="E139" s="122">
        <v>0</v>
      </c>
      <c r="F139" s="47">
        <f t="shared" si="16"/>
        <v>16669.5</v>
      </c>
      <c r="G139" s="126">
        <v>0</v>
      </c>
      <c r="H139" s="188">
        <f t="shared" si="17"/>
        <v>16669.5</v>
      </c>
      <c r="I139" s="47">
        <f t="shared" si="18"/>
        <v>5667.63</v>
      </c>
      <c r="J139" s="48">
        <f t="shared" si="19"/>
        <v>166.7</v>
      </c>
      <c r="K139" s="165">
        <v>910</v>
      </c>
      <c r="L139" s="49">
        <f t="shared" si="15"/>
        <v>70</v>
      </c>
      <c r="M139" s="50">
        <f t="shared" si="20"/>
        <v>23483.83</v>
      </c>
    </row>
    <row r="140" spans="1:13" ht="12.75">
      <c r="A140" s="129">
        <v>216</v>
      </c>
      <c r="B140" s="132">
        <f t="shared" si="14"/>
        <v>18.95</v>
      </c>
      <c r="C140" s="137" t="s">
        <v>27</v>
      </c>
      <c r="D140" s="41">
        <v>26310</v>
      </c>
      <c r="E140" s="122">
        <v>0</v>
      </c>
      <c r="F140" s="47">
        <f t="shared" si="16"/>
        <v>16660.7</v>
      </c>
      <c r="G140" s="126">
        <v>0</v>
      </c>
      <c r="H140" s="188">
        <f t="shared" si="17"/>
        <v>16660.7</v>
      </c>
      <c r="I140" s="47">
        <f t="shared" si="18"/>
        <v>5664.64</v>
      </c>
      <c r="J140" s="48">
        <f t="shared" si="19"/>
        <v>166.61</v>
      </c>
      <c r="K140" s="165">
        <v>910</v>
      </c>
      <c r="L140" s="49">
        <f t="shared" si="15"/>
        <v>70</v>
      </c>
      <c r="M140" s="50">
        <f t="shared" si="20"/>
        <v>23471.95</v>
      </c>
    </row>
    <row r="141" spans="1:13" ht="12.75">
      <c r="A141" s="129">
        <v>217</v>
      </c>
      <c r="B141" s="132">
        <f t="shared" si="14"/>
        <v>18.96</v>
      </c>
      <c r="C141" s="137" t="s">
        <v>27</v>
      </c>
      <c r="D141" s="41">
        <v>26310</v>
      </c>
      <c r="E141" s="122">
        <v>0</v>
      </c>
      <c r="F141" s="47">
        <f t="shared" si="16"/>
        <v>16651.9</v>
      </c>
      <c r="G141" s="126">
        <v>0</v>
      </c>
      <c r="H141" s="188">
        <f t="shared" si="17"/>
        <v>16651.9</v>
      </c>
      <c r="I141" s="47">
        <f t="shared" si="18"/>
        <v>5661.65</v>
      </c>
      <c r="J141" s="48">
        <f t="shared" si="19"/>
        <v>166.52</v>
      </c>
      <c r="K141" s="165">
        <v>910</v>
      </c>
      <c r="L141" s="49">
        <f t="shared" si="15"/>
        <v>69.9</v>
      </c>
      <c r="M141" s="50">
        <f t="shared" si="20"/>
        <v>23459.970000000005</v>
      </c>
    </row>
    <row r="142" spans="1:13" ht="12.75">
      <c r="A142" s="129">
        <v>218</v>
      </c>
      <c r="B142" s="132">
        <f t="shared" si="14"/>
        <v>18.96</v>
      </c>
      <c r="C142" s="137" t="s">
        <v>27</v>
      </c>
      <c r="D142" s="41">
        <v>26310</v>
      </c>
      <c r="E142" s="122">
        <v>0</v>
      </c>
      <c r="F142" s="47">
        <f t="shared" si="16"/>
        <v>16651.9</v>
      </c>
      <c r="G142" s="126">
        <v>0</v>
      </c>
      <c r="H142" s="188">
        <f t="shared" si="17"/>
        <v>16651.9</v>
      </c>
      <c r="I142" s="47">
        <f t="shared" si="18"/>
        <v>5661.65</v>
      </c>
      <c r="J142" s="48">
        <f t="shared" si="19"/>
        <v>166.52</v>
      </c>
      <c r="K142" s="165">
        <v>910</v>
      </c>
      <c r="L142" s="49">
        <f t="shared" si="15"/>
        <v>69.9</v>
      </c>
      <c r="M142" s="50">
        <f t="shared" si="20"/>
        <v>23459.970000000005</v>
      </c>
    </row>
    <row r="143" spans="1:13" ht="12.75">
      <c r="A143" s="129">
        <v>219</v>
      </c>
      <c r="B143" s="132">
        <f t="shared" si="14"/>
        <v>18.97</v>
      </c>
      <c r="C143" s="137" t="s">
        <v>27</v>
      </c>
      <c r="D143" s="41">
        <v>26310</v>
      </c>
      <c r="E143" s="122">
        <v>0</v>
      </c>
      <c r="F143" s="47">
        <f t="shared" si="16"/>
        <v>16643.1</v>
      </c>
      <c r="G143" s="126">
        <v>0</v>
      </c>
      <c r="H143" s="188">
        <f t="shared" si="17"/>
        <v>16643.1</v>
      </c>
      <c r="I143" s="47">
        <f t="shared" si="18"/>
        <v>5658.65</v>
      </c>
      <c r="J143" s="48">
        <f t="shared" si="19"/>
        <v>166.43</v>
      </c>
      <c r="K143" s="165">
        <v>910</v>
      </c>
      <c r="L143" s="49">
        <f t="shared" si="15"/>
        <v>69.9</v>
      </c>
      <c r="M143" s="50">
        <f t="shared" si="20"/>
        <v>23448.08</v>
      </c>
    </row>
    <row r="144" spans="1:13" ht="12.75">
      <c r="A144" s="129">
        <v>220</v>
      </c>
      <c r="B144" s="132">
        <f t="shared" si="14"/>
        <v>18.98</v>
      </c>
      <c r="C144" s="137" t="s">
        <v>27</v>
      </c>
      <c r="D144" s="41">
        <v>26310</v>
      </c>
      <c r="E144" s="122">
        <v>0</v>
      </c>
      <c r="F144" s="47">
        <f t="shared" si="16"/>
        <v>16634.4</v>
      </c>
      <c r="G144" s="126">
        <v>0</v>
      </c>
      <c r="H144" s="188">
        <f t="shared" si="17"/>
        <v>16634.4</v>
      </c>
      <c r="I144" s="47">
        <f t="shared" si="18"/>
        <v>5655.7</v>
      </c>
      <c r="J144" s="48">
        <f t="shared" si="19"/>
        <v>166.34</v>
      </c>
      <c r="K144" s="165">
        <v>910</v>
      </c>
      <c r="L144" s="49">
        <f t="shared" si="15"/>
        <v>69.9</v>
      </c>
      <c r="M144" s="50">
        <f t="shared" si="20"/>
        <v>23436.340000000004</v>
      </c>
    </row>
    <row r="145" spans="1:13" ht="12.75">
      <c r="A145" s="129">
        <v>221</v>
      </c>
      <c r="B145" s="132">
        <f t="shared" si="14"/>
        <v>18.99</v>
      </c>
      <c r="C145" s="137" t="s">
        <v>27</v>
      </c>
      <c r="D145" s="41">
        <v>26310</v>
      </c>
      <c r="E145" s="122">
        <v>0</v>
      </c>
      <c r="F145" s="47">
        <f t="shared" si="16"/>
        <v>16625.6</v>
      </c>
      <c r="G145" s="126">
        <v>0</v>
      </c>
      <c r="H145" s="188">
        <f aca="true" t="shared" si="21" ref="H145:H208">F145+G145</f>
        <v>16625.6</v>
      </c>
      <c r="I145" s="47">
        <f t="shared" si="18"/>
        <v>5652.7</v>
      </c>
      <c r="J145" s="48">
        <f t="shared" si="19"/>
        <v>166.26</v>
      </c>
      <c r="K145" s="165">
        <v>910</v>
      </c>
      <c r="L145" s="49">
        <f t="shared" si="15"/>
        <v>69.8</v>
      </c>
      <c r="M145" s="50">
        <f t="shared" si="20"/>
        <v>23424.359999999997</v>
      </c>
    </row>
    <row r="146" spans="1:13" ht="12.75">
      <c r="A146" s="129">
        <v>222</v>
      </c>
      <c r="B146" s="132">
        <f t="shared" si="14"/>
        <v>19</v>
      </c>
      <c r="C146" s="137" t="s">
        <v>27</v>
      </c>
      <c r="D146" s="41">
        <v>26310</v>
      </c>
      <c r="E146" s="122">
        <v>0</v>
      </c>
      <c r="F146" s="47">
        <f t="shared" si="16"/>
        <v>16616.8</v>
      </c>
      <c r="G146" s="126">
        <v>0</v>
      </c>
      <c r="H146" s="188">
        <f t="shared" si="21"/>
        <v>16616.8</v>
      </c>
      <c r="I146" s="47">
        <f t="shared" si="18"/>
        <v>5649.71</v>
      </c>
      <c r="J146" s="48">
        <f t="shared" si="19"/>
        <v>166.17</v>
      </c>
      <c r="K146" s="165">
        <v>910</v>
      </c>
      <c r="L146" s="49">
        <f t="shared" si="15"/>
        <v>69.8</v>
      </c>
      <c r="M146" s="50">
        <f t="shared" si="20"/>
        <v>23412.479999999996</v>
      </c>
    </row>
    <row r="147" spans="1:13" ht="12.75">
      <c r="A147" s="129">
        <v>223</v>
      </c>
      <c r="B147" s="132">
        <f t="shared" si="14"/>
        <v>19</v>
      </c>
      <c r="C147" s="137" t="s">
        <v>27</v>
      </c>
      <c r="D147" s="41">
        <v>26310</v>
      </c>
      <c r="E147" s="122">
        <v>0</v>
      </c>
      <c r="F147" s="47">
        <f t="shared" si="16"/>
        <v>16616.8</v>
      </c>
      <c r="G147" s="126">
        <v>0</v>
      </c>
      <c r="H147" s="188">
        <f t="shared" si="21"/>
        <v>16616.8</v>
      </c>
      <c r="I147" s="47">
        <f t="shared" si="18"/>
        <v>5649.71</v>
      </c>
      <c r="J147" s="48">
        <f t="shared" si="19"/>
        <v>166.17</v>
      </c>
      <c r="K147" s="165">
        <v>910</v>
      </c>
      <c r="L147" s="49">
        <f t="shared" si="15"/>
        <v>69.8</v>
      </c>
      <c r="M147" s="50">
        <f t="shared" si="20"/>
        <v>23412.479999999996</v>
      </c>
    </row>
    <row r="148" spans="1:13" ht="12.75">
      <c r="A148" s="129">
        <v>224</v>
      </c>
      <c r="B148" s="132">
        <f t="shared" si="14"/>
        <v>19.01</v>
      </c>
      <c r="C148" s="137" t="s">
        <v>27</v>
      </c>
      <c r="D148" s="41">
        <v>26310</v>
      </c>
      <c r="E148" s="122">
        <v>0</v>
      </c>
      <c r="F148" s="47">
        <f t="shared" si="16"/>
        <v>16608.1</v>
      </c>
      <c r="G148" s="126">
        <v>0</v>
      </c>
      <c r="H148" s="188">
        <f t="shared" si="21"/>
        <v>16608.1</v>
      </c>
      <c r="I148" s="47">
        <f t="shared" si="18"/>
        <v>5646.75</v>
      </c>
      <c r="J148" s="48">
        <f t="shared" si="19"/>
        <v>166.08</v>
      </c>
      <c r="K148" s="165">
        <v>910</v>
      </c>
      <c r="L148" s="49">
        <f t="shared" si="15"/>
        <v>69.8</v>
      </c>
      <c r="M148" s="50">
        <f t="shared" si="20"/>
        <v>23400.73</v>
      </c>
    </row>
    <row r="149" spans="1:13" ht="12.75">
      <c r="A149" s="129">
        <v>225</v>
      </c>
      <c r="B149" s="132">
        <f t="shared" si="14"/>
        <v>19.02</v>
      </c>
      <c r="C149" s="137" t="s">
        <v>27</v>
      </c>
      <c r="D149" s="41">
        <v>26310</v>
      </c>
      <c r="E149" s="122">
        <v>0</v>
      </c>
      <c r="F149" s="47">
        <f t="shared" si="16"/>
        <v>16599.4</v>
      </c>
      <c r="G149" s="126">
        <v>0</v>
      </c>
      <c r="H149" s="188">
        <f t="shared" si="21"/>
        <v>16599.4</v>
      </c>
      <c r="I149" s="47">
        <f t="shared" si="18"/>
        <v>5643.8</v>
      </c>
      <c r="J149" s="48">
        <f t="shared" si="19"/>
        <v>165.99</v>
      </c>
      <c r="K149" s="165">
        <v>910</v>
      </c>
      <c r="L149" s="49">
        <f t="shared" si="15"/>
        <v>69.7</v>
      </c>
      <c r="M149" s="50">
        <f t="shared" si="20"/>
        <v>23388.890000000003</v>
      </c>
    </row>
    <row r="150" spans="1:13" ht="12.75">
      <c r="A150" s="129">
        <v>226</v>
      </c>
      <c r="B150" s="132">
        <f t="shared" si="14"/>
        <v>19.03</v>
      </c>
      <c r="C150" s="137" t="s">
        <v>27</v>
      </c>
      <c r="D150" s="41">
        <v>26310</v>
      </c>
      <c r="E150" s="122">
        <v>0</v>
      </c>
      <c r="F150" s="47">
        <f t="shared" si="16"/>
        <v>16590.6</v>
      </c>
      <c r="G150" s="126">
        <v>0</v>
      </c>
      <c r="H150" s="188">
        <f t="shared" si="21"/>
        <v>16590.6</v>
      </c>
      <c r="I150" s="47">
        <f t="shared" si="18"/>
        <v>5640.8</v>
      </c>
      <c r="J150" s="48">
        <f t="shared" si="19"/>
        <v>165.91</v>
      </c>
      <c r="K150" s="165">
        <v>910</v>
      </c>
      <c r="L150" s="49">
        <f t="shared" si="15"/>
        <v>69.7</v>
      </c>
      <c r="M150" s="50">
        <f t="shared" si="20"/>
        <v>23377.01</v>
      </c>
    </row>
    <row r="151" spans="1:13" ht="12.75">
      <c r="A151" s="129">
        <v>227</v>
      </c>
      <c r="B151" s="132">
        <f aca="true" t="shared" si="22" ref="B151:B214">ROUND(IF(A151&lt;85,B$8,IF(A151&lt;B$393,B$394+B$395*A151+B$396*A151^2+B$397*A151^3+B$398*A151^4+B$399*A151^5,B$405+B$406*A151+B$407*A151^2+B$408*A151^3+B$409*A151^4+B$410*A151^5)),2)</f>
        <v>19.03</v>
      </c>
      <c r="C151" s="137" t="s">
        <v>27</v>
      </c>
      <c r="D151" s="41">
        <v>26310</v>
      </c>
      <c r="E151" s="122">
        <v>0</v>
      </c>
      <c r="F151" s="47">
        <f t="shared" si="16"/>
        <v>16590.6</v>
      </c>
      <c r="G151" s="126">
        <v>0</v>
      </c>
      <c r="H151" s="188">
        <f t="shared" si="21"/>
        <v>16590.6</v>
      </c>
      <c r="I151" s="47">
        <f t="shared" si="18"/>
        <v>5640.8</v>
      </c>
      <c r="J151" s="48">
        <f t="shared" si="19"/>
        <v>165.91</v>
      </c>
      <c r="K151" s="165">
        <v>910</v>
      </c>
      <c r="L151" s="49">
        <f t="shared" si="15"/>
        <v>69.7</v>
      </c>
      <c r="M151" s="50">
        <f t="shared" si="20"/>
        <v>23377.01</v>
      </c>
    </row>
    <row r="152" spans="1:13" ht="12.75">
      <c r="A152" s="129">
        <v>228</v>
      </c>
      <c r="B152" s="132">
        <f t="shared" si="22"/>
        <v>19.04</v>
      </c>
      <c r="C152" s="137" t="s">
        <v>27</v>
      </c>
      <c r="D152" s="41">
        <v>26310</v>
      </c>
      <c r="E152" s="122">
        <v>0</v>
      </c>
      <c r="F152" s="47">
        <f t="shared" si="16"/>
        <v>16581.9</v>
      </c>
      <c r="G152" s="126">
        <v>0</v>
      </c>
      <c r="H152" s="188">
        <f t="shared" si="21"/>
        <v>16581.9</v>
      </c>
      <c r="I152" s="47">
        <f t="shared" si="18"/>
        <v>5637.85</v>
      </c>
      <c r="J152" s="48">
        <f t="shared" si="19"/>
        <v>165.82</v>
      </c>
      <c r="K152" s="165">
        <v>910</v>
      </c>
      <c r="L152" s="49">
        <f t="shared" si="15"/>
        <v>69.6</v>
      </c>
      <c r="M152" s="50">
        <f t="shared" si="20"/>
        <v>23365.17</v>
      </c>
    </row>
    <row r="153" spans="1:13" ht="12.75">
      <c r="A153" s="129">
        <v>229</v>
      </c>
      <c r="B153" s="132">
        <f t="shared" si="22"/>
        <v>19.05</v>
      </c>
      <c r="C153" s="137" t="s">
        <v>27</v>
      </c>
      <c r="D153" s="41">
        <v>26310</v>
      </c>
      <c r="E153" s="122">
        <v>0</v>
      </c>
      <c r="F153" s="47">
        <f t="shared" si="16"/>
        <v>16573.2</v>
      </c>
      <c r="G153" s="126">
        <v>0</v>
      </c>
      <c r="H153" s="188">
        <f t="shared" si="21"/>
        <v>16573.2</v>
      </c>
      <c r="I153" s="47">
        <f t="shared" si="18"/>
        <v>5634.89</v>
      </c>
      <c r="J153" s="48">
        <f t="shared" si="19"/>
        <v>165.73</v>
      </c>
      <c r="K153" s="165">
        <v>910</v>
      </c>
      <c r="L153" s="49">
        <f t="shared" si="15"/>
        <v>69.6</v>
      </c>
      <c r="M153" s="50">
        <f t="shared" si="20"/>
        <v>23353.42</v>
      </c>
    </row>
    <row r="154" spans="1:13" ht="12.75">
      <c r="A154" s="129">
        <v>230</v>
      </c>
      <c r="B154" s="132">
        <f t="shared" si="22"/>
        <v>19.05</v>
      </c>
      <c r="C154" s="137" t="s">
        <v>27</v>
      </c>
      <c r="D154" s="41">
        <v>26310</v>
      </c>
      <c r="E154" s="122">
        <v>0</v>
      </c>
      <c r="F154" s="47">
        <f t="shared" si="16"/>
        <v>16573.2</v>
      </c>
      <c r="G154" s="126">
        <v>0</v>
      </c>
      <c r="H154" s="188">
        <f t="shared" si="21"/>
        <v>16573.2</v>
      </c>
      <c r="I154" s="47">
        <f t="shared" si="18"/>
        <v>5634.89</v>
      </c>
      <c r="J154" s="48">
        <f t="shared" si="19"/>
        <v>165.73</v>
      </c>
      <c r="K154" s="165">
        <v>910</v>
      </c>
      <c r="L154" s="49">
        <f t="shared" si="15"/>
        <v>69.6</v>
      </c>
      <c r="M154" s="50">
        <f t="shared" si="20"/>
        <v>23353.42</v>
      </c>
    </row>
    <row r="155" spans="1:13" ht="12.75">
      <c r="A155" s="129">
        <v>231</v>
      </c>
      <c r="B155" s="132">
        <f t="shared" si="22"/>
        <v>19.06</v>
      </c>
      <c r="C155" s="137" t="s">
        <v>27</v>
      </c>
      <c r="D155" s="41">
        <v>26310</v>
      </c>
      <c r="E155" s="122">
        <v>0</v>
      </c>
      <c r="F155" s="47">
        <f t="shared" si="16"/>
        <v>16564.5</v>
      </c>
      <c r="G155" s="126">
        <v>0</v>
      </c>
      <c r="H155" s="188">
        <f t="shared" si="21"/>
        <v>16564.5</v>
      </c>
      <c r="I155" s="47">
        <f t="shared" si="18"/>
        <v>5631.93</v>
      </c>
      <c r="J155" s="48">
        <f t="shared" si="19"/>
        <v>165.65</v>
      </c>
      <c r="K155" s="165">
        <v>910</v>
      </c>
      <c r="L155" s="49">
        <f t="shared" si="15"/>
        <v>69.6</v>
      </c>
      <c r="M155" s="50">
        <f t="shared" si="20"/>
        <v>23341.68</v>
      </c>
    </row>
    <row r="156" spans="1:13" ht="12.75">
      <c r="A156" s="129">
        <v>232</v>
      </c>
      <c r="B156" s="132">
        <f t="shared" si="22"/>
        <v>19.07</v>
      </c>
      <c r="C156" s="137" t="s">
        <v>27</v>
      </c>
      <c r="D156" s="41">
        <v>26310</v>
      </c>
      <c r="E156" s="122">
        <v>0</v>
      </c>
      <c r="F156" s="47">
        <f t="shared" si="16"/>
        <v>16555.8</v>
      </c>
      <c r="G156" s="126">
        <v>0</v>
      </c>
      <c r="H156" s="188">
        <f t="shared" si="21"/>
        <v>16555.8</v>
      </c>
      <c r="I156" s="47">
        <f t="shared" si="18"/>
        <v>5628.97</v>
      </c>
      <c r="J156" s="48">
        <f t="shared" si="19"/>
        <v>165.56</v>
      </c>
      <c r="K156" s="165">
        <v>910</v>
      </c>
      <c r="L156" s="49">
        <f t="shared" si="15"/>
        <v>69.5</v>
      </c>
      <c r="M156" s="50">
        <f t="shared" si="20"/>
        <v>23329.83</v>
      </c>
    </row>
    <row r="157" spans="1:13" ht="12.75">
      <c r="A157" s="129">
        <v>233</v>
      </c>
      <c r="B157" s="132">
        <f t="shared" si="22"/>
        <v>19.08</v>
      </c>
      <c r="C157" s="137" t="s">
        <v>27</v>
      </c>
      <c r="D157" s="41">
        <v>26310</v>
      </c>
      <c r="E157" s="122">
        <v>0</v>
      </c>
      <c r="F157" s="47">
        <f t="shared" si="16"/>
        <v>16547.2</v>
      </c>
      <c r="G157" s="126">
        <v>0</v>
      </c>
      <c r="H157" s="188">
        <f t="shared" si="21"/>
        <v>16547.2</v>
      </c>
      <c r="I157" s="47">
        <f t="shared" si="18"/>
        <v>5626.05</v>
      </c>
      <c r="J157" s="48">
        <f t="shared" si="19"/>
        <v>165.47</v>
      </c>
      <c r="K157" s="165">
        <v>910</v>
      </c>
      <c r="L157" s="49">
        <f t="shared" si="15"/>
        <v>69.5</v>
      </c>
      <c r="M157" s="50">
        <f t="shared" si="20"/>
        <v>23318.22</v>
      </c>
    </row>
    <row r="158" spans="1:13" ht="12.75">
      <c r="A158" s="129">
        <v>234</v>
      </c>
      <c r="B158" s="132">
        <f t="shared" si="22"/>
        <v>19.08</v>
      </c>
      <c r="C158" s="137" t="s">
        <v>27</v>
      </c>
      <c r="D158" s="41">
        <v>26310</v>
      </c>
      <c r="E158" s="122">
        <v>0</v>
      </c>
      <c r="F158" s="47">
        <f t="shared" si="16"/>
        <v>16547.2</v>
      </c>
      <c r="G158" s="126">
        <v>0</v>
      </c>
      <c r="H158" s="188">
        <f t="shared" si="21"/>
        <v>16547.2</v>
      </c>
      <c r="I158" s="47">
        <f t="shared" si="18"/>
        <v>5626.05</v>
      </c>
      <c r="J158" s="48">
        <f t="shared" si="19"/>
        <v>165.47</v>
      </c>
      <c r="K158" s="165">
        <v>910</v>
      </c>
      <c r="L158" s="49">
        <f t="shared" si="15"/>
        <v>69.5</v>
      </c>
      <c r="M158" s="50">
        <f t="shared" si="20"/>
        <v>23318.22</v>
      </c>
    </row>
    <row r="159" spans="1:13" ht="12.75">
      <c r="A159" s="129">
        <v>235</v>
      </c>
      <c r="B159" s="132">
        <f t="shared" si="22"/>
        <v>19.09</v>
      </c>
      <c r="C159" s="137" t="s">
        <v>27</v>
      </c>
      <c r="D159" s="41">
        <v>26310</v>
      </c>
      <c r="E159" s="122">
        <v>0</v>
      </c>
      <c r="F159" s="47">
        <f t="shared" si="16"/>
        <v>16538.5</v>
      </c>
      <c r="G159" s="126">
        <v>0</v>
      </c>
      <c r="H159" s="188">
        <f t="shared" si="21"/>
        <v>16538.5</v>
      </c>
      <c r="I159" s="47">
        <f t="shared" si="18"/>
        <v>5623.09</v>
      </c>
      <c r="J159" s="48">
        <f t="shared" si="19"/>
        <v>165.39</v>
      </c>
      <c r="K159" s="165">
        <v>910</v>
      </c>
      <c r="L159" s="49">
        <f t="shared" si="15"/>
        <v>69.5</v>
      </c>
      <c r="M159" s="50">
        <f t="shared" si="20"/>
        <v>23306.48</v>
      </c>
    </row>
    <row r="160" spans="1:13" ht="12.75">
      <c r="A160" s="129">
        <v>236</v>
      </c>
      <c r="B160" s="132">
        <f t="shared" si="22"/>
        <v>19.1</v>
      </c>
      <c r="C160" s="137" t="s">
        <v>27</v>
      </c>
      <c r="D160" s="41">
        <v>26310</v>
      </c>
      <c r="E160" s="122">
        <v>0</v>
      </c>
      <c r="F160" s="47">
        <f t="shared" si="16"/>
        <v>16529.8</v>
      </c>
      <c r="G160" s="126">
        <v>0</v>
      </c>
      <c r="H160" s="188">
        <f t="shared" si="21"/>
        <v>16529.8</v>
      </c>
      <c r="I160" s="47">
        <f t="shared" si="18"/>
        <v>5620.13</v>
      </c>
      <c r="J160" s="48">
        <f t="shared" si="19"/>
        <v>165.3</v>
      </c>
      <c r="K160" s="165">
        <v>910</v>
      </c>
      <c r="L160" s="49">
        <f t="shared" si="15"/>
        <v>69.4</v>
      </c>
      <c r="M160" s="50">
        <f t="shared" si="20"/>
        <v>23294.63</v>
      </c>
    </row>
    <row r="161" spans="1:13" ht="12.75">
      <c r="A161" s="129">
        <v>237</v>
      </c>
      <c r="B161" s="132">
        <f t="shared" si="22"/>
        <v>19.1</v>
      </c>
      <c r="C161" s="137" t="s">
        <v>27</v>
      </c>
      <c r="D161" s="41">
        <v>26310</v>
      </c>
      <c r="E161" s="122">
        <v>0</v>
      </c>
      <c r="F161" s="47">
        <f t="shared" si="16"/>
        <v>16529.8</v>
      </c>
      <c r="G161" s="126">
        <v>0</v>
      </c>
      <c r="H161" s="188">
        <f t="shared" si="21"/>
        <v>16529.8</v>
      </c>
      <c r="I161" s="47">
        <f t="shared" si="18"/>
        <v>5620.13</v>
      </c>
      <c r="J161" s="48">
        <f t="shared" si="19"/>
        <v>165.3</v>
      </c>
      <c r="K161" s="165">
        <v>910</v>
      </c>
      <c r="L161" s="49">
        <f t="shared" si="15"/>
        <v>69.4</v>
      </c>
      <c r="M161" s="50">
        <f t="shared" si="20"/>
        <v>23294.63</v>
      </c>
    </row>
    <row r="162" spans="1:13" ht="12.75">
      <c r="A162" s="129">
        <v>238</v>
      </c>
      <c r="B162" s="132">
        <f t="shared" si="22"/>
        <v>19.11</v>
      </c>
      <c r="C162" s="137" t="s">
        <v>27</v>
      </c>
      <c r="D162" s="41">
        <v>26310</v>
      </c>
      <c r="E162" s="122">
        <v>0</v>
      </c>
      <c r="F162" s="47">
        <f t="shared" si="16"/>
        <v>16521.2</v>
      </c>
      <c r="G162" s="126">
        <v>0</v>
      </c>
      <c r="H162" s="188">
        <f t="shared" si="21"/>
        <v>16521.2</v>
      </c>
      <c r="I162" s="47">
        <f t="shared" si="18"/>
        <v>5617.21</v>
      </c>
      <c r="J162" s="48">
        <f t="shared" si="19"/>
        <v>165.21</v>
      </c>
      <c r="K162" s="165">
        <v>910</v>
      </c>
      <c r="L162" s="49">
        <f t="shared" si="15"/>
        <v>69.4</v>
      </c>
      <c r="M162" s="50">
        <f t="shared" si="20"/>
        <v>23283.02</v>
      </c>
    </row>
    <row r="163" spans="1:13" ht="12.75">
      <c r="A163" s="129">
        <v>239</v>
      </c>
      <c r="B163" s="132">
        <f t="shared" si="22"/>
        <v>19.12</v>
      </c>
      <c r="C163" s="137" t="s">
        <v>27</v>
      </c>
      <c r="D163" s="41">
        <v>26310</v>
      </c>
      <c r="E163" s="122">
        <v>0</v>
      </c>
      <c r="F163" s="47">
        <f t="shared" si="16"/>
        <v>16512.6</v>
      </c>
      <c r="G163" s="126">
        <v>0</v>
      </c>
      <c r="H163" s="188">
        <f t="shared" si="21"/>
        <v>16512.6</v>
      </c>
      <c r="I163" s="47">
        <f t="shared" si="18"/>
        <v>5614.28</v>
      </c>
      <c r="J163" s="48">
        <f t="shared" si="19"/>
        <v>165.13</v>
      </c>
      <c r="K163" s="165">
        <v>910</v>
      </c>
      <c r="L163" s="49">
        <f t="shared" si="15"/>
        <v>69.4</v>
      </c>
      <c r="M163" s="50">
        <f t="shared" si="20"/>
        <v>23271.41</v>
      </c>
    </row>
    <row r="164" spans="1:13" ht="12.75">
      <c r="A164" s="129">
        <v>240</v>
      </c>
      <c r="B164" s="132">
        <f t="shared" si="22"/>
        <v>19.12</v>
      </c>
      <c r="C164" s="137" t="s">
        <v>27</v>
      </c>
      <c r="D164" s="41">
        <v>26310</v>
      </c>
      <c r="E164" s="122">
        <v>0</v>
      </c>
      <c r="F164" s="47">
        <f t="shared" si="16"/>
        <v>16512.6</v>
      </c>
      <c r="G164" s="126">
        <v>0</v>
      </c>
      <c r="H164" s="188">
        <f t="shared" si="21"/>
        <v>16512.6</v>
      </c>
      <c r="I164" s="47">
        <f t="shared" si="18"/>
        <v>5614.28</v>
      </c>
      <c r="J164" s="48">
        <f t="shared" si="19"/>
        <v>165.13</v>
      </c>
      <c r="K164" s="165">
        <v>910</v>
      </c>
      <c r="L164" s="49">
        <f t="shared" si="15"/>
        <v>69.4</v>
      </c>
      <c r="M164" s="50">
        <f t="shared" si="20"/>
        <v>23271.41</v>
      </c>
    </row>
    <row r="165" spans="1:13" ht="12.75">
      <c r="A165" s="129">
        <v>241</v>
      </c>
      <c r="B165" s="132">
        <f t="shared" si="22"/>
        <v>19.13</v>
      </c>
      <c r="C165" s="137" t="s">
        <v>27</v>
      </c>
      <c r="D165" s="41">
        <v>26310</v>
      </c>
      <c r="E165" s="122">
        <v>0</v>
      </c>
      <c r="F165" s="47">
        <f t="shared" si="16"/>
        <v>16503.9</v>
      </c>
      <c r="G165" s="126">
        <v>0</v>
      </c>
      <c r="H165" s="188">
        <f t="shared" si="21"/>
        <v>16503.9</v>
      </c>
      <c r="I165" s="47">
        <f t="shared" si="18"/>
        <v>5611.33</v>
      </c>
      <c r="J165" s="48">
        <f t="shared" si="19"/>
        <v>165.04</v>
      </c>
      <c r="K165" s="165">
        <v>910</v>
      </c>
      <c r="L165" s="49">
        <f t="shared" si="15"/>
        <v>69.3</v>
      </c>
      <c r="M165" s="50">
        <f t="shared" si="20"/>
        <v>23259.570000000003</v>
      </c>
    </row>
    <row r="166" spans="1:13" ht="12.75">
      <c r="A166" s="129">
        <v>242</v>
      </c>
      <c r="B166" s="132">
        <f t="shared" si="22"/>
        <v>19.14</v>
      </c>
      <c r="C166" s="137" t="s">
        <v>27</v>
      </c>
      <c r="D166" s="41">
        <v>26310</v>
      </c>
      <c r="E166" s="122">
        <v>0</v>
      </c>
      <c r="F166" s="47">
        <f t="shared" si="16"/>
        <v>16495.3</v>
      </c>
      <c r="G166" s="126">
        <v>0</v>
      </c>
      <c r="H166" s="188">
        <f t="shared" si="21"/>
        <v>16495.3</v>
      </c>
      <c r="I166" s="47">
        <f t="shared" si="18"/>
        <v>5608.4</v>
      </c>
      <c r="J166" s="48">
        <f t="shared" si="19"/>
        <v>164.95</v>
      </c>
      <c r="K166" s="165">
        <v>910</v>
      </c>
      <c r="L166" s="49">
        <f t="shared" si="15"/>
        <v>69.3</v>
      </c>
      <c r="M166" s="50">
        <f t="shared" si="20"/>
        <v>23247.949999999997</v>
      </c>
    </row>
    <row r="167" spans="1:13" ht="12.75">
      <c r="A167" s="129">
        <v>243</v>
      </c>
      <c r="B167" s="132">
        <f t="shared" si="22"/>
        <v>19.14</v>
      </c>
      <c r="C167" s="137" t="s">
        <v>27</v>
      </c>
      <c r="D167" s="41">
        <v>26310</v>
      </c>
      <c r="E167" s="122">
        <v>0</v>
      </c>
      <c r="F167" s="47">
        <f t="shared" si="16"/>
        <v>16495.3</v>
      </c>
      <c r="G167" s="126">
        <v>0</v>
      </c>
      <c r="H167" s="188">
        <f t="shared" si="21"/>
        <v>16495.3</v>
      </c>
      <c r="I167" s="47">
        <f t="shared" si="18"/>
        <v>5608.4</v>
      </c>
      <c r="J167" s="48">
        <f t="shared" si="19"/>
        <v>164.95</v>
      </c>
      <c r="K167" s="165">
        <v>910</v>
      </c>
      <c r="L167" s="49">
        <f t="shared" si="15"/>
        <v>69.3</v>
      </c>
      <c r="M167" s="50">
        <f t="shared" si="20"/>
        <v>23247.949999999997</v>
      </c>
    </row>
    <row r="168" spans="1:13" ht="12.75">
      <c r="A168" s="129">
        <v>244</v>
      </c>
      <c r="B168" s="132">
        <f t="shared" si="22"/>
        <v>19.15</v>
      </c>
      <c r="C168" s="137" t="s">
        <v>27</v>
      </c>
      <c r="D168" s="41">
        <v>26310</v>
      </c>
      <c r="E168" s="122">
        <v>0</v>
      </c>
      <c r="F168" s="47">
        <f t="shared" si="16"/>
        <v>16486.7</v>
      </c>
      <c r="G168" s="126">
        <v>0</v>
      </c>
      <c r="H168" s="188">
        <f t="shared" si="21"/>
        <v>16486.7</v>
      </c>
      <c r="I168" s="47">
        <f t="shared" si="18"/>
        <v>5605.48</v>
      </c>
      <c r="J168" s="48">
        <f t="shared" si="19"/>
        <v>164.87</v>
      </c>
      <c r="K168" s="165">
        <v>910</v>
      </c>
      <c r="L168" s="49">
        <f t="shared" si="15"/>
        <v>69.2</v>
      </c>
      <c r="M168" s="50">
        <f t="shared" si="20"/>
        <v>23236.25</v>
      </c>
    </row>
    <row r="169" spans="1:13" ht="12.75">
      <c r="A169" s="129">
        <v>245</v>
      </c>
      <c r="B169" s="132">
        <f t="shared" si="22"/>
        <v>19.16</v>
      </c>
      <c r="C169" s="137" t="s">
        <v>27</v>
      </c>
      <c r="D169" s="41">
        <v>26310</v>
      </c>
      <c r="E169" s="122">
        <v>0</v>
      </c>
      <c r="F169" s="47">
        <f t="shared" si="16"/>
        <v>16478.1</v>
      </c>
      <c r="G169" s="126">
        <v>0</v>
      </c>
      <c r="H169" s="188">
        <f t="shared" si="21"/>
        <v>16478.1</v>
      </c>
      <c r="I169" s="47">
        <f t="shared" si="18"/>
        <v>5602.55</v>
      </c>
      <c r="J169" s="48">
        <f t="shared" si="19"/>
        <v>164.78</v>
      </c>
      <c r="K169" s="165">
        <v>910</v>
      </c>
      <c r="L169" s="49">
        <f t="shared" si="15"/>
        <v>69.2</v>
      </c>
      <c r="M169" s="50">
        <f t="shared" si="20"/>
        <v>23224.629999999997</v>
      </c>
    </row>
    <row r="170" spans="1:13" ht="12.75">
      <c r="A170" s="129">
        <v>246</v>
      </c>
      <c r="B170" s="132">
        <f t="shared" si="22"/>
        <v>19.16</v>
      </c>
      <c r="C170" s="137" t="s">
        <v>27</v>
      </c>
      <c r="D170" s="41">
        <v>26310</v>
      </c>
      <c r="E170" s="122">
        <v>0</v>
      </c>
      <c r="F170" s="47">
        <f t="shared" si="16"/>
        <v>16478.1</v>
      </c>
      <c r="G170" s="126">
        <v>0</v>
      </c>
      <c r="H170" s="188">
        <f t="shared" si="21"/>
        <v>16478.1</v>
      </c>
      <c r="I170" s="47">
        <f t="shared" si="18"/>
        <v>5602.55</v>
      </c>
      <c r="J170" s="48">
        <f t="shared" si="19"/>
        <v>164.78</v>
      </c>
      <c r="K170" s="165">
        <v>910</v>
      </c>
      <c r="L170" s="49">
        <f t="shared" si="15"/>
        <v>69.2</v>
      </c>
      <c r="M170" s="50">
        <f t="shared" si="20"/>
        <v>23224.629999999997</v>
      </c>
    </row>
    <row r="171" spans="1:13" ht="12.75">
      <c r="A171" s="129">
        <v>247</v>
      </c>
      <c r="B171" s="132">
        <f t="shared" si="22"/>
        <v>19.17</v>
      </c>
      <c r="C171" s="137" t="s">
        <v>27</v>
      </c>
      <c r="D171" s="41">
        <v>26310</v>
      </c>
      <c r="E171" s="122">
        <v>0</v>
      </c>
      <c r="F171" s="47">
        <f t="shared" si="16"/>
        <v>16469.5</v>
      </c>
      <c r="G171" s="126">
        <v>0</v>
      </c>
      <c r="H171" s="188">
        <f t="shared" si="21"/>
        <v>16469.5</v>
      </c>
      <c r="I171" s="47">
        <f t="shared" si="18"/>
        <v>5599.63</v>
      </c>
      <c r="J171" s="48">
        <f t="shared" si="19"/>
        <v>164.7</v>
      </c>
      <c r="K171" s="165">
        <v>910</v>
      </c>
      <c r="L171" s="49">
        <f t="shared" si="15"/>
        <v>69.2</v>
      </c>
      <c r="M171" s="50">
        <f t="shared" si="20"/>
        <v>23213.030000000002</v>
      </c>
    </row>
    <row r="172" spans="1:13" ht="12.75">
      <c r="A172" s="129">
        <v>248</v>
      </c>
      <c r="B172" s="132">
        <f t="shared" si="22"/>
        <v>19.18</v>
      </c>
      <c r="C172" s="137" t="s">
        <v>27</v>
      </c>
      <c r="D172" s="41">
        <v>26310</v>
      </c>
      <c r="E172" s="122">
        <v>0</v>
      </c>
      <c r="F172" s="47">
        <f t="shared" si="16"/>
        <v>16460.9</v>
      </c>
      <c r="G172" s="126">
        <v>0</v>
      </c>
      <c r="H172" s="188">
        <f t="shared" si="21"/>
        <v>16460.9</v>
      </c>
      <c r="I172" s="47">
        <f t="shared" si="18"/>
        <v>5596.71</v>
      </c>
      <c r="J172" s="48">
        <f t="shared" si="19"/>
        <v>164.61</v>
      </c>
      <c r="K172" s="165">
        <v>910</v>
      </c>
      <c r="L172" s="49">
        <f t="shared" si="15"/>
        <v>69.1</v>
      </c>
      <c r="M172" s="50">
        <f t="shared" si="20"/>
        <v>23201.32</v>
      </c>
    </row>
    <row r="173" spans="1:13" ht="12.75">
      <c r="A173" s="129">
        <v>249</v>
      </c>
      <c r="B173" s="132">
        <f t="shared" si="22"/>
        <v>19.18</v>
      </c>
      <c r="C173" s="137" t="s">
        <v>27</v>
      </c>
      <c r="D173" s="41">
        <v>26310</v>
      </c>
      <c r="E173" s="122">
        <v>0</v>
      </c>
      <c r="F173" s="47">
        <f t="shared" si="16"/>
        <v>16460.9</v>
      </c>
      <c r="G173" s="126">
        <v>0</v>
      </c>
      <c r="H173" s="188">
        <f t="shared" si="21"/>
        <v>16460.9</v>
      </c>
      <c r="I173" s="47">
        <f t="shared" si="18"/>
        <v>5596.71</v>
      </c>
      <c r="J173" s="48">
        <f t="shared" si="19"/>
        <v>164.61</v>
      </c>
      <c r="K173" s="165">
        <v>910</v>
      </c>
      <c r="L173" s="49">
        <f t="shared" si="15"/>
        <v>69.1</v>
      </c>
      <c r="M173" s="50">
        <f t="shared" si="20"/>
        <v>23201.32</v>
      </c>
    </row>
    <row r="174" spans="1:13" ht="12.75">
      <c r="A174" s="129">
        <v>250</v>
      </c>
      <c r="B174" s="132">
        <f t="shared" si="22"/>
        <v>19.19</v>
      </c>
      <c r="C174" s="137" t="s">
        <v>27</v>
      </c>
      <c r="D174" s="41">
        <v>26310</v>
      </c>
      <c r="E174" s="122">
        <v>0</v>
      </c>
      <c r="F174" s="47">
        <f t="shared" si="16"/>
        <v>16452.3</v>
      </c>
      <c r="G174" s="126">
        <v>0</v>
      </c>
      <c r="H174" s="188">
        <f t="shared" si="21"/>
        <v>16452.3</v>
      </c>
      <c r="I174" s="47">
        <f t="shared" si="18"/>
        <v>5593.78</v>
      </c>
      <c r="J174" s="48">
        <f t="shared" si="19"/>
        <v>164.52</v>
      </c>
      <c r="K174" s="165">
        <v>910</v>
      </c>
      <c r="L174" s="49">
        <f t="shared" si="15"/>
        <v>69.1</v>
      </c>
      <c r="M174" s="50">
        <f t="shared" si="20"/>
        <v>23189.699999999997</v>
      </c>
    </row>
    <row r="175" spans="1:13" ht="12.75">
      <c r="A175" s="129">
        <v>251</v>
      </c>
      <c r="B175" s="132">
        <f t="shared" si="22"/>
        <v>19.2</v>
      </c>
      <c r="C175" s="137" t="s">
        <v>27</v>
      </c>
      <c r="D175" s="41">
        <v>26310</v>
      </c>
      <c r="E175" s="122">
        <v>0</v>
      </c>
      <c r="F175" s="47">
        <f t="shared" si="16"/>
        <v>16443.8</v>
      </c>
      <c r="G175" s="126">
        <v>0</v>
      </c>
      <c r="H175" s="188">
        <f t="shared" si="21"/>
        <v>16443.8</v>
      </c>
      <c r="I175" s="47">
        <f t="shared" si="18"/>
        <v>5590.89</v>
      </c>
      <c r="J175" s="48">
        <f t="shared" si="19"/>
        <v>164.44</v>
      </c>
      <c r="K175" s="165">
        <v>910</v>
      </c>
      <c r="L175" s="49">
        <f t="shared" si="15"/>
        <v>69.1</v>
      </c>
      <c r="M175" s="50">
        <f t="shared" si="20"/>
        <v>23178.229999999996</v>
      </c>
    </row>
    <row r="176" spans="1:13" ht="12.75">
      <c r="A176" s="129">
        <v>252</v>
      </c>
      <c r="B176" s="132">
        <f t="shared" si="22"/>
        <v>19.2</v>
      </c>
      <c r="C176" s="137" t="s">
        <v>27</v>
      </c>
      <c r="D176" s="41">
        <v>26310</v>
      </c>
      <c r="E176" s="122">
        <v>0</v>
      </c>
      <c r="F176" s="47">
        <f t="shared" si="16"/>
        <v>16443.8</v>
      </c>
      <c r="G176" s="126">
        <v>0</v>
      </c>
      <c r="H176" s="188">
        <f t="shared" si="21"/>
        <v>16443.8</v>
      </c>
      <c r="I176" s="47">
        <f t="shared" si="18"/>
        <v>5590.89</v>
      </c>
      <c r="J176" s="48">
        <f t="shared" si="19"/>
        <v>164.44</v>
      </c>
      <c r="K176" s="165">
        <v>910</v>
      </c>
      <c r="L176" s="49">
        <f t="shared" si="15"/>
        <v>69.1</v>
      </c>
      <c r="M176" s="50">
        <f t="shared" si="20"/>
        <v>23178.229999999996</v>
      </c>
    </row>
    <row r="177" spans="1:13" ht="12.75">
      <c r="A177" s="129">
        <v>253</v>
      </c>
      <c r="B177" s="132">
        <f t="shared" si="22"/>
        <v>19.21</v>
      </c>
      <c r="C177" s="137" t="s">
        <v>27</v>
      </c>
      <c r="D177" s="41">
        <v>26310</v>
      </c>
      <c r="E177" s="122">
        <v>0</v>
      </c>
      <c r="F177" s="47">
        <f t="shared" si="16"/>
        <v>16435.2</v>
      </c>
      <c r="G177" s="126">
        <v>0</v>
      </c>
      <c r="H177" s="188">
        <f t="shared" si="21"/>
        <v>16435.2</v>
      </c>
      <c r="I177" s="47">
        <f t="shared" si="18"/>
        <v>5587.97</v>
      </c>
      <c r="J177" s="48">
        <f t="shared" si="19"/>
        <v>164.35</v>
      </c>
      <c r="K177" s="165">
        <v>910</v>
      </c>
      <c r="L177" s="49">
        <f t="shared" si="15"/>
        <v>69</v>
      </c>
      <c r="M177" s="50">
        <f t="shared" si="20"/>
        <v>23166.52</v>
      </c>
    </row>
    <row r="178" spans="1:13" ht="12.75">
      <c r="A178" s="129">
        <v>254</v>
      </c>
      <c r="B178" s="132">
        <f t="shared" si="22"/>
        <v>19.21</v>
      </c>
      <c r="C178" s="137" t="s">
        <v>27</v>
      </c>
      <c r="D178" s="41">
        <v>26310</v>
      </c>
      <c r="E178" s="122">
        <v>0</v>
      </c>
      <c r="F178" s="47">
        <f t="shared" si="16"/>
        <v>16435.2</v>
      </c>
      <c r="G178" s="126">
        <v>0</v>
      </c>
      <c r="H178" s="188">
        <f t="shared" si="21"/>
        <v>16435.2</v>
      </c>
      <c r="I178" s="47">
        <f t="shared" si="18"/>
        <v>5587.97</v>
      </c>
      <c r="J178" s="48">
        <f t="shared" si="19"/>
        <v>164.35</v>
      </c>
      <c r="K178" s="165">
        <v>910</v>
      </c>
      <c r="L178" s="49">
        <f t="shared" si="15"/>
        <v>69</v>
      </c>
      <c r="M178" s="50">
        <f t="shared" si="20"/>
        <v>23166.52</v>
      </c>
    </row>
    <row r="179" spans="1:13" ht="12.75">
      <c r="A179" s="129">
        <v>255</v>
      </c>
      <c r="B179" s="132">
        <f t="shared" si="22"/>
        <v>19.22</v>
      </c>
      <c r="C179" s="137" t="s">
        <v>27</v>
      </c>
      <c r="D179" s="41">
        <v>26310</v>
      </c>
      <c r="E179" s="122">
        <v>0</v>
      </c>
      <c r="F179" s="47">
        <f t="shared" si="16"/>
        <v>16426.6</v>
      </c>
      <c r="G179" s="126">
        <v>0</v>
      </c>
      <c r="H179" s="188">
        <f t="shared" si="21"/>
        <v>16426.6</v>
      </c>
      <c r="I179" s="47">
        <f t="shared" si="18"/>
        <v>5585.04</v>
      </c>
      <c r="J179" s="48">
        <f t="shared" si="19"/>
        <v>164.27</v>
      </c>
      <c r="K179" s="165">
        <v>910</v>
      </c>
      <c r="L179" s="49">
        <f t="shared" si="15"/>
        <v>69</v>
      </c>
      <c r="M179" s="50">
        <f t="shared" si="20"/>
        <v>23154.91</v>
      </c>
    </row>
    <row r="180" spans="1:13" ht="12.75">
      <c r="A180" s="129">
        <v>256</v>
      </c>
      <c r="B180" s="132">
        <f t="shared" si="22"/>
        <v>19.23</v>
      </c>
      <c r="C180" s="137" t="s">
        <v>27</v>
      </c>
      <c r="D180" s="41">
        <v>26310</v>
      </c>
      <c r="E180" s="122">
        <v>0</v>
      </c>
      <c r="F180" s="47">
        <f t="shared" si="16"/>
        <v>16418.1</v>
      </c>
      <c r="G180" s="126">
        <v>0</v>
      </c>
      <c r="H180" s="188">
        <f t="shared" si="21"/>
        <v>16418.1</v>
      </c>
      <c r="I180" s="47">
        <f t="shared" si="18"/>
        <v>5582.15</v>
      </c>
      <c r="J180" s="48">
        <f t="shared" si="19"/>
        <v>164.18</v>
      </c>
      <c r="K180" s="165">
        <v>910</v>
      </c>
      <c r="L180" s="49">
        <f t="shared" si="15"/>
        <v>69</v>
      </c>
      <c r="M180" s="50">
        <f t="shared" si="20"/>
        <v>23143.43</v>
      </c>
    </row>
    <row r="181" spans="1:13" ht="12.75">
      <c r="A181" s="129">
        <v>257</v>
      </c>
      <c r="B181" s="132">
        <f t="shared" si="22"/>
        <v>19.23</v>
      </c>
      <c r="C181" s="137" t="s">
        <v>27</v>
      </c>
      <c r="D181" s="41">
        <v>26310</v>
      </c>
      <c r="E181" s="122">
        <v>0</v>
      </c>
      <c r="F181" s="47">
        <f t="shared" si="16"/>
        <v>16418.1</v>
      </c>
      <c r="G181" s="126">
        <v>0</v>
      </c>
      <c r="H181" s="188">
        <f t="shared" si="21"/>
        <v>16418.1</v>
      </c>
      <c r="I181" s="47">
        <f t="shared" si="18"/>
        <v>5582.15</v>
      </c>
      <c r="J181" s="48">
        <f t="shared" si="19"/>
        <v>164.18</v>
      </c>
      <c r="K181" s="165">
        <v>910</v>
      </c>
      <c r="L181" s="49">
        <f t="shared" si="15"/>
        <v>69</v>
      </c>
      <c r="M181" s="50">
        <f t="shared" si="20"/>
        <v>23143.43</v>
      </c>
    </row>
    <row r="182" spans="1:13" ht="12.75">
      <c r="A182" s="129">
        <v>258</v>
      </c>
      <c r="B182" s="132">
        <f t="shared" si="22"/>
        <v>19.24</v>
      </c>
      <c r="C182" s="137" t="s">
        <v>27</v>
      </c>
      <c r="D182" s="41">
        <v>26310</v>
      </c>
      <c r="E182" s="122">
        <v>0</v>
      </c>
      <c r="F182" s="47">
        <f t="shared" si="16"/>
        <v>16409.6</v>
      </c>
      <c r="G182" s="126">
        <v>0</v>
      </c>
      <c r="H182" s="188">
        <f t="shared" si="21"/>
        <v>16409.6</v>
      </c>
      <c r="I182" s="47">
        <f t="shared" si="18"/>
        <v>5579.26</v>
      </c>
      <c r="J182" s="48">
        <f t="shared" si="19"/>
        <v>164.1</v>
      </c>
      <c r="K182" s="165">
        <v>910</v>
      </c>
      <c r="L182" s="49">
        <f t="shared" si="15"/>
        <v>68.9</v>
      </c>
      <c r="M182" s="50">
        <f t="shared" si="20"/>
        <v>23131.86</v>
      </c>
    </row>
    <row r="183" spans="1:13" ht="12.75">
      <c r="A183" s="129">
        <v>259</v>
      </c>
      <c r="B183" s="132">
        <f t="shared" si="22"/>
        <v>19.24</v>
      </c>
      <c r="C183" s="137" t="s">
        <v>27</v>
      </c>
      <c r="D183" s="41">
        <v>26310</v>
      </c>
      <c r="E183" s="122">
        <v>0</v>
      </c>
      <c r="F183" s="47">
        <f t="shared" si="16"/>
        <v>16409.6</v>
      </c>
      <c r="G183" s="126">
        <v>0</v>
      </c>
      <c r="H183" s="188">
        <f t="shared" si="21"/>
        <v>16409.6</v>
      </c>
      <c r="I183" s="47">
        <f t="shared" si="18"/>
        <v>5579.26</v>
      </c>
      <c r="J183" s="48">
        <f t="shared" si="19"/>
        <v>164.1</v>
      </c>
      <c r="K183" s="165">
        <v>910</v>
      </c>
      <c r="L183" s="49">
        <f t="shared" si="15"/>
        <v>68.9</v>
      </c>
      <c r="M183" s="50">
        <f t="shared" si="20"/>
        <v>23131.86</v>
      </c>
    </row>
    <row r="184" spans="1:13" ht="12.75">
      <c r="A184" s="129">
        <v>260</v>
      </c>
      <c r="B184" s="132">
        <f t="shared" si="22"/>
        <v>19.25</v>
      </c>
      <c r="C184" s="137" t="s">
        <v>27</v>
      </c>
      <c r="D184" s="41">
        <v>26310</v>
      </c>
      <c r="E184" s="122">
        <v>0</v>
      </c>
      <c r="F184" s="47">
        <f t="shared" si="16"/>
        <v>16401</v>
      </c>
      <c r="G184" s="126">
        <v>0</v>
      </c>
      <c r="H184" s="188">
        <f t="shared" si="21"/>
        <v>16401</v>
      </c>
      <c r="I184" s="47">
        <f t="shared" si="18"/>
        <v>5576.34</v>
      </c>
      <c r="J184" s="48">
        <f t="shared" si="19"/>
        <v>164.01</v>
      </c>
      <c r="K184" s="165">
        <v>910</v>
      </c>
      <c r="L184" s="49">
        <f t="shared" si="15"/>
        <v>68.9</v>
      </c>
      <c r="M184" s="50">
        <f t="shared" si="20"/>
        <v>23120.25</v>
      </c>
    </row>
    <row r="185" spans="1:13" ht="12.75">
      <c r="A185" s="129">
        <v>261</v>
      </c>
      <c r="B185" s="132">
        <f t="shared" si="22"/>
        <v>19.26</v>
      </c>
      <c r="C185" s="137" t="s">
        <v>27</v>
      </c>
      <c r="D185" s="41">
        <v>26310</v>
      </c>
      <c r="E185" s="122">
        <v>0</v>
      </c>
      <c r="F185" s="47">
        <f t="shared" si="16"/>
        <v>16392.5</v>
      </c>
      <c r="G185" s="126">
        <v>0</v>
      </c>
      <c r="H185" s="188">
        <f t="shared" si="21"/>
        <v>16392.5</v>
      </c>
      <c r="I185" s="47">
        <f t="shared" si="18"/>
        <v>5573.45</v>
      </c>
      <c r="J185" s="48">
        <f t="shared" si="19"/>
        <v>163.93</v>
      </c>
      <c r="K185" s="165">
        <v>910</v>
      </c>
      <c r="L185" s="49">
        <f t="shared" si="15"/>
        <v>68.8</v>
      </c>
      <c r="M185" s="50">
        <f t="shared" si="20"/>
        <v>23108.68</v>
      </c>
    </row>
    <row r="186" spans="1:13" ht="12.75">
      <c r="A186" s="129">
        <v>262</v>
      </c>
      <c r="B186" s="132">
        <f t="shared" si="22"/>
        <v>19.26</v>
      </c>
      <c r="C186" s="137" t="s">
        <v>27</v>
      </c>
      <c r="D186" s="41">
        <v>26310</v>
      </c>
      <c r="E186" s="122">
        <v>0</v>
      </c>
      <c r="F186" s="47">
        <f t="shared" si="16"/>
        <v>16392.5</v>
      </c>
      <c r="G186" s="126">
        <v>0</v>
      </c>
      <c r="H186" s="188">
        <f t="shared" si="21"/>
        <v>16392.5</v>
      </c>
      <c r="I186" s="47">
        <f t="shared" si="18"/>
        <v>5573.45</v>
      </c>
      <c r="J186" s="48">
        <f t="shared" si="19"/>
        <v>163.93</v>
      </c>
      <c r="K186" s="165">
        <v>910</v>
      </c>
      <c r="L186" s="49">
        <f t="shared" si="15"/>
        <v>68.8</v>
      </c>
      <c r="M186" s="50">
        <f t="shared" si="20"/>
        <v>23108.68</v>
      </c>
    </row>
    <row r="187" spans="1:13" ht="12.75">
      <c r="A187" s="129">
        <v>263</v>
      </c>
      <c r="B187" s="132">
        <f t="shared" si="22"/>
        <v>19.27</v>
      </c>
      <c r="C187" s="137" t="s">
        <v>27</v>
      </c>
      <c r="D187" s="41">
        <v>26310</v>
      </c>
      <c r="E187" s="122">
        <v>0</v>
      </c>
      <c r="F187" s="47">
        <f t="shared" si="16"/>
        <v>16384</v>
      </c>
      <c r="G187" s="126">
        <v>0</v>
      </c>
      <c r="H187" s="188">
        <f t="shared" si="21"/>
        <v>16384</v>
      </c>
      <c r="I187" s="47">
        <f t="shared" si="18"/>
        <v>5570.56</v>
      </c>
      <c r="J187" s="48">
        <f t="shared" si="19"/>
        <v>163.84</v>
      </c>
      <c r="K187" s="165">
        <v>910</v>
      </c>
      <c r="L187" s="49">
        <f t="shared" si="15"/>
        <v>68.8</v>
      </c>
      <c r="M187" s="50">
        <f t="shared" si="20"/>
        <v>23097.2</v>
      </c>
    </row>
    <row r="188" spans="1:13" ht="12.75">
      <c r="A188" s="129">
        <v>264</v>
      </c>
      <c r="B188" s="132">
        <f t="shared" si="22"/>
        <v>19.27</v>
      </c>
      <c r="C188" s="137" t="s">
        <v>27</v>
      </c>
      <c r="D188" s="41">
        <v>26310</v>
      </c>
      <c r="E188" s="122">
        <v>0</v>
      </c>
      <c r="F188" s="47">
        <f t="shared" si="16"/>
        <v>16384</v>
      </c>
      <c r="G188" s="126">
        <v>0</v>
      </c>
      <c r="H188" s="188">
        <f t="shared" si="21"/>
        <v>16384</v>
      </c>
      <c r="I188" s="47">
        <f t="shared" si="18"/>
        <v>5570.56</v>
      </c>
      <c r="J188" s="48">
        <f t="shared" si="19"/>
        <v>163.84</v>
      </c>
      <c r="K188" s="165">
        <v>910</v>
      </c>
      <c r="L188" s="49">
        <f t="shared" si="15"/>
        <v>68.8</v>
      </c>
      <c r="M188" s="50">
        <f t="shared" si="20"/>
        <v>23097.2</v>
      </c>
    </row>
    <row r="189" spans="1:13" ht="12.75">
      <c r="A189" s="129">
        <v>265</v>
      </c>
      <c r="B189" s="132">
        <f t="shared" si="22"/>
        <v>19.28</v>
      </c>
      <c r="C189" s="137" t="s">
        <v>27</v>
      </c>
      <c r="D189" s="41">
        <v>26310</v>
      </c>
      <c r="E189" s="122">
        <v>0</v>
      </c>
      <c r="F189" s="47">
        <f t="shared" si="16"/>
        <v>16375.5</v>
      </c>
      <c r="G189" s="126">
        <v>0</v>
      </c>
      <c r="H189" s="188">
        <f t="shared" si="21"/>
        <v>16375.5</v>
      </c>
      <c r="I189" s="47">
        <f t="shared" si="18"/>
        <v>5567.67</v>
      </c>
      <c r="J189" s="48">
        <f t="shared" si="19"/>
        <v>163.76</v>
      </c>
      <c r="K189" s="165">
        <v>910</v>
      </c>
      <c r="L189" s="49">
        <f t="shared" si="15"/>
        <v>68.8</v>
      </c>
      <c r="M189" s="50">
        <f t="shared" si="20"/>
        <v>23085.729999999996</v>
      </c>
    </row>
    <row r="190" spans="1:13" ht="12.75">
      <c r="A190" s="129">
        <v>266</v>
      </c>
      <c r="B190" s="132">
        <f t="shared" si="22"/>
        <v>19.29</v>
      </c>
      <c r="C190" s="137" t="s">
        <v>27</v>
      </c>
      <c r="D190" s="41">
        <v>26310</v>
      </c>
      <c r="E190" s="122">
        <v>0</v>
      </c>
      <c r="F190" s="47">
        <f t="shared" si="16"/>
        <v>16367</v>
      </c>
      <c r="G190" s="126">
        <v>0</v>
      </c>
      <c r="H190" s="188">
        <f t="shared" si="21"/>
        <v>16367</v>
      </c>
      <c r="I190" s="47">
        <f t="shared" si="18"/>
        <v>5564.78</v>
      </c>
      <c r="J190" s="48">
        <f t="shared" si="19"/>
        <v>163.67</v>
      </c>
      <c r="K190" s="165">
        <v>910</v>
      </c>
      <c r="L190" s="49">
        <f t="shared" si="15"/>
        <v>68.7</v>
      </c>
      <c r="M190" s="50">
        <f t="shared" si="20"/>
        <v>23074.149999999998</v>
      </c>
    </row>
    <row r="191" spans="1:13" ht="12.75">
      <c r="A191" s="129">
        <v>267</v>
      </c>
      <c r="B191" s="132">
        <f t="shared" si="22"/>
        <v>19.29</v>
      </c>
      <c r="C191" s="137" t="s">
        <v>27</v>
      </c>
      <c r="D191" s="41">
        <v>26310</v>
      </c>
      <c r="E191" s="122">
        <v>0</v>
      </c>
      <c r="F191" s="47">
        <f t="shared" si="16"/>
        <v>16367</v>
      </c>
      <c r="G191" s="126">
        <v>0</v>
      </c>
      <c r="H191" s="188">
        <f t="shared" si="21"/>
        <v>16367</v>
      </c>
      <c r="I191" s="47">
        <f t="shared" si="18"/>
        <v>5564.78</v>
      </c>
      <c r="J191" s="48">
        <f t="shared" si="19"/>
        <v>163.67</v>
      </c>
      <c r="K191" s="165">
        <v>910</v>
      </c>
      <c r="L191" s="49">
        <f t="shared" si="15"/>
        <v>68.7</v>
      </c>
      <c r="M191" s="50">
        <f t="shared" si="20"/>
        <v>23074.149999999998</v>
      </c>
    </row>
    <row r="192" spans="1:13" ht="12.75">
      <c r="A192" s="129">
        <v>268</v>
      </c>
      <c r="B192" s="132">
        <f t="shared" si="22"/>
        <v>19.3</v>
      </c>
      <c r="C192" s="137" t="s">
        <v>27</v>
      </c>
      <c r="D192" s="41">
        <v>26310</v>
      </c>
      <c r="E192" s="122">
        <v>0</v>
      </c>
      <c r="F192" s="47">
        <f t="shared" si="16"/>
        <v>16358.5</v>
      </c>
      <c r="G192" s="126">
        <v>0</v>
      </c>
      <c r="H192" s="188">
        <f t="shared" si="21"/>
        <v>16358.5</v>
      </c>
      <c r="I192" s="47">
        <f t="shared" si="18"/>
        <v>5561.89</v>
      </c>
      <c r="J192" s="48">
        <f t="shared" si="19"/>
        <v>163.59</v>
      </c>
      <c r="K192" s="165">
        <v>910</v>
      </c>
      <c r="L192" s="49">
        <f t="shared" si="15"/>
        <v>68.7</v>
      </c>
      <c r="M192" s="50">
        <f t="shared" si="20"/>
        <v>23062.68</v>
      </c>
    </row>
    <row r="193" spans="1:13" ht="12.75">
      <c r="A193" s="129">
        <v>269</v>
      </c>
      <c r="B193" s="132">
        <f t="shared" si="22"/>
        <v>19.3</v>
      </c>
      <c r="C193" s="137" t="s">
        <v>27</v>
      </c>
      <c r="D193" s="41">
        <v>26310</v>
      </c>
      <c r="E193" s="122">
        <v>0</v>
      </c>
      <c r="F193" s="47">
        <f t="shared" si="16"/>
        <v>16358.5</v>
      </c>
      <c r="G193" s="126">
        <v>0</v>
      </c>
      <c r="H193" s="188">
        <f t="shared" si="21"/>
        <v>16358.5</v>
      </c>
      <c r="I193" s="47">
        <f t="shared" si="18"/>
        <v>5561.89</v>
      </c>
      <c r="J193" s="48">
        <f t="shared" si="19"/>
        <v>163.59</v>
      </c>
      <c r="K193" s="165">
        <v>910</v>
      </c>
      <c r="L193" s="49">
        <f t="shared" si="15"/>
        <v>68.7</v>
      </c>
      <c r="M193" s="50">
        <f t="shared" si="20"/>
        <v>23062.68</v>
      </c>
    </row>
    <row r="194" spans="1:13" ht="12.75">
      <c r="A194" s="129">
        <v>270</v>
      </c>
      <c r="B194" s="132">
        <f t="shared" si="22"/>
        <v>19.31</v>
      </c>
      <c r="C194" s="137" t="s">
        <v>27</v>
      </c>
      <c r="D194" s="41">
        <v>26310</v>
      </c>
      <c r="E194" s="122">
        <v>0</v>
      </c>
      <c r="F194" s="47">
        <f t="shared" si="16"/>
        <v>16350.1</v>
      </c>
      <c r="G194" s="126">
        <v>0</v>
      </c>
      <c r="H194" s="188">
        <f t="shared" si="21"/>
        <v>16350.1</v>
      </c>
      <c r="I194" s="47">
        <f t="shared" si="18"/>
        <v>5559.03</v>
      </c>
      <c r="J194" s="48">
        <f t="shared" si="19"/>
        <v>163.5</v>
      </c>
      <c r="K194" s="165">
        <v>910</v>
      </c>
      <c r="L194" s="49">
        <f t="shared" si="15"/>
        <v>68.7</v>
      </c>
      <c r="M194" s="50">
        <f t="shared" si="20"/>
        <v>23051.33</v>
      </c>
    </row>
    <row r="195" spans="1:13" ht="12.75">
      <c r="A195" s="129">
        <v>271</v>
      </c>
      <c r="B195" s="132">
        <f t="shared" si="22"/>
        <v>19.31</v>
      </c>
      <c r="C195" s="137" t="s">
        <v>27</v>
      </c>
      <c r="D195" s="41">
        <v>26310</v>
      </c>
      <c r="E195" s="122">
        <v>0</v>
      </c>
      <c r="F195" s="47">
        <f t="shared" si="16"/>
        <v>16350.1</v>
      </c>
      <c r="G195" s="126">
        <v>0</v>
      </c>
      <c r="H195" s="188">
        <f t="shared" si="21"/>
        <v>16350.1</v>
      </c>
      <c r="I195" s="47">
        <f t="shared" si="18"/>
        <v>5559.03</v>
      </c>
      <c r="J195" s="48">
        <f t="shared" si="19"/>
        <v>163.5</v>
      </c>
      <c r="K195" s="165">
        <v>910</v>
      </c>
      <c r="L195" s="49">
        <f t="shared" si="15"/>
        <v>68.7</v>
      </c>
      <c r="M195" s="50">
        <f t="shared" si="20"/>
        <v>23051.33</v>
      </c>
    </row>
    <row r="196" spans="1:13" ht="12.75">
      <c r="A196" s="129">
        <v>272</v>
      </c>
      <c r="B196" s="132">
        <f t="shared" si="22"/>
        <v>19.32</v>
      </c>
      <c r="C196" s="137" t="s">
        <v>27</v>
      </c>
      <c r="D196" s="41">
        <v>26310</v>
      </c>
      <c r="E196" s="122">
        <v>0</v>
      </c>
      <c r="F196" s="47">
        <f t="shared" si="16"/>
        <v>16341.6</v>
      </c>
      <c r="G196" s="126">
        <v>0</v>
      </c>
      <c r="H196" s="188">
        <f t="shared" si="21"/>
        <v>16341.6</v>
      </c>
      <c r="I196" s="47">
        <f t="shared" si="18"/>
        <v>5556.14</v>
      </c>
      <c r="J196" s="48">
        <f t="shared" si="19"/>
        <v>163.42</v>
      </c>
      <c r="K196" s="165">
        <v>910</v>
      </c>
      <c r="L196" s="49">
        <f t="shared" si="15"/>
        <v>68.6</v>
      </c>
      <c r="M196" s="50">
        <f t="shared" si="20"/>
        <v>23039.76</v>
      </c>
    </row>
    <row r="197" spans="1:13" ht="12.75">
      <c r="A197" s="129">
        <v>273</v>
      </c>
      <c r="B197" s="132">
        <f t="shared" si="22"/>
        <v>19.33</v>
      </c>
      <c r="C197" s="137" t="s">
        <v>27</v>
      </c>
      <c r="D197" s="41">
        <v>26310</v>
      </c>
      <c r="E197" s="122">
        <v>0</v>
      </c>
      <c r="F197" s="47">
        <f t="shared" si="16"/>
        <v>16333.2</v>
      </c>
      <c r="G197" s="126">
        <v>0</v>
      </c>
      <c r="H197" s="188">
        <f t="shared" si="21"/>
        <v>16333.2</v>
      </c>
      <c r="I197" s="47">
        <f t="shared" si="18"/>
        <v>5553.29</v>
      </c>
      <c r="J197" s="48">
        <f t="shared" si="19"/>
        <v>163.33</v>
      </c>
      <c r="K197" s="165">
        <v>910</v>
      </c>
      <c r="L197" s="49">
        <f t="shared" si="15"/>
        <v>68.6</v>
      </c>
      <c r="M197" s="50">
        <f t="shared" si="20"/>
        <v>23028.420000000002</v>
      </c>
    </row>
    <row r="198" spans="1:13" ht="12.75">
      <c r="A198" s="129">
        <v>274</v>
      </c>
      <c r="B198" s="132">
        <f t="shared" si="22"/>
        <v>19.33</v>
      </c>
      <c r="C198" s="137" t="s">
        <v>27</v>
      </c>
      <c r="D198" s="41">
        <v>26310</v>
      </c>
      <c r="E198" s="122">
        <v>0</v>
      </c>
      <c r="F198" s="47">
        <f t="shared" si="16"/>
        <v>16333.2</v>
      </c>
      <c r="G198" s="126">
        <v>0</v>
      </c>
      <c r="H198" s="188">
        <f t="shared" si="21"/>
        <v>16333.2</v>
      </c>
      <c r="I198" s="47">
        <f t="shared" si="18"/>
        <v>5553.29</v>
      </c>
      <c r="J198" s="48">
        <f t="shared" si="19"/>
        <v>163.33</v>
      </c>
      <c r="K198" s="165">
        <v>910</v>
      </c>
      <c r="L198" s="49">
        <f t="shared" si="15"/>
        <v>68.6</v>
      </c>
      <c r="M198" s="50">
        <f t="shared" si="20"/>
        <v>23028.420000000002</v>
      </c>
    </row>
    <row r="199" spans="1:13" ht="12.75">
      <c r="A199" s="129">
        <v>275</v>
      </c>
      <c r="B199" s="132">
        <f t="shared" si="22"/>
        <v>19.34</v>
      </c>
      <c r="C199" s="137" t="s">
        <v>27</v>
      </c>
      <c r="D199" s="41">
        <v>26310</v>
      </c>
      <c r="E199" s="122">
        <v>0</v>
      </c>
      <c r="F199" s="47">
        <f t="shared" si="16"/>
        <v>16324.7</v>
      </c>
      <c r="G199" s="126">
        <v>0</v>
      </c>
      <c r="H199" s="188">
        <f t="shared" si="21"/>
        <v>16324.7</v>
      </c>
      <c r="I199" s="47">
        <f t="shared" si="18"/>
        <v>5550.4</v>
      </c>
      <c r="J199" s="48">
        <f t="shared" si="19"/>
        <v>163.25</v>
      </c>
      <c r="K199" s="165">
        <v>910</v>
      </c>
      <c r="L199" s="49">
        <f t="shared" si="15"/>
        <v>68.6</v>
      </c>
      <c r="M199" s="50">
        <f t="shared" si="20"/>
        <v>23016.949999999997</v>
      </c>
    </row>
    <row r="200" spans="1:13" ht="12.75">
      <c r="A200" s="129">
        <v>276</v>
      </c>
      <c r="B200" s="132">
        <f t="shared" si="22"/>
        <v>19.34</v>
      </c>
      <c r="C200" s="137" t="s">
        <v>27</v>
      </c>
      <c r="D200" s="41">
        <v>26310</v>
      </c>
      <c r="E200" s="122">
        <v>0</v>
      </c>
      <c r="F200" s="47">
        <f t="shared" si="16"/>
        <v>16324.7</v>
      </c>
      <c r="G200" s="126">
        <v>0</v>
      </c>
      <c r="H200" s="188">
        <f t="shared" si="21"/>
        <v>16324.7</v>
      </c>
      <c r="I200" s="47">
        <f t="shared" si="18"/>
        <v>5550.4</v>
      </c>
      <c r="J200" s="48">
        <f t="shared" si="19"/>
        <v>163.25</v>
      </c>
      <c r="K200" s="165">
        <v>910</v>
      </c>
      <c r="L200" s="49">
        <f t="shared" si="15"/>
        <v>68.6</v>
      </c>
      <c r="M200" s="50">
        <f t="shared" si="20"/>
        <v>23016.949999999997</v>
      </c>
    </row>
    <row r="201" spans="1:13" ht="12.75">
      <c r="A201" s="129">
        <v>277</v>
      </c>
      <c r="B201" s="132">
        <f t="shared" si="22"/>
        <v>19.35</v>
      </c>
      <c r="C201" s="137" t="s">
        <v>27</v>
      </c>
      <c r="D201" s="41">
        <v>26310</v>
      </c>
      <c r="E201" s="122">
        <v>0</v>
      </c>
      <c r="F201" s="47">
        <f t="shared" si="16"/>
        <v>16316.3</v>
      </c>
      <c r="G201" s="126">
        <v>0</v>
      </c>
      <c r="H201" s="188">
        <f t="shared" si="21"/>
        <v>16316.3</v>
      </c>
      <c r="I201" s="47">
        <f t="shared" si="18"/>
        <v>5547.54</v>
      </c>
      <c r="J201" s="48">
        <f t="shared" si="19"/>
        <v>163.16</v>
      </c>
      <c r="K201" s="165">
        <v>910</v>
      </c>
      <c r="L201" s="49">
        <f aca="true" t="shared" si="23" ref="L201:L264">ROUND(H201*0.0042,1)</f>
        <v>68.5</v>
      </c>
      <c r="M201" s="50">
        <f t="shared" si="20"/>
        <v>23005.5</v>
      </c>
    </row>
    <row r="202" spans="1:13" ht="12.75">
      <c r="A202" s="129">
        <v>278</v>
      </c>
      <c r="B202" s="132">
        <f t="shared" si="22"/>
        <v>19.35</v>
      </c>
      <c r="C202" s="137" t="s">
        <v>27</v>
      </c>
      <c r="D202" s="41">
        <v>26310</v>
      </c>
      <c r="E202" s="122">
        <v>0</v>
      </c>
      <c r="F202" s="47">
        <f aca="true" t="shared" si="24" ref="F202:F265">ROUND(12/B202*D202,1)</f>
        <v>16316.3</v>
      </c>
      <c r="G202" s="126">
        <v>0</v>
      </c>
      <c r="H202" s="188">
        <f t="shared" si="21"/>
        <v>16316.3</v>
      </c>
      <c r="I202" s="47">
        <f aca="true" t="shared" si="25" ref="I202:I265">ROUND(H202*0.34,2)</f>
        <v>5547.54</v>
      </c>
      <c r="J202" s="48">
        <f aca="true" t="shared" si="26" ref="J202:J265">ROUND(H202*0.01,2)</f>
        <v>163.16</v>
      </c>
      <c r="K202" s="165">
        <v>910</v>
      </c>
      <c r="L202" s="49">
        <f t="shared" si="23"/>
        <v>68.5</v>
      </c>
      <c r="M202" s="50">
        <f aca="true" t="shared" si="27" ref="M202:M265">SUM(H202:L202)</f>
        <v>23005.5</v>
      </c>
    </row>
    <row r="203" spans="1:13" ht="12.75">
      <c r="A203" s="129">
        <v>279</v>
      </c>
      <c r="B203" s="132">
        <f t="shared" si="22"/>
        <v>19.36</v>
      </c>
      <c r="C203" s="137" t="s">
        <v>27</v>
      </c>
      <c r="D203" s="41">
        <v>26310</v>
      </c>
      <c r="E203" s="122">
        <v>0</v>
      </c>
      <c r="F203" s="47">
        <f t="shared" si="24"/>
        <v>16307.9</v>
      </c>
      <c r="G203" s="126">
        <v>0</v>
      </c>
      <c r="H203" s="188">
        <f t="shared" si="21"/>
        <v>16307.9</v>
      </c>
      <c r="I203" s="47">
        <f t="shared" si="25"/>
        <v>5544.69</v>
      </c>
      <c r="J203" s="48">
        <f t="shared" si="26"/>
        <v>163.08</v>
      </c>
      <c r="K203" s="165">
        <v>910</v>
      </c>
      <c r="L203" s="49">
        <f t="shared" si="23"/>
        <v>68.5</v>
      </c>
      <c r="M203" s="50">
        <f t="shared" si="27"/>
        <v>22994.170000000002</v>
      </c>
    </row>
    <row r="204" spans="1:13" ht="12.75">
      <c r="A204" s="129">
        <v>280</v>
      </c>
      <c r="B204" s="132">
        <f t="shared" si="22"/>
        <v>19.37</v>
      </c>
      <c r="C204" s="137" t="s">
        <v>27</v>
      </c>
      <c r="D204" s="41">
        <v>26310</v>
      </c>
      <c r="E204" s="122">
        <v>0</v>
      </c>
      <c r="F204" s="47">
        <f t="shared" si="24"/>
        <v>16299.4</v>
      </c>
      <c r="G204" s="126">
        <v>0</v>
      </c>
      <c r="H204" s="188">
        <f t="shared" si="21"/>
        <v>16299.4</v>
      </c>
      <c r="I204" s="47">
        <f t="shared" si="25"/>
        <v>5541.8</v>
      </c>
      <c r="J204" s="48">
        <f t="shared" si="26"/>
        <v>162.99</v>
      </c>
      <c r="K204" s="165">
        <v>910</v>
      </c>
      <c r="L204" s="49">
        <f t="shared" si="23"/>
        <v>68.5</v>
      </c>
      <c r="M204" s="50">
        <f t="shared" si="27"/>
        <v>22982.690000000002</v>
      </c>
    </row>
    <row r="205" spans="1:13" ht="12.75">
      <c r="A205" s="129">
        <v>281</v>
      </c>
      <c r="B205" s="132">
        <f t="shared" si="22"/>
        <v>19.37</v>
      </c>
      <c r="C205" s="137" t="s">
        <v>27</v>
      </c>
      <c r="D205" s="41">
        <v>26310</v>
      </c>
      <c r="E205" s="122">
        <v>0</v>
      </c>
      <c r="F205" s="47">
        <f t="shared" si="24"/>
        <v>16299.4</v>
      </c>
      <c r="G205" s="126">
        <v>0</v>
      </c>
      <c r="H205" s="188">
        <f t="shared" si="21"/>
        <v>16299.4</v>
      </c>
      <c r="I205" s="47">
        <f t="shared" si="25"/>
        <v>5541.8</v>
      </c>
      <c r="J205" s="48">
        <f t="shared" si="26"/>
        <v>162.99</v>
      </c>
      <c r="K205" s="165">
        <v>910</v>
      </c>
      <c r="L205" s="49">
        <f t="shared" si="23"/>
        <v>68.5</v>
      </c>
      <c r="M205" s="50">
        <f t="shared" si="27"/>
        <v>22982.690000000002</v>
      </c>
    </row>
    <row r="206" spans="1:13" ht="12.75">
      <c r="A206" s="129">
        <v>282</v>
      </c>
      <c r="B206" s="132">
        <f t="shared" si="22"/>
        <v>19.38</v>
      </c>
      <c r="C206" s="137" t="s">
        <v>27</v>
      </c>
      <c r="D206" s="41">
        <v>26310</v>
      </c>
      <c r="E206" s="122">
        <v>0</v>
      </c>
      <c r="F206" s="47">
        <f t="shared" si="24"/>
        <v>16291</v>
      </c>
      <c r="G206" s="126">
        <v>0</v>
      </c>
      <c r="H206" s="188">
        <f t="shared" si="21"/>
        <v>16291</v>
      </c>
      <c r="I206" s="47">
        <f t="shared" si="25"/>
        <v>5538.94</v>
      </c>
      <c r="J206" s="48">
        <f t="shared" si="26"/>
        <v>162.91</v>
      </c>
      <c r="K206" s="165">
        <v>910</v>
      </c>
      <c r="L206" s="49">
        <f t="shared" si="23"/>
        <v>68.4</v>
      </c>
      <c r="M206" s="50">
        <f t="shared" si="27"/>
        <v>22971.25</v>
      </c>
    </row>
    <row r="207" spans="1:13" ht="12.75">
      <c r="A207" s="129">
        <v>283</v>
      </c>
      <c r="B207" s="132">
        <f t="shared" si="22"/>
        <v>19.38</v>
      </c>
      <c r="C207" s="137" t="s">
        <v>27</v>
      </c>
      <c r="D207" s="41">
        <v>26310</v>
      </c>
      <c r="E207" s="122">
        <v>0</v>
      </c>
      <c r="F207" s="47">
        <f t="shared" si="24"/>
        <v>16291</v>
      </c>
      <c r="G207" s="126">
        <v>0</v>
      </c>
      <c r="H207" s="188">
        <f t="shared" si="21"/>
        <v>16291</v>
      </c>
      <c r="I207" s="47">
        <f t="shared" si="25"/>
        <v>5538.94</v>
      </c>
      <c r="J207" s="48">
        <f t="shared" si="26"/>
        <v>162.91</v>
      </c>
      <c r="K207" s="165">
        <v>910</v>
      </c>
      <c r="L207" s="49">
        <f t="shared" si="23"/>
        <v>68.4</v>
      </c>
      <c r="M207" s="50">
        <f t="shared" si="27"/>
        <v>22971.25</v>
      </c>
    </row>
    <row r="208" spans="1:13" ht="12.75">
      <c r="A208" s="129">
        <v>284</v>
      </c>
      <c r="B208" s="132">
        <f t="shared" si="22"/>
        <v>19.39</v>
      </c>
      <c r="C208" s="137" t="s">
        <v>27</v>
      </c>
      <c r="D208" s="41">
        <v>26310</v>
      </c>
      <c r="E208" s="122">
        <v>0</v>
      </c>
      <c r="F208" s="47">
        <f t="shared" si="24"/>
        <v>16282.6</v>
      </c>
      <c r="G208" s="126">
        <v>0</v>
      </c>
      <c r="H208" s="188">
        <f t="shared" si="21"/>
        <v>16282.6</v>
      </c>
      <c r="I208" s="47">
        <f t="shared" si="25"/>
        <v>5536.08</v>
      </c>
      <c r="J208" s="48">
        <f t="shared" si="26"/>
        <v>162.83</v>
      </c>
      <c r="K208" s="165">
        <v>910</v>
      </c>
      <c r="L208" s="49">
        <f t="shared" si="23"/>
        <v>68.4</v>
      </c>
      <c r="M208" s="50">
        <f t="shared" si="27"/>
        <v>22959.910000000003</v>
      </c>
    </row>
    <row r="209" spans="1:13" ht="12.75">
      <c r="A209" s="129">
        <v>285</v>
      </c>
      <c r="B209" s="132">
        <f t="shared" si="22"/>
        <v>19.39</v>
      </c>
      <c r="C209" s="137" t="s">
        <v>27</v>
      </c>
      <c r="D209" s="41">
        <v>26310</v>
      </c>
      <c r="E209" s="122">
        <v>0</v>
      </c>
      <c r="F209" s="47">
        <f t="shared" si="24"/>
        <v>16282.6</v>
      </c>
      <c r="G209" s="126">
        <v>0</v>
      </c>
      <c r="H209" s="188">
        <f aca="true" t="shared" si="28" ref="H209:H272">F209+G209</f>
        <v>16282.6</v>
      </c>
      <c r="I209" s="47">
        <f t="shared" si="25"/>
        <v>5536.08</v>
      </c>
      <c r="J209" s="48">
        <f t="shared" si="26"/>
        <v>162.83</v>
      </c>
      <c r="K209" s="165">
        <v>910</v>
      </c>
      <c r="L209" s="49">
        <f t="shared" si="23"/>
        <v>68.4</v>
      </c>
      <c r="M209" s="50">
        <f t="shared" si="27"/>
        <v>22959.910000000003</v>
      </c>
    </row>
    <row r="210" spans="1:13" ht="12.75">
      <c r="A210" s="129">
        <v>286</v>
      </c>
      <c r="B210" s="132">
        <f t="shared" si="22"/>
        <v>19.4</v>
      </c>
      <c r="C210" s="137" t="s">
        <v>27</v>
      </c>
      <c r="D210" s="41">
        <v>26310</v>
      </c>
      <c r="E210" s="122">
        <v>0</v>
      </c>
      <c r="F210" s="47">
        <f t="shared" si="24"/>
        <v>16274.2</v>
      </c>
      <c r="G210" s="126">
        <v>0</v>
      </c>
      <c r="H210" s="188">
        <f t="shared" si="28"/>
        <v>16274.2</v>
      </c>
      <c r="I210" s="47">
        <f t="shared" si="25"/>
        <v>5533.23</v>
      </c>
      <c r="J210" s="48">
        <f t="shared" si="26"/>
        <v>162.74</v>
      </c>
      <c r="K210" s="165">
        <v>910</v>
      </c>
      <c r="L210" s="49">
        <f t="shared" si="23"/>
        <v>68.4</v>
      </c>
      <c r="M210" s="50">
        <f t="shared" si="27"/>
        <v>22948.570000000003</v>
      </c>
    </row>
    <row r="211" spans="1:13" ht="12.75">
      <c r="A211" s="129">
        <v>287</v>
      </c>
      <c r="B211" s="132">
        <f t="shared" si="22"/>
        <v>19.4</v>
      </c>
      <c r="C211" s="137" t="s">
        <v>27</v>
      </c>
      <c r="D211" s="41">
        <v>26310</v>
      </c>
      <c r="E211" s="122">
        <v>0</v>
      </c>
      <c r="F211" s="47">
        <f t="shared" si="24"/>
        <v>16274.2</v>
      </c>
      <c r="G211" s="126">
        <v>0</v>
      </c>
      <c r="H211" s="188">
        <f t="shared" si="28"/>
        <v>16274.2</v>
      </c>
      <c r="I211" s="47">
        <f t="shared" si="25"/>
        <v>5533.23</v>
      </c>
      <c r="J211" s="48">
        <f t="shared" si="26"/>
        <v>162.74</v>
      </c>
      <c r="K211" s="165">
        <v>910</v>
      </c>
      <c r="L211" s="49">
        <f t="shared" si="23"/>
        <v>68.4</v>
      </c>
      <c r="M211" s="50">
        <f t="shared" si="27"/>
        <v>22948.570000000003</v>
      </c>
    </row>
    <row r="212" spans="1:13" ht="12.75">
      <c r="A212" s="129">
        <v>288</v>
      </c>
      <c r="B212" s="132">
        <f t="shared" si="22"/>
        <v>19.41</v>
      </c>
      <c r="C212" s="137" t="s">
        <v>27</v>
      </c>
      <c r="D212" s="41">
        <v>26310</v>
      </c>
      <c r="E212" s="122">
        <v>0</v>
      </c>
      <c r="F212" s="47">
        <f t="shared" si="24"/>
        <v>16265.8</v>
      </c>
      <c r="G212" s="126">
        <v>0</v>
      </c>
      <c r="H212" s="188">
        <f t="shared" si="28"/>
        <v>16265.8</v>
      </c>
      <c r="I212" s="47">
        <f t="shared" si="25"/>
        <v>5530.37</v>
      </c>
      <c r="J212" s="48">
        <f t="shared" si="26"/>
        <v>162.66</v>
      </c>
      <c r="K212" s="165">
        <v>910</v>
      </c>
      <c r="L212" s="49">
        <f t="shared" si="23"/>
        <v>68.3</v>
      </c>
      <c r="M212" s="50">
        <f t="shared" si="27"/>
        <v>22937.129999999997</v>
      </c>
    </row>
    <row r="213" spans="1:13" ht="12.75">
      <c r="A213" s="129">
        <v>289</v>
      </c>
      <c r="B213" s="132">
        <f t="shared" si="22"/>
        <v>19.42</v>
      </c>
      <c r="C213" s="137" t="s">
        <v>27</v>
      </c>
      <c r="D213" s="41">
        <v>26310</v>
      </c>
      <c r="E213" s="122">
        <v>0</v>
      </c>
      <c r="F213" s="47">
        <f t="shared" si="24"/>
        <v>16257.5</v>
      </c>
      <c r="G213" s="126">
        <v>0</v>
      </c>
      <c r="H213" s="188">
        <f t="shared" si="28"/>
        <v>16257.5</v>
      </c>
      <c r="I213" s="47">
        <f t="shared" si="25"/>
        <v>5527.55</v>
      </c>
      <c r="J213" s="48">
        <f t="shared" si="26"/>
        <v>162.58</v>
      </c>
      <c r="K213" s="165">
        <v>910</v>
      </c>
      <c r="L213" s="49">
        <f t="shared" si="23"/>
        <v>68.3</v>
      </c>
      <c r="M213" s="50">
        <f t="shared" si="27"/>
        <v>22925.93</v>
      </c>
    </row>
    <row r="214" spans="1:13" ht="12.75">
      <c r="A214" s="129">
        <v>290</v>
      </c>
      <c r="B214" s="132">
        <f t="shared" si="22"/>
        <v>19.42</v>
      </c>
      <c r="C214" s="137" t="s">
        <v>27</v>
      </c>
      <c r="D214" s="41">
        <v>26310</v>
      </c>
      <c r="E214" s="122">
        <v>0</v>
      </c>
      <c r="F214" s="47">
        <f t="shared" si="24"/>
        <v>16257.5</v>
      </c>
      <c r="G214" s="126">
        <v>0</v>
      </c>
      <c r="H214" s="188">
        <f t="shared" si="28"/>
        <v>16257.5</v>
      </c>
      <c r="I214" s="47">
        <f t="shared" si="25"/>
        <v>5527.55</v>
      </c>
      <c r="J214" s="48">
        <f t="shared" si="26"/>
        <v>162.58</v>
      </c>
      <c r="K214" s="165">
        <v>910</v>
      </c>
      <c r="L214" s="49">
        <f t="shared" si="23"/>
        <v>68.3</v>
      </c>
      <c r="M214" s="50">
        <f t="shared" si="27"/>
        <v>22925.93</v>
      </c>
    </row>
    <row r="215" spans="1:13" ht="12.75">
      <c r="A215" s="129">
        <v>291</v>
      </c>
      <c r="B215" s="132">
        <f aca="true" t="shared" si="29" ref="B215:B278">ROUND(IF(A215&lt;85,B$8,IF(A215&lt;B$393,B$394+B$395*A215+B$396*A215^2+B$397*A215^3+B$398*A215^4+B$399*A215^5,B$405+B$406*A215+B$407*A215^2+B$408*A215^3+B$409*A215^4+B$410*A215^5)),2)</f>
        <v>19.43</v>
      </c>
      <c r="C215" s="137" t="s">
        <v>27</v>
      </c>
      <c r="D215" s="41">
        <v>26310</v>
      </c>
      <c r="E215" s="122">
        <v>0</v>
      </c>
      <c r="F215" s="47">
        <f t="shared" si="24"/>
        <v>16249.1</v>
      </c>
      <c r="G215" s="126">
        <v>0</v>
      </c>
      <c r="H215" s="188">
        <f t="shared" si="28"/>
        <v>16249.1</v>
      </c>
      <c r="I215" s="47">
        <f t="shared" si="25"/>
        <v>5524.69</v>
      </c>
      <c r="J215" s="48">
        <f t="shared" si="26"/>
        <v>162.49</v>
      </c>
      <c r="K215" s="165">
        <v>910</v>
      </c>
      <c r="L215" s="49">
        <f t="shared" si="23"/>
        <v>68.2</v>
      </c>
      <c r="M215" s="50">
        <f t="shared" si="27"/>
        <v>22914.480000000003</v>
      </c>
    </row>
    <row r="216" spans="1:13" ht="12.75">
      <c r="A216" s="129">
        <v>292</v>
      </c>
      <c r="B216" s="132">
        <f t="shared" si="29"/>
        <v>19.43</v>
      </c>
      <c r="C216" s="137" t="s">
        <v>27</v>
      </c>
      <c r="D216" s="41">
        <v>26310</v>
      </c>
      <c r="E216" s="122">
        <v>0</v>
      </c>
      <c r="F216" s="47">
        <f t="shared" si="24"/>
        <v>16249.1</v>
      </c>
      <c r="G216" s="126">
        <v>0</v>
      </c>
      <c r="H216" s="188">
        <f t="shared" si="28"/>
        <v>16249.1</v>
      </c>
      <c r="I216" s="47">
        <f t="shared" si="25"/>
        <v>5524.69</v>
      </c>
      <c r="J216" s="48">
        <f t="shared" si="26"/>
        <v>162.49</v>
      </c>
      <c r="K216" s="165">
        <v>910</v>
      </c>
      <c r="L216" s="49">
        <f t="shared" si="23"/>
        <v>68.2</v>
      </c>
      <c r="M216" s="50">
        <f t="shared" si="27"/>
        <v>22914.480000000003</v>
      </c>
    </row>
    <row r="217" spans="1:13" ht="12.75">
      <c r="A217" s="129">
        <v>293</v>
      </c>
      <c r="B217" s="132">
        <f t="shared" si="29"/>
        <v>19.44</v>
      </c>
      <c r="C217" s="137" t="s">
        <v>27</v>
      </c>
      <c r="D217" s="41">
        <v>26310</v>
      </c>
      <c r="E217" s="122">
        <v>0</v>
      </c>
      <c r="F217" s="47">
        <f t="shared" si="24"/>
        <v>16240.7</v>
      </c>
      <c r="G217" s="126">
        <v>0</v>
      </c>
      <c r="H217" s="188">
        <f t="shared" si="28"/>
        <v>16240.7</v>
      </c>
      <c r="I217" s="47">
        <f t="shared" si="25"/>
        <v>5521.84</v>
      </c>
      <c r="J217" s="48">
        <f t="shared" si="26"/>
        <v>162.41</v>
      </c>
      <c r="K217" s="165">
        <v>910</v>
      </c>
      <c r="L217" s="49">
        <f t="shared" si="23"/>
        <v>68.2</v>
      </c>
      <c r="M217" s="50">
        <f t="shared" si="27"/>
        <v>22903.15</v>
      </c>
    </row>
    <row r="218" spans="1:13" ht="12.75">
      <c r="A218" s="129">
        <v>294</v>
      </c>
      <c r="B218" s="132">
        <f t="shared" si="29"/>
        <v>19.44</v>
      </c>
      <c r="C218" s="137" t="s">
        <v>27</v>
      </c>
      <c r="D218" s="41">
        <v>26310</v>
      </c>
      <c r="E218" s="122">
        <v>0</v>
      </c>
      <c r="F218" s="47">
        <f t="shared" si="24"/>
        <v>16240.7</v>
      </c>
      <c r="G218" s="126">
        <v>0</v>
      </c>
      <c r="H218" s="188">
        <f t="shared" si="28"/>
        <v>16240.7</v>
      </c>
      <c r="I218" s="47">
        <f t="shared" si="25"/>
        <v>5521.84</v>
      </c>
      <c r="J218" s="48">
        <f t="shared" si="26"/>
        <v>162.41</v>
      </c>
      <c r="K218" s="165">
        <v>910</v>
      </c>
      <c r="L218" s="49">
        <f t="shared" si="23"/>
        <v>68.2</v>
      </c>
      <c r="M218" s="50">
        <f t="shared" si="27"/>
        <v>22903.15</v>
      </c>
    </row>
    <row r="219" spans="1:13" ht="12.75">
      <c r="A219" s="129">
        <v>295</v>
      </c>
      <c r="B219" s="132">
        <f t="shared" si="29"/>
        <v>19.45</v>
      </c>
      <c r="C219" s="137" t="s">
        <v>27</v>
      </c>
      <c r="D219" s="41">
        <v>26310</v>
      </c>
      <c r="E219" s="122">
        <v>0</v>
      </c>
      <c r="F219" s="47">
        <f t="shared" si="24"/>
        <v>16232.4</v>
      </c>
      <c r="G219" s="126">
        <v>0</v>
      </c>
      <c r="H219" s="188">
        <f t="shared" si="28"/>
        <v>16232.4</v>
      </c>
      <c r="I219" s="47">
        <f t="shared" si="25"/>
        <v>5519.02</v>
      </c>
      <c r="J219" s="48">
        <f t="shared" si="26"/>
        <v>162.32</v>
      </c>
      <c r="K219" s="165">
        <v>910</v>
      </c>
      <c r="L219" s="49">
        <f t="shared" si="23"/>
        <v>68.2</v>
      </c>
      <c r="M219" s="50">
        <f t="shared" si="27"/>
        <v>22891.94</v>
      </c>
    </row>
    <row r="220" spans="1:13" ht="12.75">
      <c r="A220" s="129">
        <v>296</v>
      </c>
      <c r="B220" s="132">
        <f t="shared" si="29"/>
        <v>19.45</v>
      </c>
      <c r="C220" s="137" t="s">
        <v>27</v>
      </c>
      <c r="D220" s="41">
        <v>26310</v>
      </c>
      <c r="E220" s="122">
        <v>0</v>
      </c>
      <c r="F220" s="47">
        <f t="shared" si="24"/>
        <v>16232.4</v>
      </c>
      <c r="G220" s="126">
        <v>0</v>
      </c>
      <c r="H220" s="188">
        <f t="shared" si="28"/>
        <v>16232.4</v>
      </c>
      <c r="I220" s="47">
        <f t="shared" si="25"/>
        <v>5519.02</v>
      </c>
      <c r="J220" s="48">
        <f t="shared" si="26"/>
        <v>162.32</v>
      </c>
      <c r="K220" s="165">
        <v>910</v>
      </c>
      <c r="L220" s="49">
        <f t="shared" si="23"/>
        <v>68.2</v>
      </c>
      <c r="M220" s="50">
        <f t="shared" si="27"/>
        <v>22891.94</v>
      </c>
    </row>
    <row r="221" spans="1:13" ht="12.75">
      <c r="A221" s="129">
        <v>297</v>
      </c>
      <c r="B221" s="132">
        <f t="shared" si="29"/>
        <v>19.46</v>
      </c>
      <c r="C221" s="137" t="s">
        <v>27</v>
      </c>
      <c r="D221" s="41">
        <v>26310</v>
      </c>
      <c r="E221" s="122">
        <v>0</v>
      </c>
      <c r="F221" s="47">
        <f t="shared" si="24"/>
        <v>16224</v>
      </c>
      <c r="G221" s="126">
        <v>0</v>
      </c>
      <c r="H221" s="188">
        <f t="shared" si="28"/>
        <v>16224</v>
      </c>
      <c r="I221" s="47">
        <f t="shared" si="25"/>
        <v>5516.16</v>
      </c>
      <c r="J221" s="48">
        <f t="shared" si="26"/>
        <v>162.24</v>
      </c>
      <c r="K221" s="165">
        <v>910</v>
      </c>
      <c r="L221" s="49">
        <f t="shared" si="23"/>
        <v>68.1</v>
      </c>
      <c r="M221" s="50">
        <f t="shared" si="27"/>
        <v>22880.5</v>
      </c>
    </row>
    <row r="222" spans="1:13" ht="12.75">
      <c r="A222" s="129">
        <v>298</v>
      </c>
      <c r="B222" s="132">
        <f t="shared" si="29"/>
        <v>19.47</v>
      </c>
      <c r="C222" s="137" t="s">
        <v>27</v>
      </c>
      <c r="D222" s="41">
        <v>26310</v>
      </c>
      <c r="E222" s="122">
        <v>0</v>
      </c>
      <c r="F222" s="47">
        <f t="shared" si="24"/>
        <v>16215.7</v>
      </c>
      <c r="G222" s="126">
        <v>0</v>
      </c>
      <c r="H222" s="188">
        <f t="shared" si="28"/>
        <v>16215.7</v>
      </c>
      <c r="I222" s="47">
        <f t="shared" si="25"/>
        <v>5513.34</v>
      </c>
      <c r="J222" s="48">
        <f t="shared" si="26"/>
        <v>162.16</v>
      </c>
      <c r="K222" s="165">
        <v>910</v>
      </c>
      <c r="L222" s="49">
        <f t="shared" si="23"/>
        <v>68.1</v>
      </c>
      <c r="M222" s="50">
        <f t="shared" si="27"/>
        <v>22869.3</v>
      </c>
    </row>
    <row r="223" spans="1:13" ht="12.75">
      <c r="A223" s="129">
        <v>299</v>
      </c>
      <c r="B223" s="132">
        <f t="shared" si="29"/>
        <v>19.47</v>
      </c>
      <c r="C223" s="137" t="s">
        <v>27</v>
      </c>
      <c r="D223" s="41">
        <v>26310</v>
      </c>
      <c r="E223" s="122">
        <v>0</v>
      </c>
      <c r="F223" s="47">
        <f t="shared" si="24"/>
        <v>16215.7</v>
      </c>
      <c r="G223" s="126">
        <v>0</v>
      </c>
      <c r="H223" s="188">
        <f t="shared" si="28"/>
        <v>16215.7</v>
      </c>
      <c r="I223" s="47">
        <f t="shared" si="25"/>
        <v>5513.34</v>
      </c>
      <c r="J223" s="48">
        <f t="shared" si="26"/>
        <v>162.16</v>
      </c>
      <c r="K223" s="165">
        <v>910</v>
      </c>
      <c r="L223" s="49">
        <f t="shared" si="23"/>
        <v>68.1</v>
      </c>
      <c r="M223" s="50">
        <f t="shared" si="27"/>
        <v>22869.3</v>
      </c>
    </row>
    <row r="224" spans="1:13" ht="12.75">
      <c r="A224" s="129">
        <v>300</v>
      </c>
      <c r="B224" s="132">
        <f t="shared" si="29"/>
        <v>19.48</v>
      </c>
      <c r="C224" s="137" t="s">
        <v>27</v>
      </c>
      <c r="D224" s="41">
        <v>26310</v>
      </c>
      <c r="E224" s="122">
        <v>0</v>
      </c>
      <c r="F224" s="47">
        <f t="shared" si="24"/>
        <v>16207.4</v>
      </c>
      <c r="G224" s="126">
        <v>0</v>
      </c>
      <c r="H224" s="188">
        <f t="shared" si="28"/>
        <v>16207.4</v>
      </c>
      <c r="I224" s="47">
        <f t="shared" si="25"/>
        <v>5510.52</v>
      </c>
      <c r="J224" s="48">
        <f t="shared" si="26"/>
        <v>162.07</v>
      </c>
      <c r="K224" s="165">
        <v>910</v>
      </c>
      <c r="L224" s="49">
        <f t="shared" si="23"/>
        <v>68.1</v>
      </c>
      <c r="M224" s="50">
        <f t="shared" si="27"/>
        <v>22858.089999999997</v>
      </c>
    </row>
    <row r="225" spans="1:13" ht="12.75">
      <c r="A225" s="129">
        <v>301</v>
      </c>
      <c r="B225" s="132">
        <f t="shared" si="29"/>
        <v>19.48</v>
      </c>
      <c r="C225" s="137" t="s">
        <v>27</v>
      </c>
      <c r="D225" s="41">
        <v>26310</v>
      </c>
      <c r="E225" s="122">
        <v>0</v>
      </c>
      <c r="F225" s="47">
        <f t="shared" si="24"/>
        <v>16207.4</v>
      </c>
      <c r="G225" s="126">
        <v>0</v>
      </c>
      <c r="H225" s="188">
        <f t="shared" si="28"/>
        <v>16207.4</v>
      </c>
      <c r="I225" s="47">
        <f t="shared" si="25"/>
        <v>5510.52</v>
      </c>
      <c r="J225" s="48">
        <f t="shared" si="26"/>
        <v>162.07</v>
      </c>
      <c r="K225" s="165">
        <v>910</v>
      </c>
      <c r="L225" s="49">
        <f t="shared" si="23"/>
        <v>68.1</v>
      </c>
      <c r="M225" s="50">
        <f t="shared" si="27"/>
        <v>22858.089999999997</v>
      </c>
    </row>
    <row r="226" spans="1:13" ht="12.75">
      <c r="A226" s="129">
        <v>302</v>
      </c>
      <c r="B226" s="132">
        <f t="shared" si="29"/>
        <v>19.49</v>
      </c>
      <c r="C226" s="137" t="s">
        <v>27</v>
      </c>
      <c r="D226" s="41">
        <v>26310</v>
      </c>
      <c r="E226" s="122">
        <v>0</v>
      </c>
      <c r="F226" s="47">
        <f t="shared" si="24"/>
        <v>16199.1</v>
      </c>
      <c r="G226" s="126">
        <v>0</v>
      </c>
      <c r="H226" s="188">
        <f t="shared" si="28"/>
        <v>16199.1</v>
      </c>
      <c r="I226" s="47">
        <f t="shared" si="25"/>
        <v>5507.69</v>
      </c>
      <c r="J226" s="48">
        <f t="shared" si="26"/>
        <v>161.99</v>
      </c>
      <c r="K226" s="165">
        <v>910</v>
      </c>
      <c r="L226" s="49">
        <f t="shared" si="23"/>
        <v>68</v>
      </c>
      <c r="M226" s="50">
        <f t="shared" si="27"/>
        <v>22846.780000000002</v>
      </c>
    </row>
    <row r="227" spans="1:13" ht="12.75">
      <c r="A227" s="129">
        <v>303</v>
      </c>
      <c r="B227" s="132">
        <f t="shared" si="29"/>
        <v>19.49</v>
      </c>
      <c r="C227" s="137" t="s">
        <v>27</v>
      </c>
      <c r="D227" s="41">
        <v>26310</v>
      </c>
      <c r="E227" s="122">
        <v>0</v>
      </c>
      <c r="F227" s="47">
        <f t="shared" si="24"/>
        <v>16199.1</v>
      </c>
      <c r="G227" s="126">
        <v>0</v>
      </c>
      <c r="H227" s="188">
        <f t="shared" si="28"/>
        <v>16199.1</v>
      </c>
      <c r="I227" s="47">
        <f t="shared" si="25"/>
        <v>5507.69</v>
      </c>
      <c r="J227" s="48">
        <f t="shared" si="26"/>
        <v>161.99</v>
      </c>
      <c r="K227" s="165">
        <v>910</v>
      </c>
      <c r="L227" s="49">
        <f t="shared" si="23"/>
        <v>68</v>
      </c>
      <c r="M227" s="50">
        <f t="shared" si="27"/>
        <v>22846.780000000002</v>
      </c>
    </row>
    <row r="228" spans="1:13" ht="12.75">
      <c r="A228" s="129">
        <v>304</v>
      </c>
      <c r="B228" s="132">
        <f t="shared" si="29"/>
        <v>19.5</v>
      </c>
      <c r="C228" s="137" t="s">
        <v>27</v>
      </c>
      <c r="D228" s="41">
        <v>26310</v>
      </c>
      <c r="E228" s="122">
        <v>0</v>
      </c>
      <c r="F228" s="47">
        <f t="shared" si="24"/>
        <v>16190.8</v>
      </c>
      <c r="G228" s="126">
        <v>0</v>
      </c>
      <c r="H228" s="188">
        <f t="shared" si="28"/>
        <v>16190.8</v>
      </c>
      <c r="I228" s="47">
        <f t="shared" si="25"/>
        <v>5504.87</v>
      </c>
      <c r="J228" s="48">
        <f t="shared" si="26"/>
        <v>161.91</v>
      </c>
      <c r="K228" s="165">
        <v>910</v>
      </c>
      <c r="L228" s="49">
        <f t="shared" si="23"/>
        <v>68</v>
      </c>
      <c r="M228" s="50">
        <f t="shared" si="27"/>
        <v>22835.579999999998</v>
      </c>
    </row>
    <row r="229" spans="1:13" ht="12.75">
      <c r="A229" s="129">
        <v>305</v>
      </c>
      <c r="B229" s="132">
        <f t="shared" si="29"/>
        <v>19.5</v>
      </c>
      <c r="C229" s="137" t="s">
        <v>27</v>
      </c>
      <c r="D229" s="41">
        <v>26310</v>
      </c>
      <c r="E229" s="122">
        <v>0</v>
      </c>
      <c r="F229" s="47">
        <f t="shared" si="24"/>
        <v>16190.8</v>
      </c>
      <c r="G229" s="126">
        <v>0</v>
      </c>
      <c r="H229" s="188">
        <f t="shared" si="28"/>
        <v>16190.8</v>
      </c>
      <c r="I229" s="47">
        <f t="shared" si="25"/>
        <v>5504.87</v>
      </c>
      <c r="J229" s="48">
        <f t="shared" si="26"/>
        <v>161.91</v>
      </c>
      <c r="K229" s="165">
        <v>910</v>
      </c>
      <c r="L229" s="49">
        <f t="shared" si="23"/>
        <v>68</v>
      </c>
      <c r="M229" s="50">
        <f t="shared" si="27"/>
        <v>22835.579999999998</v>
      </c>
    </row>
    <row r="230" spans="1:13" ht="12.75">
      <c r="A230" s="129">
        <v>306</v>
      </c>
      <c r="B230" s="132">
        <f t="shared" si="29"/>
        <v>19.51</v>
      </c>
      <c r="C230" s="137" t="s">
        <v>27</v>
      </c>
      <c r="D230" s="41">
        <v>26310</v>
      </c>
      <c r="E230" s="122">
        <v>0</v>
      </c>
      <c r="F230" s="47">
        <f t="shared" si="24"/>
        <v>16182.5</v>
      </c>
      <c r="G230" s="126">
        <v>0</v>
      </c>
      <c r="H230" s="188">
        <f t="shared" si="28"/>
        <v>16182.5</v>
      </c>
      <c r="I230" s="47">
        <f t="shared" si="25"/>
        <v>5502.05</v>
      </c>
      <c r="J230" s="48">
        <f t="shared" si="26"/>
        <v>161.83</v>
      </c>
      <c r="K230" s="165">
        <v>910</v>
      </c>
      <c r="L230" s="49">
        <f t="shared" si="23"/>
        <v>68</v>
      </c>
      <c r="M230" s="50">
        <f t="shared" si="27"/>
        <v>22824.38</v>
      </c>
    </row>
    <row r="231" spans="1:13" ht="12.75">
      <c r="A231" s="129">
        <v>307</v>
      </c>
      <c r="B231" s="132">
        <f t="shared" si="29"/>
        <v>19.52</v>
      </c>
      <c r="C231" s="137" t="s">
        <v>27</v>
      </c>
      <c r="D231" s="41">
        <v>26310</v>
      </c>
      <c r="E231" s="122">
        <v>0</v>
      </c>
      <c r="F231" s="47">
        <f t="shared" si="24"/>
        <v>16174.2</v>
      </c>
      <c r="G231" s="126">
        <v>0</v>
      </c>
      <c r="H231" s="188">
        <f t="shared" si="28"/>
        <v>16174.2</v>
      </c>
      <c r="I231" s="47">
        <f t="shared" si="25"/>
        <v>5499.23</v>
      </c>
      <c r="J231" s="48">
        <f t="shared" si="26"/>
        <v>161.74</v>
      </c>
      <c r="K231" s="165">
        <v>910</v>
      </c>
      <c r="L231" s="49">
        <f t="shared" si="23"/>
        <v>67.9</v>
      </c>
      <c r="M231" s="50">
        <f t="shared" si="27"/>
        <v>22813.070000000003</v>
      </c>
    </row>
    <row r="232" spans="1:13" ht="12.75">
      <c r="A232" s="129">
        <v>308</v>
      </c>
      <c r="B232" s="132">
        <f t="shared" si="29"/>
        <v>19.52</v>
      </c>
      <c r="C232" s="137" t="s">
        <v>27</v>
      </c>
      <c r="D232" s="41">
        <v>26310</v>
      </c>
      <c r="E232" s="122">
        <v>0</v>
      </c>
      <c r="F232" s="47">
        <f t="shared" si="24"/>
        <v>16174.2</v>
      </c>
      <c r="G232" s="126">
        <v>0</v>
      </c>
      <c r="H232" s="188">
        <f t="shared" si="28"/>
        <v>16174.2</v>
      </c>
      <c r="I232" s="47">
        <f t="shared" si="25"/>
        <v>5499.23</v>
      </c>
      <c r="J232" s="48">
        <f t="shared" si="26"/>
        <v>161.74</v>
      </c>
      <c r="K232" s="165">
        <v>910</v>
      </c>
      <c r="L232" s="49">
        <f t="shared" si="23"/>
        <v>67.9</v>
      </c>
      <c r="M232" s="50">
        <f t="shared" si="27"/>
        <v>22813.070000000003</v>
      </c>
    </row>
    <row r="233" spans="1:13" ht="12.75">
      <c r="A233" s="129">
        <v>309</v>
      </c>
      <c r="B233" s="132">
        <f t="shared" si="29"/>
        <v>19.53</v>
      </c>
      <c r="C233" s="137" t="s">
        <v>27</v>
      </c>
      <c r="D233" s="41">
        <v>26310</v>
      </c>
      <c r="E233" s="122">
        <v>0</v>
      </c>
      <c r="F233" s="47">
        <f t="shared" si="24"/>
        <v>16165.9</v>
      </c>
      <c r="G233" s="126">
        <v>0</v>
      </c>
      <c r="H233" s="188">
        <f t="shared" si="28"/>
        <v>16165.9</v>
      </c>
      <c r="I233" s="47">
        <f t="shared" si="25"/>
        <v>5496.41</v>
      </c>
      <c r="J233" s="48">
        <f t="shared" si="26"/>
        <v>161.66</v>
      </c>
      <c r="K233" s="165">
        <v>910</v>
      </c>
      <c r="L233" s="49">
        <f t="shared" si="23"/>
        <v>67.9</v>
      </c>
      <c r="M233" s="50">
        <f t="shared" si="27"/>
        <v>22801.87</v>
      </c>
    </row>
    <row r="234" spans="1:13" ht="12.75">
      <c r="A234" s="129">
        <v>310</v>
      </c>
      <c r="B234" s="132">
        <f t="shared" si="29"/>
        <v>19.53</v>
      </c>
      <c r="C234" s="137" t="s">
        <v>27</v>
      </c>
      <c r="D234" s="41">
        <v>26310</v>
      </c>
      <c r="E234" s="122">
        <v>0</v>
      </c>
      <c r="F234" s="47">
        <f t="shared" si="24"/>
        <v>16165.9</v>
      </c>
      <c r="G234" s="126">
        <v>0</v>
      </c>
      <c r="H234" s="188">
        <f t="shared" si="28"/>
        <v>16165.9</v>
      </c>
      <c r="I234" s="47">
        <f t="shared" si="25"/>
        <v>5496.41</v>
      </c>
      <c r="J234" s="48">
        <f t="shared" si="26"/>
        <v>161.66</v>
      </c>
      <c r="K234" s="165">
        <v>910</v>
      </c>
      <c r="L234" s="49">
        <f t="shared" si="23"/>
        <v>67.9</v>
      </c>
      <c r="M234" s="50">
        <f t="shared" si="27"/>
        <v>22801.87</v>
      </c>
    </row>
    <row r="235" spans="1:13" ht="12.75">
      <c r="A235" s="129">
        <v>311</v>
      </c>
      <c r="B235" s="132">
        <f t="shared" si="29"/>
        <v>19.54</v>
      </c>
      <c r="C235" s="137" t="s">
        <v>27</v>
      </c>
      <c r="D235" s="41">
        <v>26310</v>
      </c>
      <c r="E235" s="122">
        <v>0</v>
      </c>
      <c r="F235" s="47">
        <f t="shared" si="24"/>
        <v>16157.6</v>
      </c>
      <c r="G235" s="126">
        <v>0</v>
      </c>
      <c r="H235" s="188">
        <f t="shared" si="28"/>
        <v>16157.6</v>
      </c>
      <c r="I235" s="47">
        <f t="shared" si="25"/>
        <v>5493.58</v>
      </c>
      <c r="J235" s="48">
        <f t="shared" si="26"/>
        <v>161.58</v>
      </c>
      <c r="K235" s="165">
        <v>910</v>
      </c>
      <c r="L235" s="49">
        <f t="shared" si="23"/>
        <v>67.9</v>
      </c>
      <c r="M235" s="50">
        <f t="shared" si="27"/>
        <v>22790.660000000003</v>
      </c>
    </row>
    <row r="236" spans="1:13" ht="12.75">
      <c r="A236" s="129">
        <v>312</v>
      </c>
      <c r="B236" s="132">
        <f t="shared" si="29"/>
        <v>19.54</v>
      </c>
      <c r="C236" s="137" t="s">
        <v>27</v>
      </c>
      <c r="D236" s="41">
        <v>26310</v>
      </c>
      <c r="E236" s="122">
        <v>0</v>
      </c>
      <c r="F236" s="47">
        <f t="shared" si="24"/>
        <v>16157.6</v>
      </c>
      <c r="G236" s="126">
        <v>0</v>
      </c>
      <c r="H236" s="188">
        <f t="shared" si="28"/>
        <v>16157.6</v>
      </c>
      <c r="I236" s="47">
        <f t="shared" si="25"/>
        <v>5493.58</v>
      </c>
      <c r="J236" s="48">
        <f t="shared" si="26"/>
        <v>161.58</v>
      </c>
      <c r="K236" s="165">
        <v>910</v>
      </c>
      <c r="L236" s="49">
        <f t="shared" si="23"/>
        <v>67.9</v>
      </c>
      <c r="M236" s="50">
        <f t="shared" si="27"/>
        <v>22790.660000000003</v>
      </c>
    </row>
    <row r="237" spans="1:13" ht="12.75">
      <c r="A237" s="129">
        <v>313</v>
      </c>
      <c r="B237" s="132">
        <f t="shared" si="29"/>
        <v>19.55</v>
      </c>
      <c r="C237" s="137" t="s">
        <v>27</v>
      </c>
      <c r="D237" s="41">
        <v>26310</v>
      </c>
      <c r="E237" s="122">
        <v>0</v>
      </c>
      <c r="F237" s="47">
        <f t="shared" si="24"/>
        <v>16149.4</v>
      </c>
      <c r="G237" s="126">
        <v>0</v>
      </c>
      <c r="H237" s="188">
        <f t="shared" si="28"/>
        <v>16149.4</v>
      </c>
      <c r="I237" s="47">
        <f t="shared" si="25"/>
        <v>5490.8</v>
      </c>
      <c r="J237" s="48">
        <f t="shared" si="26"/>
        <v>161.49</v>
      </c>
      <c r="K237" s="165">
        <v>910</v>
      </c>
      <c r="L237" s="49">
        <f t="shared" si="23"/>
        <v>67.8</v>
      </c>
      <c r="M237" s="50">
        <f t="shared" si="27"/>
        <v>22779.49</v>
      </c>
    </row>
    <row r="238" spans="1:13" ht="12.75">
      <c r="A238" s="129">
        <v>314</v>
      </c>
      <c r="B238" s="132">
        <f t="shared" si="29"/>
        <v>19.55</v>
      </c>
      <c r="C238" s="137" t="s">
        <v>27</v>
      </c>
      <c r="D238" s="41">
        <v>26310</v>
      </c>
      <c r="E238" s="122">
        <v>0</v>
      </c>
      <c r="F238" s="47">
        <f t="shared" si="24"/>
        <v>16149.4</v>
      </c>
      <c r="G238" s="126">
        <v>0</v>
      </c>
      <c r="H238" s="188">
        <f t="shared" si="28"/>
        <v>16149.4</v>
      </c>
      <c r="I238" s="47">
        <f t="shared" si="25"/>
        <v>5490.8</v>
      </c>
      <c r="J238" s="48">
        <f t="shared" si="26"/>
        <v>161.49</v>
      </c>
      <c r="K238" s="165">
        <v>910</v>
      </c>
      <c r="L238" s="49">
        <f t="shared" si="23"/>
        <v>67.8</v>
      </c>
      <c r="M238" s="50">
        <f t="shared" si="27"/>
        <v>22779.49</v>
      </c>
    </row>
    <row r="239" spans="1:13" ht="12.75">
      <c r="A239" s="129">
        <v>315</v>
      </c>
      <c r="B239" s="132">
        <f t="shared" si="29"/>
        <v>19.56</v>
      </c>
      <c r="C239" s="137" t="s">
        <v>27</v>
      </c>
      <c r="D239" s="41">
        <v>26310</v>
      </c>
      <c r="E239" s="122">
        <v>0</v>
      </c>
      <c r="F239" s="47">
        <f t="shared" si="24"/>
        <v>16141.1</v>
      </c>
      <c r="G239" s="126">
        <v>0</v>
      </c>
      <c r="H239" s="188">
        <f t="shared" si="28"/>
        <v>16141.1</v>
      </c>
      <c r="I239" s="47">
        <f t="shared" si="25"/>
        <v>5487.97</v>
      </c>
      <c r="J239" s="48">
        <f t="shared" si="26"/>
        <v>161.41</v>
      </c>
      <c r="K239" s="165">
        <v>910</v>
      </c>
      <c r="L239" s="49">
        <f t="shared" si="23"/>
        <v>67.8</v>
      </c>
      <c r="M239" s="50">
        <f t="shared" si="27"/>
        <v>22768.28</v>
      </c>
    </row>
    <row r="240" spans="1:13" ht="12.75">
      <c r="A240" s="129">
        <v>316</v>
      </c>
      <c r="B240" s="132">
        <f t="shared" si="29"/>
        <v>19.57</v>
      </c>
      <c r="C240" s="137" t="s">
        <v>27</v>
      </c>
      <c r="D240" s="41">
        <v>26310</v>
      </c>
      <c r="E240" s="122">
        <v>0</v>
      </c>
      <c r="F240" s="47">
        <f t="shared" si="24"/>
        <v>16132.9</v>
      </c>
      <c r="G240" s="126">
        <v>0</v>
      </c>
      <c r="H240" s="188">
        <f t="shared" si="28"/>
        <v>16132.9</v>
      </c>
      <c r="I240" s="47">
        <f t="shared" si="25"/>
        <v>5485.19</v>
      </c>
      <c r="J240" s="48">
        <f t="shared" si="26"/>
        <v>161.33</v>
      </c>
      <c r="K240" s="165">
        <v>910</v>
      </c>
      <c r="L240" s="49">
        <f t="shared" si="23"/>
        <v>67.8</v>
      </c>
      <c r="M240" s="50">
        <f t="shared" si="27"/>
        <v>22757.22</v>
      </c>
    </row>
    <row r="241" spans="1:13" ht="12.75">
      <c r="A241" s="129">
        <v>317</v>
      </c>
      <c r="B241" s="132">
        <f t="shared" si="29"/>
        <v>19.57</v>
      </c>
      <c r="C241" s="137" t="s">
        <v>27</v>
      </c>
      <c r="D241" s="41">
        <v>26310</v>
      </c>
      <c r="E241" s="122">
        <v>0</v>
      </c>
      <c r="F241" s="47">
        <f t="shared" si="24"/>
        <v>16132.9</v>
      </c>
      <c r="G241" s="126">
        <v>0</v>
      </c>
      <c r="H241" s="188">
        <f t="shared" si="28"/>
        <v>16132.9</v>
      </c>
      <c r="I241" s="47">
        <f t="shared" si="25"/>
        <v>5485.19</v>
      </c>
      <c r="J241" s="48">
        <f t="shared" si="26"/>
        <v>161.33</v>
      </c>
      <c r="K241" s="165">
        <v>910</v>
      </c>
      <c r="L241" s="49">
        <f t="shared" si="23"/>
        <v>67.8</v>
      </c>
      <c r="M241" s="50">
        <f t="shared" si="27"/>
        <v>22757.22</v>
      </c>
    </row>
    <row r="242" spans="1:13" ht="12.75">
      <c r="A242" s="129">
        <v>318</v>
      </c>
      <c r="B242" s="132">
        <f t="shared" si="29"/>
        <v>19.58</v>
      </c>
      <c r="C242" s="137" t="s">
        <v>27</v>
      </c>
      <c r="D242" s="41">
        <v>26310</v>
      </c>
      <c r="E242" s="122">
        <v>0</v>
      </c>
      <c r="F242" s="47">
        <f t="shared" si="24"/>
        <v>16124.6</v>
      </c>
      <c r="G242" s="126">
        <v>0</v>
      </c>
      <c r="H242" s="188">
        <f t="shared" si="28"/>
        <v>16124.6</v>
      </c>
      <c r="I242" s="47">
        <f t="shared" si="25"/>
        <v>5482.36</v>
      </c>
      <c r="J242" s="48">
        <f t="shared" si="26"/>
        <v>161.25</v>
      </c>
      <c r="K242" s="165">
        <v>910</v>
      </c>
      <c r="L242" s="49">
        <f t="shared" si="23"/>
        <v>67.7</v>
      </c>
      <c r="M242" s="50">
        <f t="shared" si="27"/>
        <v>22745.91</v>
      </c>
    </row>
    <row r="243" spans="1:13" ht="12.75">
      <c r="A243" s="129">
        <v>319</v>
      </c>
      <c r="B243" s="132">
        <f t="shared" si="29"/>
        <v>19.58</v>
      </c>
      <c r="C243" s="137" t="s">
        <v>27</v>
      </c>
      <c r="D243" s="41">
        <v>26310</v>
      </c>
      <c r="E243" s="122">
        <v>0</v>
      </c>
      <c r="F243" s="47">
        <f t="shared" si="24"/>
        <v>16124.6</v>
      </c>
      <c r="G243" s="126">
        <v>0</v>
      </c>
      <c r="H243" s="188">
        <f t="shared" si="28"/>
        <v>16124.6</v>
      </c>
      <c r="I243" s="47">
        <f t="shared" si="25"/>
        <v>5482.36</v>
      </c>
      <c r="J243" s="48">
        <f t="shared" si="26"/>
        <v>161.25</v>
      </c>
      <c r="K243" s="165">
        <v>910</v>
      </c>
      <c r="L243" s="49">
        <f t="shared" si="23"/>
        <v>67.7</v>
      </c>
      <c r="M243" s="50">
        <f t="shared" si="27"/>
        <v>22745.91</v>
      </c>
    </row>
    <row r="244" spans="1:13" ht="12.75">
      <c r="A244" s="129">
        <v>320</v>
      </c>
      <c r="B244" s="132">
        <f t="shared" si="29"/>
        <v>19.59</v>
      </c>
      <c r="C244" s="137" t="s">
        <v>27</v>
      </c>
      <c r="D244" s="41">
        <v>26310</v>
      </c>
      <c r="E244" s="122">
        <v>0</v>
      </c>
      <c r="F244" s="47">
        <f t="shared" si="24"/>
        <v>16116.4</v>
      </c>
      <c r="G244" s="126">
        <v>0</v>
      </c>
      <c r="H244" s="188">
        <f t="shared" si="28"/>
        <v>16116.4</v>
      </c>
      <c r="I244" s="47">
        <f t="shared" si="25"/>
        <v>5479.58</v>
      </c>
      <c r="J244" s="48">
        <f t="shared" si="26"/>
        <v>161.16</v>
      </c>
      <c r="K244" s="165">
        <v>910</v>
      </c>
      <c r="L244" s="49">
        <f t="shared" si="23"/>
        <v>67.7</v>
      </c>
      <c r="M244" s="50">
        <f t="shared" si="27"/>
        <v>22734.84</v>
      </c>
    </row>
    <row r="245" spans="1:13" ht="12.75">
      <c r="A245" s="129">
        <v>321</v>
      </c>
      <c r="B245" s="132">
        <f t="shared" si="29"/>
        <v>19.59</v>
      </c>
      <c r="C245" s="137" t="s">
        <v>27</v>
      </c>
      <c r="D245" s="41">
        <v>26310</v>
      </c>
      <c r="E245" s="122">
        <v>0</v>
      </c>
      <c r="F245" s="47">
        <f t="shared" si="24"/>
        <v>16116.4</v>
      </c>
      <c r="G245" s="126">
        <v>0</v>
      </c>
      <c r="H245" s="188">
        <f t="shared" si="28"/>
        <v>16116.4</v>
      </c>
      <c r="I245" s="47">
        <f t="shared" si="25"/>
        <v>5479.58</v>
      </c>
      <c r="J245" s="48">
        <f t="shared" si="26"/>
        <v>161.16</v>
      </c>
      <c r="K245" s="165">
        <v>910</v>
      </c>
      <c r="L245" s="49">
        <f t="shared" si="23"/>
        <v>67.7</v>
      </c>
      <c r="M245" s="50">
        <f t="shared" si="27"/>
        <v>22734.84</v>
      </c>
    </row>
    <row r="246" spans="1:13" ht="12.75">
      <c r="A246" s="129">
        <v>322</v>
      </c>
      <c r="B246" s="132">
        <f t="shared" si="29"/>
        <v>19.6</v>
      </c>
      <c r="C246" s="137" t="s">
        <v>27</v>
      </c>
      <c r="D246" s="41">
        <v>26310</v>
      </c>
      <c r="E246" s="122">
        <v>0</v>
      </c>
      <c r="F246" s="47">
        <f t="shared" si="24"/>
        <v>16108.2</v>
      </c>
      <c r="G246" s="126">
        <v>0</v>
      </c>
      <c r="H246" s="188">
        <f t="shared" si="28"/>
        <v>16108.2</v>
      </c>
      <c r="I246" s="47">
        <f t="shared" si="25"/>
        <v>5476.79</v>
      </c>
      <c r="J246" s="48">
        <f t="shared" si="26"/>
        <v>161.08</v>
      </c>
      <c r="K246" s="165">
        <v>910</v>
      </c>
      <c r="L246" s="49">
        <f t="shared" si="23"/>
        <v>67.7</v>
      </c>
      <c r="M246" s="50">
        <f t="shared" si="27"/>
        <v>22723.770000000004</v>
      </c>
    </row>
    <row r="247" spans="1:13" ht="12.75">
      <c r="A247" s="129">
        <v>323</v>
      </c>
      <c r="B247" s="132">
        <f t="shared" si="29"/>
        <v>19.61</v>
      </c>
      <c r="C247" s="137" t="s">
        <v>27</v>
      </c>
      <c r="D247" s="41">
        <v>26310</v>
      </c>
      <c r="E247" s="122">
        <v>0</v>
      </c>
      <c r="F247" s="47">
        <f t="shared" si="24"/>
        <v>16099.9</v>
      </c>
      <c r="G247" s="126">
        <v>0</v>
      </c>
      <c r="H247" s="188">
        <f t="shared" si="28"/>
        <v>16099.9</v>
      </c>
      <c r="I247" s="47">
        <f t="shared" si="25"/>
        <v>5473.97</v>
      </c>
      <c r="J247" s="48">
        <f t="shared" si="26"/>
        <v>161</v>
      </c>
      <c r="K247" s="165">
        <v>910</v>
      </c>
      <c r="L247" s="49">
        <f t="shared" si="23"/>
        <v>67.6</v>
      </c>
      <c r="M247" s="50">
        <f t="shared" si="27"/>
        <v>22712.469999999998</v>
      </c>
    </row>
    <row r="248" spans="1:13" ht="12.75">
      <c r="A248" s="129">
        <v>324</v>
      </c>
      <c r="B248" s="132">
        <f t="shared" si="29"/>
        <v>19.61</v>
      </c>
      <c r="C248" s="137" t="s">
        <v>27</v>
      </c>
      <c r="D248" s="41">
        <v>26310</v>
      </c>
      <c r="E248" s="122">
        <v>0</v>
      </c>
      <c r="F248" s="47">
        <f t="shared" si="24"/>
        <v>16099.9</v>
      </c>
      <c r="G248" s="126">
        <v>0</v>
      </c>
      <c r="H248" s="188">
        <f t="shared" si="28"/>
        <v>16099.9</v>
      </c>
      <c r="I248" s="47">
        <f t="shared" si="25"/>
        <v>5473.97</v>
      </c>
      <c r="J248" s="48">
        <f t="shared" si="26"/>
        <v>161</v>
      </c>
      <c r="K248" s="165">
        <v>910</v>
      </c>
      <c r="L248" s="49">
        <f t="shared" si="23"/>
        <v>67.6</v>
      </c>
      <c r="M248" s="50">
        <f t="shared" si="27"/>
        <v>22712.469999999998</v>
      </c>
    </row>
    <row r="249" spans="1:13" ht="12.75">
      <c r="A249" s="129">
        <v>325</v>
      </c>
      <c r="B249" s="132">
        <f t="shared" si="29"/>
        <v>19.62</v>
      </c>
      <c r="C249" s="137" t="s">
        <v>27</v>
      </c>
      <c r="D249" s="41">
        <v>26310</v>
      </c>
      <c r="E249" s="122">
        <v>0</v>
      </c>
      <c r="F249" s="47">
        <f t="shared" si="24"/>
        <v>16091.7</v>
      </c>
      <c r="G249" s="126">
        <v>0</v>
      </c>
      <c r="H249" s="188">
        <f t="shared" si="28"/>
        <v>16091.7</v>
      </c>
      <c r="I249" s="47">
        <f t="shared" si="25"/>
        <v>5471.18</v>
      </c>
      <c r="J249" s="48">
        <f t="shared" si="26"/>
        <v>160.92</v>
      </c>
      <c r="K249" s="165">
        <v>910</v>
      </c>
      <c r="L249" s="49">
        <f t="shared" si="23"/>
        <v>67.6</v>
      </c>
      <c r="M249" s="50">
        <f t="shared" si="27"/>
        <v>22701.399999999998</v>
      </c>
    </row>
    <row r="250" spans="1:13" ht="12.75">
      <c r="A250" s="129">
        <v>326</v>
      </c>
      <c r="B250" s="132">
        <f t="shared" si="29"/>
        <v>19.62</v>
      </c>
      <c r="C250" s="137" t="s">
        <v>27</v>
      </c>
      <c r="D250" s="41">
        <v>26310</v>
      </c>
      <c r="E250" s="122">
        <v>0</v>
      </c>
      <c r="F250" s="47">
        <f t="shared" si="24"/>
        <v>16091.7</v>
      </c>
      <c r="G250" s="126">
        <v>0</v>
      </c>
      <c r="H250" s="188">
        <f t="shared" si="28"/>
        <v>16091.7</v>
      </c>
      <c r="I250" s="47">
        <f t="shared" si="25"/>
        <v>5471.18</v>
      </c>
      <c r="J250" s="48">
        <f t="shared" si="26"/>
        <v>160.92</v>
      </c>
      <c r="K250" s="165">
        <v>910</v>
      </c>
      <c r="L250" s="49">
        <f t="shared" si="23"/>
        <v>67.6</v>
      </c>
      <c r="M250" s="50">
        <f t="shared" si="27"/>
        <v>22701.399999999998</v>
      </c>
    </row>
    <row r="251" spans="1:13" ht="12.75">
      <c r="A251" s="129">
        <v>327</v>
      </c>
      <c r="B251" s="132">
        <f t="shared" si="29"/>
        <v>19.63</v>
      </c>
      <c r="C251" s="137" t="s">
        <v>27</v>
      </c>
      <c r="D251" s="41">
        <v>26310</v>
      </c>
      <c r="E251" s="122">
        <v>0</v>
      </c>
      <c r="F251" s="47">
        <f t="shared" si="24"/>
        <v>16083.5</v>
      </c>
      <c r="G251" s="126">
        <v>0</v>
      </c>
      <c r="H251" s="188">
        <f t="shared" si="28"/>
        <v>16083.5</v>
      </c>
      <c r="I251" s="47">
        <f t="shared" si="25"/>
        <v>5468.39</v>
      </c>
      <c r="J251" s="48">
        <f t="shared" si="26"/>
        <v>160.84</v>
      </c>
      <c r="K251" s="165">
        <v>910</v>
      </c>
      <c r="L251" s="49">
        <f t="shared" si="23"/>
        <v>67.6</v>
      </c>
      <c r="M251" s="50">
        <f t="shared" si="27"/>
        <v>22690.329999999998</v>
      </c>
    </row>
    <row r="252" spans="1:13" ht="12.75">
      <c r="A252" s="129">
        <v>328</v>
      </c>
      <c r="B252" s="132">
        <f t="shared" si="29"/>
        <v>19.64</v>
      </c>
      <c r="C252" s="137" t="s">
        <v>27</v>
      </c>
      <c r="D252" s="41">
        <v>26310</v>
      </c>
      <c r="E252" s="122">
        <v>0</v>
      </c>
      <c r="F252" s="47">
        <f t="shared" si="24"/>
        <v>16075.4</v>
      </c>
      <c r="G252" s="126">
        <v>0</v>
      </c>
      <c r="H252" s="188">
        <f t="shared" si="28"/>
        <v>16075.4</v>
      </c>
      <c r="I252" s="47">
        <f t="shared" si="25"/>
        <v>5465.64</v>
      </c>
      <c r="J252" s="48">
        <f t="shared" si="26"/>
        <v>160.75</v>
      </c>
      <c r="K252" s="165">
        <v>910</v>
      </c>
      <c r="L252" s="49">
        <f t="shared" si="23"/>
        <v>67.5</v>
      </c>
      <c r="M252" s="50">
        <f t="shared" si="27"/>
        <v>22679.29</v>
      </c>
    </row>
    <row r="253" spans="1:13" ht="12.75">
      <c r="A253" s="129">
        <v>329</v>
      </c>
      <c r="B253" s="132">
        <f t="shared" si="29"/>
        <v>19.64</v>
      </c>
      <c r="C253" s="137" t="s">
        <v>27</v>
      </c>
      <c r="D253" s="41">
        <v>26310</v>
      </c>
      <c r="E253" s="122">
        <v>0</v>
      </c>
      <c r="F253" s="47">
        <f t="shared" si="24"/>
        <v>16075.4</v>
      </c>
      <c r="G253" s="126">
        <v>0</v>
      </c>
      <c r="H253" s="188">
        <f t="shared" si="28"/>
        <v>16075.4</v>
      </c>
      <c r="I253" s="47">
        <f t="shared" si="25"/>
        <v>5465.64</v>
      </c>
      <c r="J253" s="48">
        <f t="shared" si="26"/>
        <v>160.75</v>
      </c>
      <c r="K253" s="165">
        <v>910</v>
      </c>
      <c r="L253" s="49">
        <f t="shared" si="23"/>
        <v>67.5</v>
      </c>
      <c r="M253" s="50">
        <f t="shared" si="27"/>
        <v>22679.29</v>
      </c>
    </row>
    <row r="254" spans="1:13" ht="12.75">
      <c r="A254" s="129">
        <v>330</v>
      </c>
      <c r="B254" s="132">
        <f t="shared" si="29"/>
        <v>19.65</v>
      </c>
      <c r="C254" s="137" t="s">
        <v>27</v>
      </c>
      <c r="D254" s="41">
        <v>26310</v>
      </c>
      <c r="E254" s="122">
        <v>0</v>
      </c>
      <c r="F254" s="47">
        <f t="shared" si="24"/>
        <v>16067.2</v>
      </c>
      <c r="G254" s="126">
        <v>0</v>
      </c>
      <c r="H254" s="188">
        <f t="shared" si="28"/>
        <v>16067.2</v>
      </c>
      <c r="I254" s="47">
        <f t="shared" si="25"/>
        <v>5462.85</v>
      </c>
      <c r="J254" s="48">
        <f t="shared" si="26"/>
        <v>160.67</v>
      </c>
      <c r="K254" s="165">
        <v>910</v>
      </c>
      <c r="L254" s="49">
        <f t="shared" si="23"/>
        <v>67.5</v>
      </c>
      <c r="M254" s="50">
        <f t="shared" si="27"/>
        <v>22668.22</v>
      </c>
    </row>
    <row r="255" spans="1:13" ht="12.75">
      <c r="A255" s="129">
        <v>331</v>
      </c>
      <c r="B255" s="132">
        <f t="shared" si="29"/>
        <v>19.65</v>
      </c>
      <c r="C255" s="137" t="s">
        <v>27</v>
      </c>
      <c r="D255" s="41">
        <v>26310</v>
      </c>
      <c r="E255" s="122">
        <v>0</v>
      </c>
      <c r="F255" s="47">
        <f t="shared" si="24"/>
        <v>16067.2</v>
      </c>
      <c r="G255" s="126">
        <v>0</v>
      </c>
      <c r="H255" s="188">
        <f t="shared" si="28"/>
        <v>16067.2</v>
      </c>
      <c r="I255" s="47">
        <f t="shared" si="25"/>
        <v>5462.85</v>
      </c>
      <c r="J255" s="48">
        <f t="shared" si="26"/>
        <v>160.67</v>
      </c>
      <c r="K255" s="165">
        <v>910</v>
      </c>
      <c r="L255" s="49">
        <f t="shared" si="23"/>
        <v>67.5</v>
      </c>
      <c r="M255" s="50">
        <f t="shared" si="27"/>
        <v>22668.22</v>
      </c>
    </row>
    <row r="256" spans="1:13" ht="12.75">
      <c r="A256" s="129">
        <v>332</v>
      </c>
      <c r="B256" s="132">
        <f t="shared" si="29"/>
        <v>19.66</v>
      </c>
      <c r="C256" s="137" t="s">
        <v>27</v>
      </c>
      <c r="D256" s="41">
        <v>26310</v>
      </c>
      <c r="E256" s="122">
        <v>0</v>
      </c>
      <c r="F256" s="47">
        <f t="shared" si="24"/>
        <v>16059</v>
      </c>
      <c r="G256" s="126">
        <v>0</v>
      </c>
      <c r="H256" s="188">
        <f t="shared" si="28"/>
        <v>16059</v>
      </c>
      <c r="I256" s="47">
        <f t="shared" si="25"/>
        <v>5460.06</v>
      </c>
      <c r="J256" s="48">
        <f t="shared" si="26"/>
        <v>160.59</v>
      </c>
      <c r="K256" s="165">
        <v>910</v>
      </c>
      <c r="L256" s="49">
        <f t="shared" si="23"/>
        <v>67.4</v>
      </c>
      <c r="M256" s="50">
        <f t="shared" si="27"/>
        <v>22657.050000000003</v>
      </c>
    </row>
    <row r="257" spans="1:13" ht="12.75">
      <c r="A257" s="129">
        <v>333</v>
      </c>
      <c r="B257" s="132">
        <f t="shared" si="29"/>
        <v>19.66</v>
      </c>
      <c r="C257" s="137" t="s">
        <v>27</v>
      </c>
      <c r="D257" s="41">
        <v>26310</v>
      </c>
      <c r="E257" s="122">
        <v>0</v>
      </c>
      <c r="F257" s="47">
        <f t="shared" si="24"/>
        <v>16059</v>
      </c>
      <c r="G257" s="126">
        <v>0</v>
      </c>
      <c r="H257" s="188">
        <f t="shared" si="28"/>
        <v>16059</v>
      </c>
      <c r="I257" s="47">
        <f t="shared" si="25"/>
        <v>5460.06</v>
      </c>
      <c r="J257" s="48">
        <f t="shared" si="26"/>
        <v>160.59</v>
      </c>
      <c r="K257" s="165">
        <v>910</v>
      </c>
      <c r="L257" s="49">
        <f t="shared" si="23"/>
        <v>67.4</v>
      </c>
      <c r="M257" s="50">
        <f t="shared" si="27"/>
        <v>22657.050000000003</v>
      </c>
    </row>
    <row r="258" spans="1:13" ht="12.75">
      <c r="A258" s="129">
        <v>334</v>
      </c>
      <c r="B258" s="132">
        <f t="shared" si="29"/>
        <v>19.67</v>
      </c>
      <c r="C258" s="137" t="s">
        <v>27</v>
      </c>
      <c r="D258" s="41">
        <v>26310</v>
      </c>
      <c r="E258" s="122">
        <v>0</v>
      </c>
      <c r="F258" s="47">
        <f t="shared" si="24"/>
        <v>16050.8</v>
      </c>
      <c r="G258" s="126">
        <v>0</v>
      </c>
      <c r="H258" s="188">
        <f t="shared" si="28"/>
        <v>16050.8</v>
      </c>
      <c r="I258" s="47">
        <f t="shared" si="25"/>
        <v>5457.27</v>
      </c>
      <c r="J258" s="48">
        <f t="shared" si="26"/>
        <v>160.51</v>
      </c>
      <c r="K258" s="165">
        <v>910</v>
      </c>
      <c r="L258" s="49">
        <f t="shared" si="23"/>
        <v>67.4</v>
      </c>
      <c r="M258" s="50">
        <f t="shared" si="27"/>
        <v>22645.98</v>
      </c>
    </row>
    <row r="259" spans="1:13" ht="12.75">
      <c r="A259" s="129">
        <v>335</v>
      </c>
      <c r="B259" s="132">
        <f t="shared" si="29"/>
        <v>19.68</v>
      </c>
      <c r="C259" s="137" t="s">
        <v>27</v>
      </c>
      <c r="D259" s="41">
        <v>26310</v>
      </c>
      <c r="E259" s="122">
        <v>0</v>
      </c>
      <c r="F259" s="47">
        <f t="shared" si="24"/>
        <v>16042.7</v>
      </c>
      <c r="G259" s="126">
        <v>0</v>
      </c>
      <c r="H259" s="188">
        <f t="shared" si="28"/>
        <v>16042.7</v>
      </c>
      <c r="I259" s="47">
        <f t="shared" si="25"/>
        <v>5454.52</v>
      </c>
      <c r="J259" s="48">
        <f t="shared" si="26"/>
        <v>160.43</v>
      </c>
      <c r="K259" s="165">
        <v>910</v>
      </c>
      <c r="L259" s="49">
        <f t="shared" si="23"/>
        <v>67.4</v>
      </c>
      <c r="M259" s="50">
        <f t="shared" si="27"/>
        <v>22635.050000000003</v>
      </c>
    </row>
    <row r="260" spans="1:13" ht="12.75">
      <c r="A260" s="129">
        <v>336</v>
      </c>
      <c r="B260" s="132">
        <f t="shared" si="29"/>
        <v>19.68</v>
      </c>
      <c r="C260" s="137" t="s">
        <v>27</v>
      </c>
      <c r="D260" s="41">
        <v>26310</v>
      </c>
      <c r="E260" s="122">
        <v>0</v>
      </c>
      <c r="F260" s="47">
        <f t="shared" si="24"/>
        <v>16042.7</v>
      </c>
      <c r="G260" s="126">
        <v>0</v>
      </c>
      <c r="H260" s="188">
        <f t="shared" si="28"/>
        <v>16042.7</v>
      </c>
      <c r="I260" s="47">
        <f t="shared" si="25"/>
        <v>5454.52</v>
      </c>
      <c r="J260" s="48">
        <f t="shared" si="26"/>
        <v>160.43</v>
      </c>
      <c r="K260" s="165">
        <v>910</v>
      </c>
      <c r="L260" s="49">
        <f t="shared" si="23"/>
        <v>67.4</v>
      </c>
      <c r="M260" s="50">
        <f t="shared" si="27"/>
        <v>22635.050000000003</v>
      </c>
    </row>
    <row r="261" spans="1:13" ht="12.75">
      <c r="A261" s="129">
        <v>337</v>
      </c>
      <c r="B261" s="132">
        <f t="shared" si="29"/>
        <v>19.69</v>
      </c>
      <c r="C261" s="137" t="s">
        <v>27</v>
      </c>
      <c r="D261" s="41">
        <v>26310</v>
      </c>
      <c r="E261" s="122">
        <v>0</v>
      </c>
      <c r="F261" s="47">
        <f t="shared" si="24"/>
        <v>16034.5</v>
      </c>
      <c r="G261" s="126">
        <v>0</v>
      </c>
      <c r="H261" s="188">
        <f t="shared" si="28"/>
        <v>16034.5</v>
      </c>
      <c r="I261" s="47">
        <f t="shared" si="25"/>
        <v>5451.73</v>
      </c>
      <c r="J261" s="48">
        <f t="shared" si="26"/>
        <v>160.35</v>
      </c>
      <c r="K261" s="165">
        <v>910</v>
      </c>
      <c r="L261" s="49">
        <f t="shared" si="23"/>
        <v>67.3</v>
      </c>
      <c r="M261" s="50">
        <f t="shared" si="27"/>
        <v>22623.879999999997</v>
      </c>
    </row>
    <row r="262" spans="1:13" ht="12.75">
      <c r="A262" s="129">
        <v>338</v>
      </c>
      <c r="B262" s="132">
        <f t="shared" si="29"/>
        <v>19.69</v>
      </c>
      <c r="C262" s="137" t="s">
        <v>27</v>
      </c>
      <c r="D262" s="41">
        <v>26310</v>
      </c>
      <c r="E262" s="122">
        <v>0</v>
      </c>
      <c r="F262" s="47">
        <f t="shared" si="24"/>
        <v>16034.5</v>
      </c>
      <c r="G262" s="126">
        <v>0</v>
      </c>
      <c r="H262" s="188">
        <f t="shared" si="28"/>
        <v>16034.5</v>
      </c>
      <c r="I262" s="47">
        <f t="shared" si="25"/>
        <v>5451.73</v>
      </c>
      <c r="J262" s="48">
        <f t="shared" si="26"/>
        <v>160.35</v>
      </c>
      <c r="K262" s="165">
        <v>910</v>
      </c>
      <c r="L262" s="49">
        <f t="shared" si="23"/>
        <v>67.3</v>
      </c>
      <c r="M262" s="50">
        <f t="shared" si="27"/>
        <v>22623.879999999997</v>
      </c>
    </row>
    <row r="263" spans="1:13" ht="12.75">
      <c r="A263" s="129">
        <v>339</v>
      </c>
      <c r="B263" s="132">
        <f t="shared" si="29"/>
        <v>19.7</v>
      </c>
      <c r="C263" s="137" t="s">
        <v>27</v>
      </c>
      <c r="D263" s="41">
        <v>26310</v>
      </c>
      <c r="E263" s="122">
        <v>0</v>
      </c>
      <c r="F263" s="47">
        <f t="shared" si="24"/>
        <v>16026.4</v>
      </c>
      <c r="G263" s="126">
        <v>0</v>
      </c>
      <c r="H263" s="188">
        <f t="shared" si="28"/>
        <v>16026.4</v>
      </c>
      <c r="I263" s="47">
        <f t="shared" si="25"/>
        <v>5448.98</v>
      </c>
      <c r="J263" s="48">
        <f t="shared" si="26"/>
        <v>160.26</v>
      </c>
      <c r="K263" s="165">
        <v>910</v>
      </c>
      <c r="L263" s="49">
        <f t="shared" si="23"/>
        <v>67.3</v>
      </c>
      <c r="M263" s="50">
        <f t="shared" si="27"/>
        <v>22612.939999999995</v>
      </c>
    </row>
    <row r="264" spans="1:13" ht="12.75">
      <c r="A264" s="129">
        <v>340</v>
      </c>
      <c r="B264" s="132">
        <f t="shared" si="29"/>
        <v>19.71</v>
      </c>
      <c r="C264" s="137" t="s">
        <v>27</v>
      </c>
      <c r="D264" s="41">
        <v>26310</v>
      </c>
      <c r="E264" s="122">
        <v>0</v>
      </c>
      <c r="F264" s="47">
        <f t="shared" si="24"/>
        <v>16018.3</v>
      </c>
      <c r="G264" s="126">
        <v>0</v>
      </c>
      <c r="H264" s="188">
        <f t="shared" si="28"/>
        <v>16018.3</v>
      </c>
      <c r="I264" s="47">
        <f t="shared" si="25"/>
        <v>5446.22</v>
      </c>
      <c r="J264" s="48">
        <f t="shared" si="26"/>
        <v>160.18</v>
      </c>
      <c r="K264" s="165">
        <v>910</v>
      </c>
      <c r="L264" s="49">
        <f t="shared" si="23"/>
        <v>67.3</v>
      </c>
      <c r="M264" s="50">
        <f t="shared" si="27"/>
        <v>22602</v>
      </c>
    </row>
    <row r="265" spans="1:13" ht="12.75">
      <c r="A265" s="129">
        <v>341</v>
      </c>
      <c r="B265" s="132">
        <f t="shared" si="29"/>
        <v>19.71</v>
      </c>
      <c r="C265" s="137" t="s">
        <v>27</v>
      </c>
      <c r="D265" s="41">
        <v>26310</v>
      </c>
      <c r="E265" s="122">
        <v>0</v>
      </c>
      <c r="F265" s="47">
        <f t="shared" si="24"/>
        <v>16018.3</v>
      </c>
      <c r="G265" s="126">
        <v>0</v>
      </c>
      <c r="H265" s="188">
        <f t="shared" si="28"/>
        <v>16018.3</v>
      </c>
      <c r="I265" s="47">
        <f t="shared" si="25"/>
        <v>5446.22</v>
      </c>
      <c r="J265" s="48">
        <f t="shared" si="26"/>
        <v>160.18</v>
      </c>
      <c r="K265" s="165">
        <v>910</v>
      </c>
      <c r="L265" s="49">
        <f aca="true" t="shared" si="30" ref="L265:L328">ROUND(H265*0.0042,1)</f>
        <v>67.3</v>
      </c>
      <c r="M265" s="50">
        <f t="shared" si="27"/>
        <v>22602</v>
      </c>
    </row>
    <row r="266" spans="1:13" ht="12.75">
      <c r="A266" s="129">
        <v>342</v>
      </c>
      <c r="B266" s="132">
        <f t="shared" si="29"/>
        <v>19.72</v>
      </c>
      <c r="C266" s="137" t="s">
        <v>27</v>
      </c>
      <c r="D266" s="41">
        <v>26310</v>
      </c>
      <c r="E266" s="122">
        <v>0</v>
      </c>
      <c r="F266" s="47">
        <f aca="true" t="shared" si="31" ref="F266:F329">ROUND(12/B266*D266,1)</f>
        <v>16010.1</v>
      </c>
      <c r="G266" s="126">
        <v>0</v>
      </c>
      <c r="H266" s="188">
        <f t="shared" si="28"/>
        <v>16010.1</v>
      </c>
      <c r="I266" s="47">
        <f aca="true" t="shared" si="32" ref="I266:I329">ROUND(H266*0.34,2)</f>
        <v>5443.43</v>
      </c>
      <c r="J266" s="48">
        <f aca="true" t="shared" si="33" ref="J266:J329">ROUND(H266*0.01,2)</f>
        <v>160.1</v>
      </c>
      <c r="K266" s="165">
        <v>910</v>
      </c>
      <c r="L266" s="49">
        <f t="shared" si="30"/>
        <v>67.2</v>
      </c>
      <c r="M266" s="50">
        <f aca="true" t="shared" si="34" ref="M266:M329">SUM(H266:L266)</f>
        <v>22590.829999999998</v>
      </c>
    </row>
    <row r="267" spans="1:13" ht="12.75">
      <c r="A267" s="129">
        <v>343</v>
      </c>
      <c r="B267" s="132">
        <f t="shared" si="29"/>
        <v>19.72</v>
      </c>
      <c r="C267" s="137" t="s">
        <v>27</v>
      </c>
      <c r="D267" s="41">
        <v>26310</v>
      </c>
      <c r="E267" s="122">
        <v>0</v>
      </c>
      <c r="F267" s="47">
        <f t="shared" si="31"/>
        <v>16010.1</v>
      </c>
      <c r="G267" s="126">
        <v>0</v>
      </c>
      <c r="H267" s="188">
        <f t="shared" si="28"/>
        <v>16010.1</v>
      </c>
      <c r="I267" s="47">
        <f t="shared" si="32"/>
        <v>5443.43</v>
      </c>
      <c r="J267" s="48">
        <f t="shared" si="33"/>
        <v>160.1</v>
      </c>
      <c r="K267" s="165">
        <v>910</v>
      </c>
      <c r="L267" s="49">
        <f t="shared" si="30"/>
        <v>67.2</v>
      </c>
      <c r="M267" s="50">
        <f t="shared" si="34"/>
        <v>22590.829999999998</v>
      </c>
    </row>
    <row r="268" spans="1:13" ht="12.75">
      <c r="A268" s="129">
        <v>344</v>
      </c>
      <c r="B268" s="132">
        <f t="shared" si="29"/>
        <v>19.73</v>
      </c>
      <c r="C268" s="137" t="s">
        <v>27</v>
      </c>
      <c r="D268" s="41">
        <v>26310</v>
      </c>
      <c r="E268" s="122">
        <v>0</v>
      </c>
      <c r="F268" s="47">
        <f t="shared" si="31"/>
        <v>16002</v>
      </c>
      <c r="G268" s="126">
        <v>0</v>
      </c>
      <c r="H268" s="188">
        <f t="shared" si="28"/>
        <v>16002</v>
      </c>
      <c r="I268" s="47">
        <f t="shared" si="32"/>
        <v>5440.68</v>
      </c>
      <c r="J268" s="48">
        <f t="shared" si="33"/>
        <v>160.02</v>
      </c>
      <c r="K268" s="165">
        <v>910</v>
      </c>
      <c r="L268" s="49">
        <f t="shared" si="30"/>
        <v>67.2</v>
      </c>
      <c r="M268" s="50">
        <f t="shared" si="34"/>
        <v>22579.9</v>
      </c>
    </row>
    <row r="269" spans="1:13" ht="12.75">
      <c r="A269" s="129">
        <v>345</v>
      </c>
      <c r="B269" s="132">
        <f t="shared" si="29"/>
        <v>19.74</v>
      </c>
      <c r="C269" s="137" t="s">
        <v>27</v>
      </c>
      <c r="D269" s="41">
        <v>26310</v>
      </c>
      <c r="E269" s="122">
        <v>0</v>
      </c>
      <c r="F269" s="47">
        <f t="shared" si="31"/>
        <v>15993.9</v>
      </c>
      <c r="G269" s="126">
        <v>0</v>
      </c>
      <c r="H269" s="188">
        <f t="shared" si="28"/>
        <v>15993.9</v>
      </c>
      <c r="I269" s="47">
        <f t="shared" si="32"/>
        <v>5437.93</v>
      </c>
      <c r="J269" s="48">
        <f t="shared" si="33"/>
        <v>159.94</v>
      </c>
      <c r="K269" s="165">
        <v>910</v>
      </c>
      <c r="L269" s="49">
        <f t="shared" si="30"/>
        <v>67.2</v>
      </c>
      <c r="M269" s="50">
        <f t="shared" si="34"/>
        <v>22568.97</v>
      </c>
    </row>
    <row r="270" spans="1:13" ht="12.75">
      <c r="A270" s="129">
        <v>346</v>
      </c>
      <c r="B270" s="132">
        <f t="shared" si="29"/>
        <v>19.74</v>
      </c>
      <c r="C270" s="137" t="s">
        <v>27</v>
      </c>
      <c r="D270" s="41">
        <v>26310</v>
      </c>
      <c r="E270" s="122">
        <v>0</v>
      </c>
      <c r="F270" s="47">
        <f t="shared" si="31"/>
        <v>15993.9</v>
      </c>
      <c r="G270" s="126">
        <v>0</v>
      </c>
      <c r="H270" s="188">
        <f t="shared" si="28"/>
        <v>15993.9</v>
      </c>
      <c r="I270" s="47">
        <f t="shared" si="32"/>
        <v>5437.93</v>
      </c>
      <c r="J270" s="48">
        <f t="shared" si="33"/>
        <v>159.94</v>
      </c>
      <c r="K270" s="165">
        <v>910</v>
      </c>
      <c r="L270" s="49">
        <f t="shared" si="30"/>
        <v>67.2</v>
      </c>
      <c r="M270" s="50">
        <f t="shared" si="34"/>
        <v>22568.97</v>
      </c>
    </row>
    <row r="271" spans="1:13" ht="12.75">
      <c r="A271" s="129">
        <v>347</v>
      </c>
      <c r="B271" s="132">
        <f t="shared" si="29"/>
        <v>19.75</v>
      </c>
      <c r="C271" s="137" t="s">
        <v>27</v>
      </c>
      <c r="D271" s="41">
        <v>26310</v>
      </c>
      <c r="E271" s="122">
        <v>0</v>
      </c>
      <c r="F271" s="47">
        <f t="shared" si="31"/>
        <v>15985.8</v>
      </c>
      <c r="G271" s="126">
        <v>0</v>
      </c>
      <c r="H271" s="188">
        <f t="shared" si="28"/>
        <v>15985.8</v>
      </c>
      <c r="I271" s="47">
        <f t="shared" si="32"/>
        <v>5435.17</v>
      </c>
      <c r="J271" s="48">
        <f t="shared" si="33"/>
        <v>159.86</v>
      </c>
      <c r="K271" s="165">
        <v>910</v>
      </c>
      <c r="L271" s="49">
        <f t="shared" si="30"/>
        <v>67.1</v>
      </c>
      <c r="M271" s="50">
        <f t="shared" si="34"/>
        <v>22557.93</v>
      </c>
    </row>
    <row r="272" spans="1:13" ht="12.75">
      <c r="A272" s="129">
        <v>348</v>
      </c>
      <c r="B272" s="132">
        <f t="shared" si="29"/>
        <v>19.75</v>
      </c>
      <c r="C272" s="137" t="s">
        <v>27</v>
      </c>
      <c r="D272" s="41">
        <v>26310</v>
      </c>
      <c r="E272" s="122">
        <v>0</v>
      </c>
      <c r="F272" s="47">
        <f t="shared" si="31"/>
        <v>15985.8</v>
      </c>
      <c r="G272" s="126">
        <v>0</v>
      </c>
      <c r="H272" s="188">
        <f t="shared" si="28"/>
        <v>15985.8</v>
      </c>
      <c r="I272" s="47">
        <f t="shared" si="32"/>
        <v>5435.17</v>
      </c>
      <c r="J272" s="48">
        <f t="shared" si="33"/>
        <v>159.86</v>
      </c>
      <c r="K272" s="165">
        <v>910</v>
      </c>
      <c r="L272" s="49">
        <f t="shared" si="30"/>
        <v>67.1</v>
      </c>
      <c r="M272" s="50">
        <f t="shared" si="34"/>
        <v>22557.93</v>
      </c>
    </row>
    <row r="273" spans="1:13" ht="12.75">
      <c r="A273" s="129">
        <v>349</v>
      </c>
      <c r="B273" s="132">
        <f t="shared" si="29"/>
        <v>19.76</v>
      </c>
      <c r="C273" s="137" t="s">
        <v>27</v>
      </c>
      <c r="D273" s="41">
        <v>26310</v>
      </c>
      <c r="E273" s="122">
        <v>0</v>
      </c>
      <c r="F273" s="47">
        <f t="shared" si="31"/>
        <v>15977.7</v>
      </c>
      <c r="G273" s="126">
        <v>0</v>
      </c>
      <c r="H273" s="188">
        <f aca="true" t="shared" si="35" ref="H273:H336">F273+G273</f>
        <v>15977.7</v>
      </c>
      <c r="I273" s="47">
        <f t="shared" si="32"/>
        <v>5432.42</v>
      </c>
      <c r="J273" s="48">
        <f t="shared" si="33"/>
        <v>159.78</v>
      </c>
      <c r="K273" s="165">
        <v>910</v>
      </c>
      <c r="L273" s="49">
        <f t="shared" si="30"/>
        <v>67.1</v>
      </c>
      <c r="M273" s="50">
        <f t="shared" si="34"/>
        <v>22547</v>
      </c>
    </row>
    <row r="274" spans="1:13" ht="12.75">
      <c r="A274" s="129">
        <v>350</v>
      </c>
      <c r="B274" s="132">
        <f t="shared" si="29"/>
        <v>19.77</v>
      </c>
      <c r="C274" s="137" t="s">
        <v>27</v>
      </c>
      <c r="D274" s="41">
        <v>26310</v>
      </c>
      <c r="E274" s="122">
        <v>0</v>
      </c>
      <c r="F274" s="47">
        <f t="shared" si="31"/>
        <v>15969.7</v>
      </c>
      <c r="G274" s="126">
        <v>0</v>
      </c>
      <c r="H274" s="188">
        <f t="shared" si="35"/>
        <v>15969.7</v>
      </c>
      <c r="I274" s="47">
        <f t="shared" si="32"/>
        <v>5429.7</v>
      </c>
      <c r="J274" s="48">
        <f t="shared" si="33"/>
        <v>159.7</v>
      </c>
      <c r="K274" s="165">
        <v>910</v>
      </c>
      <c r="L274" s="49">
        <f t="shared" si="30"/>
        <v>67.1</v>
      </c>
      <c r="M274" s="50">
        <f t="shared" si="34"/>
        <v>22536.2</v>
      </c>
    </row>
    <row r="275" spans="1:13" ht="12.75">
      <c r="A275" s="129">
        <v>351</v>
      </c>
      <c r="B275" s="132">
        <f t="shared" si="29"/>
        <v>19.77</v>
      </c>
      <c r="C275" s="137" t="s">
        <v>27</v>
      </c>
      <c r="D275" s="41">
        <v>26310</v>
      </c>
      <c r="E275" s="122">
        <v>0</v>
      </c>
      <c r="F275" s="47">
        <f t="shared" si="31"/>
        <v>15969.7</v>
      </c>
      <c r="G275" s="126">
        <v>0</v>
      </c>
      <c r="H275" s="188">
        <f t="shared" si="35"/>
        <v>15969.7</v>
      </c>
      <c r="I275" s="47">
        <f t="shared" si="32"/>
        <v>5429.7</v>
      </c>
      <c r="J275" s="48">
        <f t="shared" si="33"/>
        <v>159.7</v>
      </c>
      <c r="K275" s="165">
        <v>910</v>
      </c>
      <c r="L275" s="49">
        <f t="shared" si="30"/>
        <v>67.1</v>
      </c>
      <c r="M275" s="50">
        <f t="shared" si="34"/>
        <v>22536.2</v>
      </c>
    </row>
    <row r="276" spans="1:13" ht="12.75">
      <c r="A276" s="129">
        <v>352</v>
      </c>
      <c r="B276" s="132">
        <f t="shared" si="29"/>
        <v>19.78</v>
      </c>
      <c r="C276" s="137" t="s">
        <v>27</v>
      </c>
      <c r="D276" s="41">
        <v>26310</v>
      </c>
      <c r="E276" s="122">
        <v>0</v>
      </c>
      <c r="F276" s="47">
        <f t="shared" si="31"/>
        <v>15961.6</v>
      </c>
      <c r="G276" s="126">
        <v>0</v>
      </c>
      <c r="H276" s="188">
        <f t="shared" si="35"/>
        <v>15961.6</v>
      </c>
      <c r="I276" s="47">
        <f t="shared" si="32"/>
        <v>5426.94</v>
      </c>
      <c r="J276" s="48">
        <f t="shared" si="33"/>
        <v>159.62</v>
      </c>
      <c r="K276" s="165">
        <v>910</v>
      </c>
      <c r="L276" s="49">
        <f t="shared" si="30"/>
        <v>67</v>
      </c>
      <c r="M276" s="50">
        <f t="shared" si="34"/>
        <v>22525.16</v>
      </c>
    </row>
    <row r="277" spans="1:13" ht="12.75">
      <c r="A277" s="129">
        <v>353</v>
      </c>
      <c r="B277" s="132">
        <f t="shared" si="29"/>
        <v>19.78</v>
      </c>
      <c r="C277" s="137" t="s">
        <v>27</v>
      </c>
      <c r="D277" s="41">
        <v>26310</v>
      </c>
      <c r="E277" s="122">
        <v>0</v>
      </c>
      <c r="F277" s="47">
        <f t="shared" si="31"/>
        <v>15961.6</v>
      </c>
      <c r="G277" s="126">
        <v>0</v>
      </c>
      <c r="H277" s="188">
        <f t="shared" si="35"/>
        <v>15961.6</v>
      </c>
      <c r="I277" s="47">
        <f t="shared" si="32"/>
        <v>5426.94</v>
      </c>
      <c r="J277" s="48">
        <f t="shared" si="33"/>
        <v>159.62</v>
      </c>
      <c r="K277" s="165">
        <v>910</v>
      </c>
      <c r="L277" s="49">
        <f t="shared" si="30"/>
        <v>67</v>
      </c>
      <c r="M277" s="50">
        <f t="shared" si="34"/>
        <v>22525.16</v>
      </c>
    </row>
    <row r="278" spans="1:13" ht="12.75">
      <c r="A278" s="129">
        <v>354</v>
      </c>
      <c r="B278" s="132">
        <f t="shared" si="29"/>
        <v>19.79</v>
      </c>
      <c r="C278" s="137" t="s">
        <v>27</v>
      </c>
      <c r="D278" s="41">
        <v>26310</v>
      </c>
      <c r="E278" s="122">
        <v>0</v>
      </c>
      <c r="F278" s="47">
        <f t="shared" si="31"/>
        <v>15953.5</v>
      </c>
      <c r="G278" s="126">
        <v>0</v>
      </c>
      <c r="H278" s="188">
        <f t="shared" si="35"/>
        <v>15953.5</v>
      </c>
      <c r="I278" s="47">
        <f t="shared" si="32"/>
        <v>5424.19</v>
      </c>
      <c r="J278" s="48">
        <f t="shared" si="33"/>
        <v>159.54</v>
      </c>
      <c r="K278" s="165">
        <v>910</v>
      </c>
      <c r="L278" s="49">
        <f t="shared" si="30"/>
        <v>67</v>
      </c>
      <c r="M278" s="50">
        <f t="shared" si="34"/>
        <v>22514.23</v>
      </c>
    </row>
    <row r="279" spans="1:13" ht="12.75">
      <c r="A279" s="129">
        <v>355</v>
      </c>
      <c r="B279" s="132">
        <f aca="true" t="shared" si="36" ref="B279:B324">ROUND(IF(A279&lt;85,B$8,IF(A279&lt;B$393,B$394+B$395*A279+B$396*A279^2+B$397*A279^3+B$398*A279^4+B$399*A279^5,B$405+B$406*A279+B$407*A279^2+B$408*A279^3+B$409*A279^4+B$410*A279^5)),2)</f>
        <v>19.8</v>
      </c>
      <c r="C279" s="137" t="s">
        <v>27</v>
      </c>
      <c r="D279" s="41">
        <v>26310</v>
      </c>
      <c r="E279" s="122">
        <v>0</v>
      </c>
      <c r="F279" s="47">
        <f t="shared" si="31"/>
        <v>15945.5</v>
      </c>
      <c r="G279" s="126">
        <v>0</v>
      </c>
      <c r="H279" s="188">
        <f t="shared" si="35"/>
        <v>15945.5</v>
      </c>
      <c r="I279" s="47">
        <f t="shared" si="32"/>
        <v>5421.47</v>
      </c>
      <c r="J279" s="48">
        <f t="shared" si="33"/>
        <v>159.46</v>
      </c>
      <c r="K279" s="165">
        <v>910</v>
      </c>
      <c r="L279" s="49">
        <f t="shared" si="30"/>
        <v>67</v>
      </c>
      <c r="M279" s="50">
        <f t="shared" si="34"/>
        <v>22503.43</v>
      </c>
    </row>
    <row r="280" spans="1:13" ht="12.75">
      <c r="A280" s="129">
        <v>356</v>
      </c>
      <c r="B280" s="132">
        <f t="shared" si="36"/>
        <v>19.8</v>
      </c>
      <c r="C280" s="137" t="s">
        <v>27</v>
      </c>
      <c r="D280" s="41">
        <v>26310</v>
      </c>
      <c r="E280" s="122">
        <v>0</v>
      </c>
      <c r="F280" s="47">
        <f t="shared" si="31"/>
        <v>15945.5</v>
      </c>
      <c r="G280" s="126">
        <v>0</v>
      </c>
      <c r="H280" s="188">
        <f t="shared" si="35"/>
        <v>15945.5</v>
      </c>
      <c r="I280" s="47">
        <f t="shared" si="32"/>
        <v>5421.47</v>
      </c>
      <c r="J280" s="48">
        <f t="shared" si="33"/>
        <v>159.46</v>
      </c>
      <c r="K280" s="165">
        <v>910</v>
      </c>
      <c r="L280" s="49">
        <f t="shared" si="30"/>
        <v>67</v>
      </c>
      <c r="M280" s="50">
        <f t="shared" si="34"/>
        <v>22503.43</v>
      </c>
    </row>
    <row r="281" spans="1:13" ht="12.75">
      <c r="A281" s="129">
        <v>357</v>
      </c>
      <c r="B281" s="132">
        <f t="shared" si="36"/>
        <v>19.81</v>
      </c>
      <c r="C281" s="137" t="s">
        <v>27</v>
      </c>
      <c r="D281" s="41">
        <v>26310</v>
      </c>
      <c r="E281" s="122">
        <v>0</v>
      </c>
      <c r="F281" s="47">
        <f t="shared" si="31"/>
        <v>15937.4</v>
      </c>
      <c r="G281" s="126">
        <v>0</v>
      </c>
      <c r="H281" s="188">
        <f t="shared" si="35"/>
        <v>15937.4</v>
      </c>
      <c r="I281" s="47">
        <f t="shared" si="32"/>
        <v>5418.72</v>
      </c>
      <c r="J281" s="48">
        <f t="shared" si="33"/>
        <v>159.37</v>
      </c>
      <c r="K281" s="165">
        <v>910</v>
      </c>
      <c r="L281" s="49">
        <f t="shared" si="30"/>
        <v>66.9</v>
      </c>
      <c r="M281" s="50">
        <f t="shared" si="34"/>
        <v>22492.39</v>
      </c>
    </row>
    <row r="282" spans="1:13" ht="12.75">
      <c r="A282" s="129">
        <v>358</v>
      </c>
      <c r="B282" s="132">
        <f t="shared" si="36"/>
        <v>19.81</v>
      </c>
      <c r="C282" s="137" t="s">
        <v>27</v>
      </c>
      <c r="D282" s="41">
        <v>26310</v>
      </c>
      <c r="E282" s="122">
        <v>0</v>
      </c>
      <c r="F282" s="47">
        <f t="shared" si="31"/>
        <v>15937.4</v>
      </c>
      <c r="G282" s="126">
        <v>0</v>
      </c>
      <c r="H282" s="188">
        <f t="shared" si="35"/>
        <v>15937.4</v>
      </c>
      <c r="I282" s="47">
        <f t="shared" si="32"/>
        <v>5418.72</v>
      </c>
      <c r="J282" s="48">
        <f t="shared" si="33"/>
        <v>159.37</v>
      </c>
      <c r="K282" s="165">
        <v>910</v>
      </c>
      <c r="L282" s="49">
        <f t="shared" si="30"/>
        <v>66.9</v>
      </c>
      <c r="M282" s="50">
        <f t="shared" si="34"/>
        <v>22492.39</v>
      </c>
    </row>
    <row r="283" spans="1:13" ht="12.75">
      <c r="A283" s="129">
        <v>359</v>
      </c>
      <c r="B283" s="132">
        <f t="shared" si="36"/>
        <v>19.82</v>
      </c>
      <c r="C283" s="137" t="s">
        <v>27</v>
      </c>
      <c r="D283" s="41">
        <v>26310</v>
      </c>
      <c r="E283" s="122">
        <v>0</v>
      </c>
      <c r="F283" s="47">
        <f t="shared" si="31"/>
        <v>15929.4</v>
      </c>
      <c r="G283" s="126">
        <v>0</v>
      </c>
      <c r="H283" s="188">
        <f t="shared" si="35"/>
        <v>15929.4</v>
      </c>
      <c r="I283" s="47">
        <f t="shared" si="32"/>
        <v>5416</v>
      </c>
      <c r="J283" s="48">
        <f t="shared" si="33"/>
        <v>159.29</v>
      </c>
      <c r="K283" s="165">
        <v>910</v>
      </c>
      <c r="L283" s="49">
        <f t="shared" si="30"/>
        <v>66.9</v>
      </c>
      <c r="M283" s="50">
        <f t="shared" si="34"/>
        <v>22481.590000000004</v>
      </c>
    </row>
    <row r="284" spans="1:13" ht="12.75">
      <c r="A284" s="129">
        <v>360</v>
      </c>
      <c r="B284" s="132">
        <f t="shared" si="36"/>
        <v>19.83</v>
      </c>
      <c r="C284" s="137" t="s">
        <v>27</v>
      </c>
      <c r="D284" s="41">
        <v>26310</v>
      </c>
      <c r="E284" s="122">
        <v>0</v>
      </c>
      <c r="F284" s="47">
        <f t="shared" si="31"/>
        <v>15921.3</v>
      </c>
      <c r="G284" s="126">
        <v>0</v>
      </c>
      <c r="H284" s="188">
        <f t="shared" si="35"/>
        <v>15921.3</v>
      </c>
      <c r="I284" s="47">
        <f t="shared" si="32"/>
        <v>5413.24</v>
      </c>
      <c r="J284" s="48">
        <f t="shared" si="33"/>
        <v>159.21</v>
      </c>
      <c r="K284" s="165">
        <v>910</v>
      </c>
      <c r="L284" s="49">
        <f t="shared" si="30"/>
        <v>66.9</v>
      </c>
      <c r="M284" s="50">
        <f t="shared" si="34"/>
        <v>22470.65</v>
      </c>
    </row>
    <row r="285" spans="1:13" ht="12.75">
      <c r="A285" s="129">
        <v>361</v>
      </c>
      <c r="B285" s="132">
        <f t="shared" si="36"/>
        <v>19.83</v>
      </c>
      <c r="C285" s="137" t="s">
        <v>27</v>
      </c>
      <c r="D285" s="41">
        <v>26310</v>
      </c>
      <c r="E285" s="122">
        <v>0</v>
      </c>
      <c r="F285" s="47">
        <f t="shared" si="31"/>
        <v>15921.3</v>
      </c>
      <c r="G285" s="126">
        <v>0</v>
      </c>
      <c r="H285" s="188">
        <f t="shared" si="35"/>
        <v>15921.3</v>
      </c>
      <c r="I285" s="47">
        <f t="shared" si="32"/>
        <v>5413.24</v>
      </c>
      <c r="J285" s="48">
        <f t="shared" si="33"/>
        <v>159.21</v>
      </c>
      <c r="K285" s="165">
        <v>910</v>
      </c>
      <c r="L285" s="49">
        <f t="shared" si="30"/>
        <v>66.9</v>
      </c>
      <c r="M285" s="50">
        <f t="shared" si="34"/>
        <v>22470.65</v>
      </c>
    </row>
    <row r="286" spans="1:13" ht="12.75">
      <c r="A286" s="129">
        <v>362</v>
      </c>
      <c r="B286" s="132">
        <f t="shared" si="36"/>
        <v>19.84</v>
      </c>
      <c r="C286" s="137" t="s">
        <v>27</v>
      </c>
      <c r="D286" s="41">
        <v>26310</v>
      </c>
      <c r="E286" s="122">
        <v>0</v>
      </c>
      <c r="F286" s="47">
        <f t="shared" si="31"/>
        <v>15913.3</v>
      </c>
      <c r="G286" s="126">
        <v>0</v>
      </c>
      <c r="H286" s="188">
        <f t="shared" si="35"/>
        <v>15913.3</v>
      </c>
      <c r="I286" s="47">
        <f t="shared" si="32"/>
        <v>5410.52</v>
      </c>
      <c r="J286" s="48">
        <f t="shared" si="33"/>
        <v>159.13</v>
      </c>
      <c r="K286" s="165">
        <v>910</v>
      </c>
      <c r="L286" s="49">
        <f t="shared" si="30"/>
        <v>66.8</v>
      </c>
      <c r="M286" s="50">
        <f t="shared" si="34"/>
        <v>22459.75</v>
      </c>
    </row>
    <row r="287" spans="1:13" ht="12.75">
      <c r="A287" s="129">
        <v>363</v>
      </c>
      <c r="B287" s="132">
        <f t="shared" si="36"/>
        <v>19.84</v>
      </c>
      <c r="C287" s="137" t="s">
        <v>27</v>
      </c>
      <c r="D287" s="41">
        <v>26310</v>
      </c>
      <c r="E287" s="122">
        <v>0</v>
      </c>
      <c r="F287" s="47">
        <f t="shared" si="31"/>
        <v>15913.3</v>
      </c>
      <c r="G287" s="126">
        <v>0</v>
      </c>
      <c r="H287" s="188">
        <f t="shared" si="35"/>
        <v>15913.3</v>
      </c>
      <c r="I287" s="47">
        <f t="shared" si="32"/>
        <v>5410.52</v>
      </c>
      <c r="J287" s="48">
        <f t="shared" si="33"/>
        <v>159.13</v>
      </c>
      <c r="K287" s="165">
        <v>910</v>
      </c>
      <c r="L287" s="49">
        <f t="shared" si="30"/>
        <v>66.8</v>
      </c>
      <c r="M287" s="50">
        <f t="shared" si="34"/>
        <v>22459.75</v>
      </c>
    </row>
    <row r="288" spans="1:13" ht="12.75">
      <c r="A288" s="129">
        <v>364</v>
      </c>
      <c r="B288" s="132">
        <f t="shared" si="36"/>
        <v>19.85</v>
      </c>
      <c r="C288" s="137" t="s">
        <v>27</v>
      </c>
      <c r="D288" s="41">
        <v>26310</v>
      </c>
      <c r="E288" s="122">
        <v>0</v>
      </c>
      <c r="F288" s="47">
        <f t="shared" si="31"/>
        <v>15905.3</v>
      </c>
      <c r="G288" s="126">
        <v>0</v>
      </c>
      <c r="H288" s="188">
        <f t="shared" si="35"/>
        <v>15905.3</v>
      </c>
      <c r="I288" s="47">
        <f t="shared" si="32"/>
        <v>5407.8</v>
      </c>
      <c r="J288" s="48">
        <f t="shared" si="33"/>
        <v>159.05</v>
      </c>
      <c r="K288" s="165">
        <v>910</v>
      </c>
      <c r="L288" s="49">
        <f t="shared" si="30"/>
        <v>66.8</v>
      </c>
      <c r="M288" s="50">
        <f t="shared" si="34"/>
        <v>22448.949999999997</v>
      </c>
    </row>
    <row r="289" spans="1:13" ht="12.75">
      <c r="A289" s="129">
        <v>365</v>
      </c>
      <c r="B289" s="132">
        <f t="shared" si="36"/>
        <v>19.85</v>
      </c>
      <c r="C289" s="137" t="s">
        <v>27</v>
      </c>
      <c r="D289" s="41">
        <v>26310</v>
      </c>
      <c r="E289" s="122">
        <v>0</v>
      </c>
      <c r="F289" s="47">
        <f t="shared" si="31"/>
        <v>15905.3</v>
      </c>
      <c r="G289" s="126">
        <v>0</v>
      </c>
      <c r="H289" s="188">
        <f t="shared" si="35"/>
        <v>15905.3</v>
      </c>
      <c r="I289" s="47">
        <f t="shared" si="32"/>
        <v>5407.8</v>
      </c>
      <c r="J289" s="48">
        <f t="shared" si="33"/>
        <v>159.05</v>
      </c>
      <c r="K289" s="165">
        <v>910</v>
      </c>
      <c r="L289" s="49">
        <f t="shared" si="30"/>
        <v>66.8</v>
      </c>
      <c r="M289" s="50">
        <f t="shared" si="34"/>
        <v>22448.949999999997</v>
      </c>
    </row>
    <row r="290" spans="1:13" ht="12.75">
      <c r="A290" s="129">
        <v>366</v>
      </c>
      <c r="B290" s="132">
        <f t="shared" si="36"/>
        <v>19.86</v>
      </c>
      <c r="C290" s="137" t="s">
        <v>27</v>
      </c>
      <c r="D290" s="41">
        <v>26310</v>
      </c>
      <c r="E290" s="122">
        <v>0</v>
      </c>
      <c r="F290" s="47">
        <f t="shared" si="31"/>
        <v>15897.3</v>
      </c>
      <c r="G290" s="126">
        <v>0</v>
      </c>
      <c r="H290" s="188">
        <f t="shared" si="35"/>
        <v>15897.3</v>
      </c>
      <c r="I290" s="47">
        <f t="shared" si="32"/>
        <v>5405.08</v>
      </c>
      <c r="J290" s="48">
        <f t="shared" si="33"/>
        <v>158.97</v>
      </c>
      <c r="K290" s="165">
        <v>910</v>
      </c>
      <c r="L290" s="49">
        <f t="shared" si="30"/>
        <v>66.8</v>
      </c>
      <c r="M290" s="50">
        <f t="shared" si="34"/>
        <v>22438.149999999998</v>
      </c>
    </row>
    <row r="291" spans="1:13" ht="12.75">
      <c r="A291" s="129">
        <v>367</v>
      </c>
      <c r="B291" s="132">
        <f t="shared" si="36"/>
        <v>19.87</v>
      </c>
      <c r="C291" s="137" t="s">
        <v>27</v>
      </c>
      <c r="D291" s="41">
        <v>26310</v>
      </c>
      <c r="E291" s="122">
        <v>0</v>
      </c>
      <c r="F291" s="47">
        <f t="shared" si="31"/>
        <v>15889.3</v>
      </c>
      <c r="G291" s="126">
        <v>0</v>
      </c>
      <c r="H291" s="188">
        <f t="shared" si="35"/>
        <v>15889.3</v>
      </c>
      <c r="I291" s="47">
        <f t="shared" si="32"/>
        <v>5402.36</v>
      </c>
      <c r="J291" s="48">
        <f t="shared" si="33"/>
        <v>158.89</v>
      </c>
      <c r="K291" s="165">
        <v>910</v>
      </c>
      <c r="L291" s="49">
        <f t="shared" si="30"/>
        <v>66.7</v>
      </c>
      <c r="M291" s="50">
        <f t="shared" si="34"/>
        <v>22427.25</v>
      </c>
    </row>
    <row r="292" spans="1:13" ht="12.75">
      <c r="A292" s="129">
        <v>368</v>
      </c>
      <c r="B292" s="132">
        <f t="shared" si="36"/>
        <v>19.87</v>
      </c>
      <c r="C292" s="137" t="s">
        <v>27</v>
      </c>
      <c r="D292" s="41">
        <v>26310</v>
      </c>
      <c r="E292" s="122">
        <v>0</v>
      </c>
      <c r="F292" s="47">
        <f t="shared" si="31"/>
        <v>15889.3</v>
      </c>
      <c r="G292" s="126">
        <v>0</v>
      </c>
      <c r="H292" s="188">
        <f t="shared" si="35"/>
        <v>15889.3</v>
      </c>
      <c r="I292" s="47">
        <f t="shared" si="32"/>
        <v>5402.36</v>
      </c>
      <c r="J292" s="48">
        <f t="shared" si="33"/>
        <v>158.89</v>
      </c>
      <c r="K292" s="165">
        <v>910</v>
      </c>
      <c r="L292" s="49">
        <f t="shared" si="30"/>
        <v>66.7</v>
      </c>
      <c r="M292" s="50">
        <f t="shared" si="34"/>
        <v>22427.25</v>
      </c>
    </row>
    <row r="293" spans="1:13" ht="12.75">
      <c r="A293" s="129">
        <v>369</v>
      </c>
      <c r="B293" s="132">
        <f t="shared" si="36"/>
        <v>19.88</v>
      </c>
      <c r="C293" s="137" t="s">
        <v>27</v>
      </c>
      <c r="D293" s="41">
        <v>26310</v>
      </c>
      <c r="E293" s="122">
        <v>0</v>
      </c>
      <c r="F293" s="47">
        <f t="shared" si="31"/>
        <v>15881.3</v>
      </c>
      <c r="G293" s="126">
        <v>0</v>
      </c>
      <c r="H293" s="188">
        <f t="shared" si="35"/>
        <v>15881.3</v>
      </c>
      <c r="I293" s="47">
        <f t="shared" si="32"/>
        <v>5399.64</v>
      </c>
      <c r="J293" s="48">
        <f t="shared" si="33"/>
        <v>158.81</v>
      </c>
      <c r="K293" s="165">
        <v>910</v>
      </c>
      <c r="L293" s="49">
        <f t="shared" si="30"/>
        <v>66.7</v>
      </c>
      <c r="M293" s="50">
        <f t="shared" si="34"/>
        <v>22416.45</v>
      </c>
    </row>
    <row r="294" spans="1:13" ht="12.75">
      <c r="A294" s="129">
        <v>370</v>
      </c>
      <c r="B294" s="132">
        <f t="shared" si="36"/>
        <v>19.88</v>
      </c>
      <c r="C294" s="137" t="s">
        <v>27</v>
      </c>
      <c r="D294" s="41">
        <v>26310</v>
      </c>
      <c r="E294" s="122">
        <v>0</v>
      </c>
      <c r="F294" s="47">
        <f t="shared" si="31"/>
        <v>15881.3</v>
      </c>
      <c r="G294" s="126">
        <v>0</v>
      </c>
      <c r="H294" s="188">
        <f t="shared" si="35"/>
        <v>15881.3</v>
      </c>
      <c r="I294" s="47">
        <f t="shared" si="32"/>
        <v>5399.64</v>
      </c>
      <c r="J294" s="48">
        <f t="shared" si="33"/>
        <v>158.81</v>
      </c>
      <c r="K294" s="165">
        <v>910</v>
      </c>
      <c r="L294" s="49">
        <f t="shared" si="30"/>
        <v>66.7</v>
      </c>
      <c r="M294" s="50">
        <f t="shared" si="34"/>
        <v>22416.45</v>
      </c>
    </row>
    <row r="295" spans="1:13" ht="12.75">
      <c r="A295" s="129">
        <v>371</v>
      </c>
      <c r="B295" s="132">
        <f t="shared" si="36"/>
        <v>19.89</v>
      </c>
      <c r="C295" s="137" t="s">
        <v>27</v>
      </c>
      <c r="D295" s="41">
        <v>26310</v>
      </c>
      <c r="E295" s="122">
        <v>0</v>
      </c>
      <c r="F295" s="47">
        <f t="shared" si="31"/>
        <v>15873.3</v>
      </c>
      <c r="G295" s="126">
        <v>0</v>
      </c>
      <c r="H295" s="188">
        <f t="shared" si="35"/>
        <v>15873.3</v>
      </c>
      <c r="I295" s="47">
        <f t="shared" si="32"/>
        <v>5396.92</v>
      </c>
      <c r="J295" s="48">
        <f t="shared" si="33"/>
        <v>158.73</v>
      </c>
      <c r="K295" s="165">
        <v>910</v>
      </c>
      <c r="L295" s="49">
        <f t="shared" si="30"/>
        <v>66.7</v>
      </c>
      <c r="M295" s="50">
        <f t="shared" si="34"/>
        <v>22405.65</v>
      </c>
    </row>
    <row r="296" spans="1:13" ht="12.75">
      <c r="A296" s="129">
        <v>372</v>
      </c>
      <c r="B296" s="132">
        <f t="shared" si="36"/>
        <v>19.89</v>
      </c>
      <c r="C296" s="137" t="s">
        <v>27</v>
      </c>
      <c r="D296" s="41">
        <v>26310</v>
      </c>
      <c r="E296" s="122">
        <v>0</v>
      </c>
      <c r="F296" s="47">
        <f t="shared" si="31"/>
        <v>15873.3</v>
      </c>
      <c r="G296" s="126">
        <v>0</v>
      </c>
      <c r="H296" s="188">
        <f t="shared" si="35"/>
        <v>15873.3</v>
      </c>
      <c r="I296" s="47">
        <f t="shared" si="32"/>
        <v>5396.92</v>
      </c>
      <c r="J296" s="48">
        <f t="shared" si="33"/>
        <v>158.73</v>
      </c>
      <c r="K296" s="165">
        <v>910</v>
      </c>
      <c r="L296" s="49">
        <f t="shared" si="30"/>
        <v>66.7</v>
      </c>
      <c r="M296" s="50">
        <f t="shared" si="34"/>
        <v>22405.65</v>
      </c>
    </row>
    <row r="297" spans="1:13" ht="12.75">
      <c r="A297" s="129">
        <v>373</v>
      </c>
      <c r="B297" s="132">
        <f t="shared" si="36"/>
        <v>19.9</v>
      </c>
      <c r="C297" s="137" t="s">
        <v>27</v>
      </c>
      <c r="D297" s="41">
        <v>26310</v>
      </c>
      <c r="E297" s="122">
        <v>0</v>
      </c>
      <c r="F297" s="47">
        <f t="shared" si="31"/>
        <v>15865.3</v>
      </c>
      <c r="G297" s="126">
        <v>0</v>
      </c>
      <c r="H297" s="188">
        <f t="shared" si="35"/>
        <v>15865.3</v>
      </c>
      <c r="I297" s="47">
        <f t="shared" si="32"/>
        <v>5394.2</v>
      </c>
      <c r="J297" s="48">
        <f t="shared" si="33"/>
        <v>158.65</v>
      </c>
      <c r="K297" s="165">
        <v>910</v>
      </c>
      <c r="L297" s="49">
        <f t="shared" si="30"/>
        <v>66.6</v>
      </c>
      <c r="M297" s="50">
        <f t="shared" si="34"/>
        <v>22394.75</v>
      </c>
    </row>
    <row r="298" spans="1:13" ht="12.75">
      <c r="A298" s="129">
        <v>374</v>
      </c>
      <c r="B298" s="132">
        <f t="shared" si="36"/>
        <v>19.9</v>
      </c>
      <c r="C298" s="137" t="s">
        <v>27</v>
      </c>
      <c r="D298" s="41">
        <v>26310</v>
      </c>
      <c r="E298" s="122">
        <v>0</v>
      </c>
      <c r="F298" s="47">
        <f t="shared" si="31"/>
        <v>15865.3</v>
      </c>
      <c r="G298" s="126">
        <v>0</v>
      </c>
      <c r="H298" s="188">
        <f t="shared" si="35"/>
        <v>15865.3</v>
      </c>
      <c r="I298" s="47">
        <f t="shared" si="32"/>
        <v>5394.2</v>
      </c>
      <c r="J298" s="48">
        <f t="shared" si="33"/>
        <v>158.65</v>
      </c>
      <c r="K298" s="165">
        <v>910</v>
      </c>
      <c r="L298" s="49">
        <f t="shared" si="30"/>
        <v>66.6</v>
      </c>
      <c r="M298" s="50">
        <f t="shared" si="34"/>
        <v>22394.75</v>
      </c>
    </row>
    <row r="299" spans="1:13" ht="12.75">
      <c r="A299" s="129">
        <v>375</v>
      </c>
      <c r="B299" s="132">
        <f t="shared" si="36"/>
        <v>19.91</v>
      </c>
      <c r="C299" s="137" t="s">
        <v>27</v>
      </c>
      <c r="D299" s="41">
        <v>26310</v>
      </c>
      <c r="E299" s="122">
        <v>0</v>
      </c>
      <c r="F299" s="47">
        <f t="shared" si="31"/>
        <v>15857.4</v>
      </c>
      <c r="G299" s="126">
        <v>0</v>
      </c>
      <c r="H299" s="188">
        <f t="shared" si="35"/>
        <v>15857.4</v>
      </c>
      <c r="I299" s="47">
        <f t="shared" si="32"/>
        <v>5391.52</v>
      </c>
      <c r="J299" s="48">
        <f t="shared" si="33"/>
        <v>158.57</v>
      </c>
      <c r="K299" s="165">
        <v>910</v>
      </c>
      <c r="L299" s="49">
        <f t="shared" si="30"/>
        <v>66.6</v>
      </c>
      <c r="M299" s="50">
        <f t="shared" si="34"/>
        <v>22384.089999999997</v>
      </c>
    </row>
    <row r="300" spans="1:13" ht="12.75">
      <c r="A300" s="129">
        <v>376</v>
      </c>
      <c r="B300" s="132">
        <f t="shared" si="36"/>
        <v>19.91</v>
      </c>
      <c r="C300" s="137" t="s">
        <v>27</v>
      </c>
      <c r="D300" s="41">
        <v>26310</v>
      </c>
      <c r="E300" s="122">
        <v>0</v>
      </c>
      <c r="F300" s="47">
        <f t="shared" si="31"/>
        <v>15857.4</v>
      </c>
      <c r="G300" s="126">
        <v>0</v>
      </c>
      <c r="H300" s="188">
        <f t="shared" si="35"/>
        <v>15857.4</v>
      </c>
      <c r="I300" s="47">
        <f t="shared" si="32"/>
        <v>5391.52</v>
      </c>
      <c r="J300" s="48">
        <f t="shared" si="33"/>
        <v>158.57</v>
      </c>
      <c r="K300" s="165">
        <v>910</v>
      </c>
      <c r="L300" s="49">
        <f t="shared" si="30"/>
        <v>66.6</v>
      </c>
      <c r="M300" s="50">
        <f t="shared" si="34"/>
        <v>22384.089999999997</v>
      </c>
    </row>
    <row r="301" spans="1:13" ht="12.75">
      <c r="A301" s="129">
        <v>377</v>
      </c>
      <c r="B301" s="132">
        <f t="shared" si="36"/>
        <v>19.92</v>
      </c>
      <c r="C301" s="137" t="s">
        <v>27</v>
      </c>
      <c r="D301" s="41">
        <v>26310</v>
      </c>
      <c r="E301" s="122">
        <v>0</v>
      </c>
      <c r="F301" s="47">
        <f t="shared" si="31"/>
        <v>15849.4</v>
      </c>
      <c r="G301" s="126">
        <v>0</v>
      </c>
      <c r="H301" s="188">
        <f t="shared" si="35"/>
        <v>15849.4</v>
      </c>
      <c r="I301" s="47">
        <f t="shared" si="32"/>
        <v>5388.8</v>
      </c>
      <c r="J301" s="48">
        <f t="shared" si="33"/>
        <v>158.49</v>
      </c>
      <c r="K301" s="165">
        <v>910</v>
      </c>
      <c r="L301" s="49">
        <f t="shared" si="30"/>
        <v>66.6</v>
      </c>
      <c r="M301" s="50">
        <f t="shared" si="34"/>
        <v>22373.29</v>
      </c>
    </row>
    <row r="302" spans="1:13" ht="12.75">
      <c r="A302" s="129">
        <v>378</v>
      </c>
      <c r="B302" s="132">
        <f t="shared" si="36"/>
        <v>19.93</v>
      </c>
      <c r="C302" s="137" t="s">
        <v>27</v>
      </c>
      <c r="D302" s="41">
        <v>26310</v>
      </c>
      <c r="E302" s="122">
        <v>0</v>
      </c>
      <c r="F302" s="47">
        <f t="shared" si="31"/>
        <v>15841.4</v>
      </c>
      <c r="G302" s="126">
        <v>0</v>
      </c>
      <c r="H302" s="188">
        <f t="shared" si="35"/>
        <v>15841.4</v>
      </c>
      <c r="I302" s="47">
        <f t="shared" si="32"/>
        <v>5386.08</v>
      </c>
      <c r="J302" s="48">
        <f t="shared" si="33"/>
        <v>158.41</v>
      </c>
      <c r="K302" s="165">
        <v>910</v>
      </c>
      <c r="L302" s="49">
        <f t="shared" si="30"/>
        <v>66.5</v>
      </c>
      <c r="M302" s="50">
        <f t="shared" si="34"/>
        <v>22362.39</v>
      </c>
    </row>
    <row r="303" spans="1:13" ht="12.75">
      <c r="A303" s="129">
        <v>379</v>
      </c>
      <c r="B303" s="132">
        <f t="shared" si="36"/>
        <v>19.93</v>
      </c>
      <c r="C303" s="137" t="s">
        <v>27</v>
      </c>
      <c r="D303" s="41">
        <v>26310</v>
      </c>
      <c r="E303" s="122">
        <v>0</v>
      </c>
      <c r="F303" s="47">
        <f t="shared" si="31"/>
        <v>15841.4</v>
      </c>
      <c r="G303" s="126">
        <v>0</v>
      </c>
      <c r="H303" s="188">
        <f t="shared" si="35"/>
        <v>15841.4</v>
      </c>
      <c r="I303" s="47">
        <f t="shared" si="32"/>
        <v>5386.08</v>
      </c>
      <c r="J303" s="48">
        <f t="shared" si="33"/>
        <v>158.41</v>
      </c>
      <c r="K303" s="165">
        <v>910</v>
      </c>
      <c r="L303" s="49">
        <f t="shared" si="30"/>
        <v>66.5</v>
      </c>
      <c r="M303" s="50">
        <f t="shared" si="34"/>
        <v>22362.39</v>
      </c>
    </row>
    <row r="304" spans="1:13" ht="12.75">
      <c r="A304" s="129">
        <v>380</v>
      </c>
      <c r="B304" s="132">
        <f t="shared" si="36"/>
        <v>19.94</v>
      </c>
      <c r="C304" s="137" t="s">
        <v>27</v>
      </c>
      <c r="D304" s="41">
        <v>26310</v>
      </c>
      <c r="E304" s="122">
        <v>0</v>
      </c>
      <c r="F304" s="47">
        <f t="shared" si="31"/>
        <v>15833.5</v>
      </c>
      <c r="G304" s="126">
        <v>0</v>
      </c>
      <c r="H304" s="188">
        <f t="shared" si="35"/>
        <v>15833.5</v>
      </c>
      <c r="I304" s="47">
        <f t="shared" si="32"/>
        <v>5383.39</v>
      </c>
      <c r="J304" s="48">
        <f t="shared" si="33"/>
        <v>158.34</v>
      </c>
      <c r="K304" s="165">
        <v>910</v>
      </c>
      <c r="L304" s="49">
        <f t="shared" si="30"/>
        <v>66.5</v>
      </c>
      <c r="M304" s="50">
        <f t="shared" si="34"/>
        <v>22351.73</v>
      </c>
    </row>
    <row r="305" spans="1:13" ht="12.75">
      <c r="A305" s="129">
        <v>381</v>
      </c>
      <c r="B305" s="132">
        <f t="shared" si="36"/>
        <v>19.94</v>
      </c>
      <c r="C305" s="137" t="s">
        <v>27</v>
      </c>
      <c r="D305" s="41">
        <v>26310</v>
      </c>
      <c r="E305" s="122">
        <v>0</v>
      </c>
      <c r="F305" s="47">
        <f t="shared" si="31"/>
        <v>15833.5</v>
      </c>
      <c r="G305" s="126">
        <v>0</v>
      </c>
      <c r="H305" s="188">
        <f t="shared" si="35"/>
        <v>15833.5</v>
      </c>
      <c r="I305" s="47">
        <f t="shared" si="32"/>
        <v>5383.39</v>
      </c>
      <c r="J305" s="48">
        <f t="shared" si="33"/>
        <v>158.34</v>
      </c>
      <c r="K305" s="165">
        <v>910</v>
      </c>
      <c r="L305" s="49">
        <f t="shared" si="30"/>
        <v>66.5</v>
      </c>
      <c r="M305" s="50">
        <f t="shared" si="34"/>
        <v>22351.73</v>
      </c>
    </row>
    <row r="306" spans="1:13" ht="12.75">
      <c r="A306" s="129">
        <v>382</v>
      </c>
      <c r="B306" s="132">
        <f t="shared" si="36"/>
        <v>19.95</v>
      </c>
      <c r="C306" s="137" t="s">
        <v>27</v>
      </c>
      <c r="D306" s="41">
        <v>26310</v>
      </c>
      <c r="E306" s="122">
        <v>0</v>
      </c>
      <c r="F306" s="47">
        <f t="shared" si="31"/>
        <v>15825.6</v>
      </c>
      <c r="G306" s="126">
        <v>0</v>
      </c>
      <c r="H306" s="188">
        <f t="shared" si="35"/>
        <v>15825.6</v>
      </c>
      <c r="I306" s="47">
        <f t="shared" si="32"/>
        <v>5380.7</v>
      </c>
      <c r="J306" s="48">
        <f t="shared" si="33"/>
        <v>158.26</v>
      </c>
      <c r="K306" s="165">
        <v>910</v>
      </c>
      <c r="L306" s="49">
        <f t="shared" si="30"/>
        <v>66.5</v>
      </c>
      <c r="M306" s="50">
        <f t="shared" si="34"/>
        <v>22341.059999999998</v>
      </c>
    </row>
    <row r="307" spans="1:13" ht="12.75">
      <c r="A307" s="129">
        <v>383</v>
      </c>
      <c r="B307" s="132">
        <f t="shared" si="36"/>
        <v>19.95</v>
      </c>
      <c r="C307" s="137" t="s">
        <v>27</v>
      </c>
      <c r="D307" s="41">
        <v>26310</v>
      </c>
      <c r="E307" s="122">
        <v>0</v>
      </c>
      <c r="F307" s="47">
        <f t="shared" si="31"/>
        <v>15825.6</v>
      </c>
      <c r="G307" s="126">
        <v>0</v>
      </c>
      <c r="H307" s="188">
        <f t="shared" si="35"/>
        <v>15825.6</v>
      </c>
      <c r="I307" s="47">
        <f t="shared" si="32"/>
        <v>5380.7</v>
      </c>
      <c r="J307" s="48">
        <f t="shared" si="33"/>
        <v>158.26</v>
      </c>
      <c r="K307" s="165">
        <v>910</v>
      </c>
      <c r="L307" s="49">
        <f t="shared" si="30"/>
        <v>66.5</v>
      </c>
      <c r="M307" s="50">
        <f t="shared" si="34"/>
        <v>22341.059999999998</v>
      </c>
    </row>
    <row r="308" spans="1:13" ht="12.75">
      <c r="A308" s="129">
        <v>384</v>
      </c>
      <c r="B308" s="132">
        <f t="shared" si="36"/>
        <v>19.96</v>
      </c>
      <c r="C308" s="137" t="s">
        <v>27</v>
      </c>
      <c r="D308" s="41">
        <v>26310</v>
      </c>
      <c r="E308" s="122">
        <v>0</v>
      </c>
      <c r="F308" s="47">
        <f t="shared" si="31"/>
        <v>15817.6</v>
      </c>
      <c r="G308" s="126">
        <v>0</v>
      </c>
      <c r="H308" s="188">
        <f t="shared" si="35"/>
        <v>15817.6</v>
      </c>
      <c r="I308" s="47">
        <f t="shared" si="32"/>
        <v>5377.98</v>
      </c>
      <c r="J308" s="48">
        <f t="shared" si="33"/>
        <v>158.18</v>
      </c>
      <c r="K308" s="165">
        <v>910</v>
      </c>
      <c r="L308" s="49">
        <f t="shared" si="30"/>
        <v>66.4</v>
      </c>
      <c r="M308" s="50">
        <f t="shared" si="34"/>
        <v>22330.160000000003</v>
      </c>
    </row>
    <row r="309" spans="1:13" ht="12.75">
      <c r="A309" s="129">
        <v>385</v>
      </c>
      <c r="B309" s="132">
        <f t="shared" si="36"/>
        <v>19.96</v>
      </c>
      <c r="C309" s="137" t="s">
        <v>27</v>
      </c>
      <c r="D309" s="41">
        <v>26310</v>
      </c>
      <c r="E309" s="122">
        <v>0</v>
      </c>
      <c r="F309" s="47">
        <f t="shared" si="31"/>
        <v>15817.6</v>
      </c>
      <c r="G309" s="126">
        <v>0</v>
      </c>
      <c r="H309" s="188">
        <f t="shared" si="35"/>
        <v>15817.6</v>
      </c>
      <c r="I309" s="47">
        <f t="shared" si="32"/>
        <v>5377.98</v>
      </c>
      <c r="J309" s="48">
        <f t="shared" si="33"/>
        <v>158.18</v>
      </c>
      <c r="K309" s="165">
        <v>910</v>
      </c>
      <c r="L309" s="49">
        <f t="shared" si="30"/>
        <v>66.4</v>
      </c>
      <c r="M309" s="50">
        <f t="shared" si="34"/>
        <v>22330.160000000003</v>
      </c>
    </row>
    <row r="310" spans="1:13" ht="12.75">
      <c r="A310" s="129">
        <v>386</v>
      </c>
      <c r="B310" s="132">
        <f t="shared" si="36"/>
        <v>19.96</v>
      </c>
      <c r="C310" s="137" t="s">
        <v>27</v>
      </c>
      <c r="D310" s="41">
        <v>26310</v>
      </c>
      <c r="E310" s="122">
        <v>0</v>
      </c>
      <c r="F310" s="47">
        <f t="shared" si="31"/>
        <v>15817.6</v>
      </c>
      <c r="G310" s="126">
        <v>0</v>
      </c>
      <c r="H310" s="188">
        <f t="shared" si="35"/>
        <v>15817.6</v>
      </c>
      <c r="I310" s="47">
        <f t="shared" si="32"/>
        <v>5377.98</v>
      </c>
      <c r="J310" s="48">
        <f t="shared" si="33"/>
        <v>158.18</v>
      </c>
      <c r="K310" s="165">
        <v>910</v>
      </c>
      <c r="L310" s="49">
        <f t="shared" si="30"/>
        <v>66.4</v>
      </c>
      <c r="M310" s="50">
        <f t="shared" si="34"/>
        <v>22330.160000000003</v>
      </c>
    </row>
    <row r="311" spans="1:13" ht="12.75">
      <c r="A311" s="129">
        <v>387</v>
      </c>
      <c r="B311" s="132">
        <f t="shared" si="36"/>
        <v>19.97</v>
      </c>
      <c r="C311" s="137" t="s">
        <v>27</v>
      </c>
      <c r="D311" s="41">
        <v>26310</v>
      </c>
      <c r="E311" s="122">
        <v>0</v>
      </c>
      <c r="F311" s="47">
        <f t="shared" si="31"/>
        <v>15809.7</v>
      </c>
      <c r="G311" s="126">
        <v>0</v>
      </c>
      <c r="H311" s="188">
        <f t="shared" si="35"/>
        <v>15809.7</v>
      </c>
      <c r="I311" s="47">
        <f t="shared" si="32"/>
        <v>5375.3</v>
      </c>
      <c r="J311" s="48">
        <f t="shared" si="33"/>
        <v>158.1</v>
      </c>
      <c r="K311" s="165">
        <v>910</v>
      </c>
      <c r="L311" s="49">
        <f t="shared" si="30"/>
        <v>66.4</v>
      </c>
      <c r="M311" s="50">
        <f t="shared" si="34"/>
        <v>22319.5</v>
      </c>
    </row>
    <row r="312" spans="1:13" ht="12.75">
      <c r="A312" s="129">
        <v>388</v>
      </c>
      <c r="B312" s="132">
        <f t="shared" si="36"/>
        <v>19.97</v>
      </c>
      <c r="C312" s="137" t="s">
        <v>27</v>
      </c>
      <c r="D312" s="41">
        <v>26310</v>
      </c>
      <c r="E312" s="122">
        <v>0</v>
      </c>
      <c r="F312" s="47">
        <f t="shared" si="31"/>
        <v>15809.7</v>
      </c>
      <c r="G312" s="126">
        <v>0</v>
      </c>
      <c r="H312" s="188">
        <f t="shared" si="35"/>
        <v>15809.7</v>
      </c>
      <c r="I312" s="47">
        <f t="shared" si="32"/>
        <v>5375.3</v>
      </c>
      <c r="J312" s="48">
        <f t="shared" si="33"/>
        <v>158.1</v>
      </c>
      <c r="K312" s="165">
        <v>910</v>
      </c>
      <c r="L312" s="49">
        <f t="shared" si="30"/>
        <v>66.4</v>
      </c>
      <c r="M312" s="50">
        <f t="shared" si="34"/>
        <v>22319.5</v>
      </c>
    </row>
    <row r="313" spans="1:13" ht="12.75">
      <c r="A313" s="129">
        <v>389</v>
      </c>
      <c r="B313" s="132">
        <f t="shared" si="36"/>
        <v>19.98</v>
      </c>
      <c r="C313" s="137" t="s">
        <v>27</v>
      </c>
      <c r="D313" s="41">
        <v>26310</v>
      </c>
      <c r="E313" s="122">
        <v>0</v>
      </c>
      <c r="F313" s="47">
        <f t="shared" si="31"/>
        <v>15801.8</v>
      </c>
      <c r="G313" s="126">
        <v>0</v>
      </c>
      <c r="H313" s="188">
        <f t="shared" si="35"/>
        <v>15801.8</v>
      </c>
      <c r="I313" s="47">
        <f t="shared" si="32"/>
        <v>5372.61</v>
      </c>
      <c r="J313" s="48">
        <f t="shared" si="33"/>
        <v>158.02</v>
      </c>
      <c r="K313" s="165">
        <v>910</v>
      </c>
      <c r="L313" s="49">
        <f t="shared" si="30"/>
        <v>66.4</v>
      </c>
      <c r="M313" s="50">
        <f t="shared" si="34"/>
        <v>22308.83</v>
      </c>
    </row>
    <row r="314" spans="1:13" ht="12.75">
      <c r="A314" s="129">
        <v>390</v>
      </c>
      <c r="B314" s="132">
        <f t="shared" si="36"/>
        <v>19.98</v>
      </c>
      <c r="C314" s="137" t="s">
        <v>27</v>
      </c>
      <c r="D314" s="41">
        <v>26310</v>
      </c>
      <c r="E314" s="122">
        <v>0</v>
      </c>
      <c r="F314" s="47">
        <f t="shared" si="31"/>
        <v>15801.8</v>
      </c>
      <c r="G314" s="126">
        <v>0</v>
      </c>
      <c r="H314" s="188">
        <f t="shared" si="35"/>
        <v>15801.8</v>
      </c>
      <c r="I314" s="47">
        <f t="shared" si="32"/>
        <v>5372.61</v>
      </c>
      <c r="J314" s="48">
        <f t="shared" si="33"/>
        <v>158.02</v>
      </c>
      <c r="K314" s="165">
        <v>910</v>
      </c>
      <c r="L314" s="49">
        <f t="shared" si="30"/>
        <v>66.4</v>
      </c>
      <c r="M314" s="50">
        <f t="shared" si="34"/>
        <v>22308.83</v>
      </c>
    </row>
    <row r="315" spans="1:13" ht="12.75">
      <c r="A315" s="129">
        <v>391</v>
      </c>
      <c r="B315" s="132">
        <f t="shared" si="36"/>
        <v>19.99</v>
      </c>
      <c r="C315" s="137" t="s">
        <v>27</v>
      </c>
      <c r="D315" s="41">
        <v>26310</v>
      </c>
      <c r="E315" s="122">
        <v>0</v>
      </c>
      <c r="F315" s="47">
        <f t="shared" si="31"/>
        <v>15793.9</v>
      </c>
      <c r="G315" s="126">
        <v>0</v>
      </c>
      <c r="H315" s="188">
        <f t="shared" si="35"/>
        <v>15793.9</v>
      </c>
      <c r="I315" s="47">
        <f t="shared" si="32"/>
        <v>5369.93</v>
      </c>
      <c r="J315" s="48">
        <f t="shared" si="33"/>
        <v>157.94</v>
      </c>
      <c r="K315" s="165">
        <v>910</v>
      </c>
      <c r="L315" s="49">
        <f t="shared" si="30"/>
        <v>66.3</v>
      </c>
      <c r="M315" s="50">
        <f t="shared" si="34"/>
        <v>22298.07</v>
      </c>
    </row>
    <row r="316" spans="1:13" ht="12.75">
      <c r="A316" s="129">
        <v>392</v>
      </c>
      <c r="B316" s="132">
        <f t="shared" si="36"/>
        <v>19.99</v>
      </c>
      <c r="C316" s="137" t="s">
        <v>27</v>
      </c>
      <c r="D316" s="41">
        <v>26310</v>
      </c>
      <c r="E316" s="122">
        <v>0</v>
      </c>
      <c r="F316" s="47">
        <f t="shared" si="31"/>
        <v>15793.9</v>
      </c>
      <c r="G316" s="126">
        <v>0</v>
      </c>
      <c r="H316" s="188">
        <f t="shared" si="35"/>
        <v>15793.9</v>
      </c>
      <c r="I316" s="47">
        <f t="shared" si="32"/>
        <v>5369.93</v>
      </c>
      <c r="J316" s="48">
        <f t="shared" si="33"/>
        <v>157.94</v>
      </c>
      <c r="K316" s="165">
        <v>910</v>
      </c>
      <c r="L316" s="49">
        <f t="shared" si="30"/>
        <v>66.3</v>
      </c>
      <c r="M316" s="50">
        <f t="shared" si="34"/>
        <v>22298.07</v>
      </c>
    </row>
    <row r="317" spans="1:13" ht="12.75">
      <c r="A317" s="129">
        <v>393</v>
      </c>
      <c r="B317" s="132">
        <f t="shared" si="36"/>
        <v>19.99</v>
      </c>
      <c r="C317" s="137" t="s">
        <v>27</v>
      </c>
      <c r="D317" s="41">
        <v>26310</v>
      </c>
      <c r="E317" s="122">
        <v>0</v>
      </c>
      <c r="F317" s="47">
        <f t="shared" si="31"/>
        <v>15793.9</v>
      </c>
      <c r="G317" s="126">
        <v>0</v>
      </c>
      <c r="H317" s="188">
        <f t="shared" si="35"/>
        <v>15793.9</v>
      </c>
      <c r="I317" s="47">
        <f t="shared" si="32"/>
        <v>5369.93</v>
      </c>
      <c r="J317" s="48">
        <f t="shared" si="33"/>
        <v>157.94</v>
      </c>
      <c r="K317" s="165">
        <v>910</v>
      </c>
      <c r="L317" s="49">
        <f t="shared" si="30"/>
        <v>66.3</v>
      </c>
      <c r="M317" s="50">
        <f t="shared" si="34"/>
        <v>22298.07</v>
      </c>
    </row>
    <row r="318" spans="1:13" ht="12.75">
      <c r="A318" s="129">
        <v>394</v>
      </c>
      <c r="B318" s="132">
        <f t="shared" si="36"/>
        <v>20</v>
      </c>
      <c r="C318" s="137" t="s">
        <v>27</v>
      </c>
      <c r="D318" s="41">
        <v>26310</v>
      </c>
      <c r="E318" s="122">
        <v>0</v>
      </c>
      <c r="F318" s="47">
        <f t="shared" si="31"/>
        <v>15786</v>
      </c>
      <c r="G318" s="126">
        <v>0</v>
      </c>
      <c r="H318" s="188">
        <f t="shared" si="35"/>
        <v>15786</v>
      </c>
      <c r="I318" s="47">
        <f t="shared" si="32"/>
        <v>5367.24</v>
      </c>
      <c r="J318" s="48">
        <f t="shared" si="33"/>
        <v>157.86</v>
      </c>
      <c r="K318" s="165">
        <v>910</v>
      </c>
      <c r="L318" s="49">
        <f t="shared" si="30"/>
        <v>66.3</v>
      </c>
      <c r="M318" s="50">
        <f t="shared" si="34"/>
        <v>22287.399999999998</v>
      </c>
    </row>
    <row r="319" spans="1:13" ht="12.75">
      <c r="A319" s="129">
        <v>395</v>
      </c>
      <c r="B319" s="132">
        <f t="shared" si="36"/>
        <v>20</v>
      </c>
      <c r="C319" s="137" t="s">
        <v>27</v>
      </c>
      <c r="D319" s="41">
        <v>26310</v>
      </c>
      <c r="E319" s="122">
        <v>0</v>
      </c>
      <c r="F319" s="47">
        <f t="shared" si="31"/>
        <v>15786</v>
      </c>
      <c r="G319" s="126">
        <v>0</v>
      </c>
      <c r="H319" s="188">
        <f t="shared" si="35"/>
        <v>15786</v>
      </c>
      <c r="I319" s="47">
        <f t="shared" si="32"/>
        <v>5367.24</v>
      </c>
      <c r="J319" s="48">
        <f t="shared" si="33"/>
        <v>157.86</v>
      </c>
      <c r="K319" s="165">
        <v>910</v>
      </c>
      <c r="L319" s="49">
        <f t="shared" si="30"/>
        <v>66.3</v>
      </c>
      <c r="M319" s="50">
        <f t="shared" si="34"/>
        <v>22287.399999999998</v>
      </c>
    </row>
    <row r="320" spans="1:13" ht="12.75">
      <c r="A320" s="129">
        <v>396</v>
      </c>
      <c r="B320" s="132">
        <f t="shared" si="36"/>
        <v>20.01</v>
      </c>
      <c r="C320" s="137" t="s">
        <v>27</v>
      </c>
      <c r="D320" s="41">
        <v>26310</v>
      </c>
      <c r="E320" s="122">
        <v>0</v>
      </c>
      <c r="F320" s="47">
        <f t="shared" si="31"/>
        <v>15778.1</v>
      </c>
      <c r="G320" s="126">
        <v>0</v>
      </c>
      <c r="H320" s="188">
        <f t="shared" si="35"/>
        <v>15778.1</v>
      </c>
      <c r="I320" s="47">
        <f t="shared" si="32"/>
        <v>5364.55</v>
      </c>
      <c r="J320" s="48">
        <f t="shared" si="33"/>
        <v>157.78</v>
      </c>
      <c r="K320" s="165">
        <v>910</v>
      </c>
      <c r="L320" s="49">
        <f t="shared" si="30"/>
        <v>66.3</v>
      </c>
      <c r="M320" s="50">
        <f t="shared" si="34"/>
        <v>22276.73</v>
      </c>
    </row>
    <row r="321" spans="1:13" ht="12.75">
      <c r="A321" s="129">
        <v>397</v>
      </c>
      <c r="B321" s="132">
        <f t="shared" si="36"/>
        <v>20.01</v>
      </c>
      <c r="C321" s="137" t="s">
        <v>27</v>
      </c>
      <c r="D321" s="41">
        <v>26310</v>
      </c>
      <c r="E321" s="122">
        <v>0</v>
      </c>
      <c r="F321" s="47">
        <f t="shared" si="31"/>
        <v>15778.1</v>
      </c>
      <c r="G321" s="126">
        <v>0</v>
      </c>
      <c r="H321" s="188">
        <f t="shared" si="35"/>
        <v>15778.1</v>
      </c>
      <c r="I321" s="47">
        <f t="shared" si="32"/>
        <v>5364.55</v>
      </c>
      <c r="J321" s="48">
        <f t="shared" si="33"/>
        <v>157.78</v>
      </c>
      <c r="K321" s="165">
        <v>910</v>
      </c>
      <c r="L321" s="49">
        <f t="shared" si="30"/>
        <v>66.3</v>
      </c>
      <c r="M321" s="50">
        <f t="shared" si="34"/>
        <v>22276.73</v>
      </c>
    </row>
    <row r="322" spans="1:13" ht="12.75">
      <c r="A322" s="129">
        <v>398</v>
      </c>
      <c r="B322" s="132">
        <f t="shared" si="36"/>
        <v>20.01</v>
      </c>
      <c r="C322" s="137" t="s">
        <v>27</v>
      </c>
      <c r="D322" s="41">
        <v>26310</v>
      </c>
      <c r="E322" s="122">
        <v>0</v>
      </c>
      <c r="F322" s="47">
        <f t="shared" si="31"/>
        <v>15778.1</v>
      </c>
      <c r="G322" s="126">
        <v>0</v>
      </c>
      <c r="H322" s="188">
        <f t="shared" si="35"/>
        <v>15778.1</v>
      </c>
      <c r="I322" s="47">
        <f t="shared" si="32"/>
        <v>5364.55</v>
      </c>
      <c r="J322" s="48">
        <f t="shared" si="33"/>
        <v>157.78</v>
      </c>
      <c r="K322" s="165">
        <v>910</v>
      </c>
      <c r="L322" s="49">
        <f t="shared" si="30"/>
        <v>66.3</v>
      </c>
      <c r="M322" s="50">
        <f t="shared" si="34"/>
        <v>22276.73</v>
      </c>
    </row>
    <row r="323" spans="1:13" ht="12.75">
      <c r="A323" s="129">
        <v>399</v>
      </c>
      <c r="B323" s="132">
        <f t="shared" si="36"/>
        <v>20.02</v>
      </c>
      <c r="C323" s="137" t="s">
        <v>27</v>
      </c>
      <c r="D323" s="41">
        <v>26310</v>
      </c>
      <c r="E323" s="122">
        <v>0</v>
      </c>
      <c r="F323" s="47">
        <f t="shared" si="31"/>
        <v>15770.2</v>
      </c>
      <c r="G323" s="126">
        <v>0</v>
      </c>
      <c r="H323" s="188">
        <f t="shared" si="35"/>
        <v>15770.2</v>
      </c>
      <c r="I323" s="47">
        <f t="shared" si="32"/>
        <v>5361.87</v>
      </c>
      <c r="J323" s="48">
        <f t="shared" si="33"/>
        <v>157.7</v>
      </c>
      <c r="K323" s="165">
        <v>910</v>
      </c>
      <c r="L323" s="49">
        <f t="shared" si="30"/>
        <v>66.2</v>
      </c>
      <c r="M323" s="50">
        <f t="shared" si="34"/>
        <v>22265.97</v>
      </c>
    </row>
    <row r="324" spans="1:13" ht="12.75">
      <c r="A324" s="129">
        <v>400</v>
      </c>
      <c r="B324" s="132">
        <f t="shared" si="36"/>
        <v>20.02</v>
      </c>
      <c r="C324" s="137" t="s">
        <v>27</v>
      </c>
      <c r="D324" s="41">
        <v>26310</v>
      </c>
      <c r="E324" s="122">
        <v>0</v>
      </c>
      <c r="F324" s="47">
        <f t="shared" si="31"/>
        <v>15770.2</v>
      </c>
      <c r="G324" s="126">
        <v>0</v>
      </c>
      <c r="H324" s="188">
        <f t="shared" si="35"/>
        <v>15770.2</v>
      </c>
      <c r="I324" s="47">
        <f t="shared" si="32"/>
        <v>5361.87</v>
      </c>
      <c r="J324" s="48">
        <f t="shared" si="33"/>
        <v>157.7</v>
      </c>
      <c r="K324" s="165">
        <v>910</v>
      </c>
      <c r="L324" s="49">
        <f t="shared" si="30"/>
        <v>66.2</v>
      </c>
      <c r="M324" s="50">
        <f t="shared" si="34"/>
        <v>22265.97</v>
      </c>
    </row>
    <row r="325" spans="1:13" ht="12.75">
      <c r="A325" s="129">
        <v>401</v>
      </c>
      <c r="B325" s="132">
        <f>B324</f>
        <v>20.02</v>
      </c>
      <c r="C325" s="137" t="s">
        <v>27</v>
      </c>
      <c r="D325" s="41">
        <v>26310</v>
      </c>
      <c r="E325" s="122">
        <v>0</v>
      </c>
      <c r="F325" s="47">
        <f t="shared" si="31"/>
        <v>15770.2</v>
      </c>
      <c r="G325" s="126">
        <v>0</v>
      </c>
      <c r="H325" s="188">
        <f t="shared" si="35"/>
        <v>15770.2</v>
      </c>
      <c r="I325" s="47">
        <f t="shared" si="32"/>
        <v>5361.87</v>
      </c>
      <c r="J325" s="48">
        <f t="shared" si="33"/>
        <v>157.7</v>
      </c>
      <c r="K325" s="165">
        <v>910</v>
      </c>
      <c r="L325" s="49">
        <f t="shared" si="30"/>
        <v>66.2</v>
      </c>
      <c r="M325" s="50">
        <f t="shared" si="34"/>
        <v>22265.97</v>
      </c>
    </row>
    <row r="326" spans="1:13" ht="12.75">
      <c r="A326" s="129">
        <v>402</v>
      </c>
      <c r="B326" s="132">
        <f>B325</f>
        <v>20.02</v>
      </c>
      <c r="C326" s="137" t="s">
        <v>27</v>
      </c>
      <c r="D326" s="41">
        <v>26310</v>
      </c>
      <c r="E326" s="122">
        <v>0</v>
      </c>
      <c r="F326" s="47">
        <f t="shared" si="31"/>
        <v>15770.2</v>
      </c>
      <c r="G326" s="126">
        <v>0</v>
      </c>
      <c r="H326" s="188">
        <f t="shared" si="35"/>
        <v>15770.2</v>
      </c>
      <c r="I326" s="47">
        <f t="shared" si="32"/>
        <v>5361.87</v>
      </c>
      <c r="J326" s="48">
        <f t="shared" si="33"/>
        <v>157.7</v>
      </c>
      <c r="K326" s="165">
        <v>910</v>
      </c>
      <c r="L326" s="49">
        <f t="shared" si="30"/>
        <v>66.2</v>
      </c>
      <c r="M326" s="50">
        <f t="shared" si="34"/>
        <v>22265.97</v>
      </c>
    </row>
    <row r="327" spans="1:13" ht="12.75">
      <c r="A327" s="129">
        <v>403</v>
      </c>
      <c r="B327" s="132">
        <f>B326</f>
        <v>20.02</v>
      </c>
      <c r="C327" s="137" t="s">
        <v>27</v>
      </c>
      <c r="D327" s="41">
        <v>26310</v>
      </c>
      <c r="E327" s="122">
        <v>0</v>
      </c>
      <c r="F327" s="47">
        <f t="shared" si="31"/>
        <v>15770.2</v>
      </c>
      <c r="G327" s="126">
        <v>0</v>
      </c>
      <c r="H327" s="188">
        <f t="shared" si="35"/>
        <v>15770.2</v>
      </c>
      <c r="I327" s="47">
        <f t="shared" si="32"/>
        <v>5361.87</v>
      </c>
      <c r="J327" s="48">
        <f t="shared" si="33"/>
        <v>157.7</v>
      </c>
      <c r="K327" s="165">
        <v>910</v>
      </c>
      <c r="L327" s="49">
        <f t="shared" si="30"/>
        <v>66.2</v>
      </c>
      <c r="M327" s="50">
        <f t="shared" si="34"/>
        <v>22265.97</v>
      </c>
    </row>
    <row r="328" spans="1:13" ht="12.75">
      <c r="A328" s="129">
        <v>404</v>
      </c>
      <c r="B328" s="132">
        <f aca="true" t="shared" si="37" ref="B328:B384">B327</f>
        <v>20.02</v>
      </c>
      <c r="C328" s="137" t="s">
        <v>27</v>
      </c>
      <c r="D328" s="41">
        <v>26310</v>
      </c>
      <c r="E328" s="122">
        <v>0</v>
      </c>
      <c r="F328" s="47">
        <f t="shared" si="31"/>
        <v>15770.2</v>
      </c>
      <c r="G328" s="126">
        <v>0</v>
      </c>
      <c r="H328" s="188">
        <f t="shared" si="35"/>
        <v>15770.2</v>
      </c>
      <c r="I328" s="47">
        <f t="shared" si="32"/>
        <v>5361.87</v>
      </c>
      <c r="J328" s="48">
        <f t="shared" si="33"/>
        <v>157.7</v>
      </c>
      <c r="K328" s="165">
        <v>910</v>
      </c>
      <c r="L328" s="49">
        <f t="shared" si="30"/>
        <v>66.2</v>
      </c>
      <c r="M328" s="50">
        <f t="shared" si="34"/>
        <v>22265.97</v>
      </c>
    </row>
    <row r="329" spans="1:13" ht="12.75">
      <c r="A329" s="129">
        <v>405</v>
      </c>
      <c r="B329" s="132">
        <f t="shared" si="37"/>
        <v>20.02</v>
      </c>
      <c r="C329" s="137" t="s">
        <v>27</v>
      </c>
      <c r="D329" s="41">
        <v>26310</v>
      </c>
      <c r="E329" s="122">
        <v>0</v>
      </c>
      <c r="F329" s="47">
        <f t="shared" si="31"/>
        <v>15770.2</v>
      </c>
      <c r="G329" s="126">
        <v>0</v>
      </c>
      <c r="H329" s="188">
        <f t="shared" si="35"/>
        <v>15770.2</v>
      </c>
      <c r="I329" s="47">
        <f t="shared" si="32"/>
        <v>5361.87</v>
      </c>
      <c r="J329" s="48">
        <f t="shared" si="33"/>
        <v>157.7</v>
      </c>
      <c r="K329" s="165">
        <v>910</v>
      </c>
      <c r="L329" s="49">
        <f aca="true" t="shared" si="38" ref="L329:L384">ROUND(H329*0.0042,1)</f>
        <v>66.2</v>
      </c>
      <c r="M329" s="50">
        <f t="shared" si="34"/>
        <v>22265.97</v>
      </c>
    </row>
    <row r="330" spans="1:13" ht="12.75">
      <c r="A330" s="129">
        <v>406</v>
      </c>
      <c r="B330" s="132">
        <f t="shared" si="37"/>
        <v>20.02</v>
      </c>
      <c r="C330" s="137" t="s">
        <v>27</v>
      </c>
      <c r="D330" s="41">
        <v>26310</v>
      </c>
      <c r="E330" s="122">
        <v>0</v>
      </c>
      <c r="F330" s="47">
        <f aca="true" t="shared" si="39" ref="F330:F384">ROUND(12/B330*D330,1)</f>
        <v>15770.2</v>
      </c>
      <c r="G330" s="126">
        <v>0</v>
      </c>
      <c r="H330" s="188">
        <f t="shared" si="35"/>
        <v>15770.2</v>
      </c>
      <c r="I330" s="47">
        <f aca="true" t="shared" si="40" ref="I330:I384">ROUND(H330*0.34,2)</f>
        <v>5361.87</v>
      </c>
      <c r="J330" s="48">
        <f aca="true" t="shared" si="41" ref="J330:J384">ROUND(H330*0.01,2)</f>
        <v>157.7</v>
      </c>
      <c r="K330" s="165">
        <v>910</v>
      </c>
      <c r="L330" s="49">
        <f t="shared" si="38"/>
        <v>66.2</v>
      </c>
      <c r="M330" s="50">
        <f aca="true" t="shared" si="42" ref="M330:M384">SUM(H330:L330)</f>
        <v>22265.97</v>
      </c>
    </row>
    <row r="331" spans="1:13" ht="12.75">
      <c r="A331" s="129">
        <v>407</v>
      </c>
      <c r="B331" s="132">
        <f t="shared" si="37"/>
        <v>20.02</v>
      </c>
      <c r="C331" s="137" t="s">
        <v>27</v>
      </c>
      <c r="D331" s="41">
        <v>26310</v>
      </c>
      <c r="E331" s="122">
        <v>0</v>
      </c>
      <c r="F331" s="47">
        <f t="shared" si="39"/>
        <v>15770.2</v>
      </c>
      <c r="G331" s="126">
        <v>0</v>
      </c>
      <c r="H331" s="188">
        <f t="shared" si="35"/>
        <v>15770.2</v>
      </c>
      <c r="I331" s="47">
        <f t="shared" si="40"/>
        <v>5361.87</v>
      </c>
      <c r="J331" s="48">
        <f t="shared" si="41"/>
        <v>157.7</v>
      </c>
      <c r="K331" s="165">
        <v>910</v>
      </c>
      <c r="L331" s="49">
        <f t="shared" si="38"/>
        <v>66.2</v>
      </c>
      <c r="M331" s="50">
        <f t="shared" si="42"/>
        <v>22265.97</v>
      </c>
    </row>
    <row r="332" spans="1:13" ht="12.75">
      <c r="A332" s="129">
        <v>408</v>
      </c>
      <c r="B332" s="132">
        <f t="shared" si="37"/>
        <v>20.02</v>
      </c>
      <c r="C332" s="137" t="s">
        <v>27</v>
      </c>
      <c r="D332" s="41">
        <v>26310</v>
      </c>
      <c r="E332" s="122">
        <v>0</v>
      </c>
      <c r="F332" s="47">
        <f t="shared" si="39"/>
        <v>15770.2</v>
      </c>
      <c r="G332" s="126">
        <v>0</v>
      </c>
      <c r="H332" s="188">
        <f t="shared" si="35"/>
        <v>15770.2</v>
      </c>
      <c r="I332" s="47">
        <f t="shared" si="40"/>
        <v>5361.87</v>
      </c>
      <c r="J332" s="48">
        <f t="shared" si="41"/>
        <v>157.7</v>
      </c>
      <c r="K332" s="165">
        <v>910</v>
      </c>
      <c r="L332" s="49">
        <f t="shared" si="38"/>
        <v>66.2</v>
      </c>
      <c r="M332" s="50">
        <f t="shared" si="42"/>
        <v>22265.97</v>
      </c>
    </row>
    <row r="333" spans="1:13" ht="12.75">
      <c r="A333" s="129">
        <v>409</v>
      </c>
      <c r="B333" s="132">
        <f t="shared" si="37"/>
        <v>20.02</v>
      </c>
      <c r="C333" s="137" t="s">
        <v>27</v>
      </c>
      <c r="D333" s="41">
        <v>26310</v>
      </c>
      <c r="E333" s="122">
        <v>0</v>
      </c>
      <c r="F333" s="47">
        <f t="shared" si="39"/>
        <v>15770.2</v>
      </c>
      <c r="G333" s="126">
        <v>0</v>
      </c>
      <c r="H333" s="188">
        <f t="shared" si="35"/>
        <v>15770.2</v>
      </c>
      <c r="I333" s="47">
        <f t="shared" si="40"/>
        <v>5361.87</v>
      </c>
      <c r="J333" s="48">
        <f t="shared" si="41"/>
        <v>157.7</v>
      </c>
      <c r="K333" s="165">
        <v>910</v>
      </c>
      <c r="L333" s="49">
        <f t="shared" si="38"/>
        <v>66.2</v>
      </c>
      <c r="M333" s="50">
        <f t="shared" si="42"/>
        <v>22265.97</v>
      </c>
    </row>
    <row r="334" spans="1:13" ht="12.75">
      <c r="A334" s="129">
        <v>410</v>
      </c>
      <c r="B334" s="132">
        <f t="shared" si="37"/>
        <v>20.02</v>
      </c>
      <c r="C334" s="137" t="s">
        <v>27</v>
      </c>
      <c r="D334" s="41">
        <v>26310</v>
      </c>
      <c r="E334" s="122">
        <v>0</v>
      </c>
      <c r="F334" s="47">
        <f t="shared" si="39"/>
        <v>15770.2</v>
      </c>
      <c r="G334" s="126">
        <v>0</v>
      </c>
      <c r="H334" s="188">
        <f t="shared" si="35"/>
        <v>15770.2</v>
      </c>
      <c r="I334" s="47">
        <f t="shared" si="40"/>
        <v>5361.87</v>
      </c>
      <c r="J334" s="48">
        <f t="shared" si="41"/>
        <v>157.7</v>
      </c>
      <c r="K334" s="165">
        <v>910</v>
      </c>
      <c r="L334" s="49">
        <f t="shared" si="38"/>
        <v>66.2</v>
      </c>
      <c r="M334" s="50">
        <f t="shared" si="42"/>
        <v>22265.97</v>
      </c>
    </row>
    <row r="335" spans="1:13" ht="12.75">
      <c r="A335" s="129">
        <v>411</v>
      </c>
      <c r="B335" s="132">
        <f t="shared" si="37"/>
        <v>20.02</v>
      </c>
      <c r="C335" s="137" t="s">
        <v>27</v>
      </c>
      <c r="D335" s="41">
        <v>26310</v>
      </c>
      <c r="E335" s="122">
        <v>0</v>
      </c>
      <c r="F335" s="47">
        <f t="shared" si="39"/>
        <v>15770.2</v>
      </c>
      <c r="G335" s="126">
        <v>0</v>
      </c>
      <c r="H335" s="188">
        <f t="shared" si="35"/>
        <v>15770.2</v>
      </c>
      <c r="I335" s="47">
        <f t="shared" si="40"/>
        <v>5361.87</v>
      </c>
      <c r="J335" s="48">
        <f t="shared" si="41"/>
        <v>157.7</v>
      </c>
      <c r="K335" s="165">
        <v>910</v>
      </c>
      <c r="L335" s="49">
        <f t="shared" si="38"/>
        <v>66.2</v>
      </c>
      <c r="M335" s="50">
        <f t="shared" si="42"/>
        <v>22265.97</v>
      </c>
    </row>
    <row r="336" spans="1:13" ht="12.75">
      <c r="A336" s="129">
        <v>412</v>
      </c>
      <c r="B336" s="132">
        <f t="shared" si="37"/>
        <v>20.02</v>
      </c>
      <c r="C336" s="137" t="s">
        <v>27</v>
      </c>
      <c r="D336" s="41">
        <v>26310</v>
      </c>
      <c r="E336" s="122">
        <v>0</v>
      </c>
      <c r="F336" s="47">
        <f t="shared" si="39"/>
        <v>15770.2</v>
      </c>
      <c r="G336" s="126">
        <v>0</v>
      </c>
      <c r="H336" s="188">
        <f t="shared" si="35"/>
        <v>15770.2</v>
      </c>
      <c r="I336" s="47">
        <f t="shared" si="40"/>
        <v>5361.87</v>
      </c>
      <c r="J336" s="48">
        <f t="shared" si="41"/>
        <v>157.7</v>
      </c>
      <c r="K336" s="165">
        <v>910</v>
      </c>
      <c r="L336" s="49">
        <f t="shared" si="38"/>
        <v>66.2</v>
      </c>
      <c r="M336" s="50">
        <f t="shared" si="42"/>
        <v>22265.97</v>
      </c>
    </row>
    <row r="337" spans="1:13" ht="12.75">
      <c r="A337" s="129">
        <v>413</v>
      </c>
      <c r="B337" s="132">
        <f t="shared" si="37"/>
        <v>20.02</v>
      </c>
      <c r="C337" s="137" t="s">
        <v>27</v>
      </c>
      <c r="D337" s="41">
        <v>26310</v>
      </c>
      <c r="E337" s="122">
        <v>0</v>
      </c>
      <c r="F337" s="47">
        <f t="shared" si="39"/>
        <v>15770.2</v>
      </c>
      <c r="G337" s="126">
        <v>0</v>
      </c>
      <c r="H337" s="188">
        <f aca="true" t="shared" si="43" ref="H337:H383">F337+G337</f>
        <v>15770.2</v>
      </c>
      <c r="I337" s="47">
        <f t="shared" si="40"/>
        <v>5361.87</v>
      </c>
      <c r="J337" s="48">
        <f t="shared" si="41"/>
        <v>157.7</v>
      </c>
      <c r="K337" s="165">
        <v>910</v>
      </c>
      <c r="L337" s="49">
        <f t="shared" si="38"/>
        <v>66.2</v>
      </c>
      <c r="M337" s="50">
        <f t="shared" si="42"/>
        <v>22265.97</v>
      </c>
    </row>
    <row r="338" spans="1:13" ht="12.75">
      <c r="A338" s="129">
        <v>414</v>
      </c>
      <c r="B338" s="132">
        <f t="shared" si="37"/>
        <v>20.02</v>
      </c>
      <c r="C338" s="137" t="s">
        <v>27</v>
      </c>
      <c r="D338" s="41">
        <v>26310</v>
      </c>
      <c r="E338" s="122">
        <v>0</v>
      </c>
      <c r="F338" s="47">
        <f t="shared" si="39"/>
        <v>15770.2</v>
      </c>
      <c r="G338" s="126">
        <v>0</v>
      </c>
      <c r="H338" s="188">
        <f t="shared" si="43"/>
        <v>15770.2</v>
      </c>
      <c r="I338" s="47">
        <f t="shared" si="40"/>
        <v>5361.87</v>
      </c>
      <c r="J338" s="48">
        <f t="shared" si="41"/>
        <v>157.7</v>
      </c>
      <c r="K338" s="165">
        <v>910</v>
      </c>
      <c r="L338" s="49">
        <f t="shared" si="38"/>
        <v>66.2</v>
      </c>
      <c r="M338" s="50">
        <f t="shared" si="42"/>
        <v>22265.97</v>
      </c>
    </row>
    <row r="339" spans="1:13" ht="12.75">
      <c r="A339" s="129">
        <v>415</v>
      </c>
      <c r="B339" s="132">
        <f t="shared" si="37"/>
        <v>20.02</v>
      </c>
      <c r="C339" s="137" t="s">
        <v>27</v>
      </c>
      <c r="D339" s="41">
        <v>26310</v>
      </c>
      <c r="E339" s="122">
        <v>0</v>
      </c>
      <c r="F339" s="47">
        <f t="shared" si="39"/>
        <v>15770.2</v>
      </c>
      <c r="G339" s="126">
        <v>0</v>
      </c>
      <c r="H339" s="188">
        <f t="shared" si="43"/>
        <v>15770.2</v>
      </c>
      <c r="I339" s="47">
        <f t="shared" si="40"/>
        <v>5361.87</v>
      </c>
      <c r="J339" s="48">
        <f t="shared" si="41"/>
        <v>157.7</v>
      </c>
      <c r="K339" s="165">
        <v>910</v>
      </c>
      <c r="L339" s="49">
        <f t="shared" si="38"/>
        <v>66.2</v>
      </c>
      <c r="M339" s="50">
        <f t="shared" si="42"/>
        <v>22265.97</v>
      </c>
    </row>
    <row r="340" spans="1:13" ht="12.75">
      <c r="A340" s="129">
        <v>416</v>
      </c>
      <c r="B340" s="132">
        <f t="shared" si="37"/>
        <v>20.02</v>
      </c>
      <c r="C340" s="137" t="s">
        <v>27</v>
      </c>
      <c r="D340" s="41">
        <v>26310</v>
      </c>
      <c r="E340" s="122">
        <v>0</v>
      </c>
      <c r="F340" s="47">
        <f t="shared" si="39"/>
        <v>15770.2</v>
      </c>
      <c r="G340" s="126">
        <v>0</v>
      </c>
      <c r="H340" s="188">
        <f t="shared" si="43"/>
        <v>15770.2</v>
      </c>
      <c r="I340" s="47">
        <f t="shared" si="40"/>
        <v>5361.87</v>
      </c>
      <c r="J340" s="48">
        <f t="shared" si="41"/>
        <v>157.7</v>
      </c>
      <c r="K340" s="165">
        <v>910</v>
      </c>
      <c r="L340" s="49">
        <f t="shared" si="38"/>
        <v>66.2</v>
      </c>
      <c r="M340" s="50">
        <f t="shared" si="42"/>
        <v>22265.97</v>
      </c>
    </row>
    <row r="341" spans="1:13" ht="12.75">
      <c r="A341" s="129">
        <v>417</v>
      </c>
      <c r="B341" s="132">
        <f t="shared" si="37"/>
        <v>20.02</v>
      </c>
      <c r="C341" s="137" t="s">
        <v>27</v>
      </c>
      <c r="D341" s="41">
        <v>26310</v>
      </c>
      <c r="E341" s="122">
        <v>0</v>
      </c>
      <c r="F341" s="47">
        <f t="shared" si="39"/>
        <v>15770.2</v>
      </c>
      <c r="G341" s="126">
        <v>0</v>
      </c>
      <c r="H341" s="188">
        <f t="shared" si="43"/>
        <v>15770.2</v>
      </c>
      <c r="I341" s="47">
        <f t="shared" si="40"/>
        <v>5361.87</v>
      </c>
      <c r="J341" s="48">
        <f t="shared" si="41"/>
        <v>157.7</v>
      </c>
      <c r="K341" s="165">
        <v>910</v>
      </c>
      <c r="L341" s="49">
        <f t="shared" si="38"/>
        <v>66.2</v>
      </c>
      <c r="M341" s="50">
        <f t="shared" si="42"/>
        <v>22265.97</v>
      </c>
    </row>
    <row r="342" spans="1:13" ht="12.75">
      <c r="A342" s="129">
        <v>418</v>
      </c>
      <c r="B342" s="132">
        <f t="shared" si="37"/>
        <v>20.02</v>
      </c>
      <c r="C342" s="137" t="s">
        <v>27</v>
      </c>
      <c r="D342" s="41">
        <v>26310</v>
      </c>
      <c r="E342" s="122">
        <v>0</v>
      </c>
      <c r="F342" s="47">
        <f t="shared" si="39"/>
        <v>15770.2</v>
      </c>
      <c r="G342" s="126">
        <v>0</v>
      </c>
      <c r="H342" s="188">
        <f t="shared" si="43"/>
        <v>15770.2</v>
      </c>
      <c r="I342" s="47">
        <f t="shared" si="40"/>
        <v>5361.87</v>
      </c>
      <c r="J342" s="48">
        <f t="shared" si="41"/>
        <v>157.7</v>
      </c>
      <c r="K342" s="165">
        <v>910</v>
      </c>
      <c r="L342" s="49">
        <f t="shared" si="38"/>
        <v>66.2</v>
      </c>
      <c r="M342" s="50">
        <f t="shared" si="42"/>
        <v>22265.97</v>
      </c>
    </row>
    <row r="343" spans="1:13" ht="12.75">
      <c r="A343" s="129">
        <v>419</v>
      </c>
      <c r="B343" s="132">
        <f t="shared" si="37"/>
        <v>20.02</v>
      </c>
      <c r="C343" s="137" t="s">
        <v>27</v>
      </c>
      <c r="D343" s="41">
        <v>26310</v>
      </c>
      <c r="E343" s="122">
        <v>0</v>
      </c>
      <c r="F343" s="47">
        <f t="shared" si="39"/>
        <v>15770.2</v>
      </c>
      <c r="G343" s="126">
        <v>0</v>
      </c>
      <c r="H343" s="188">
        <f t="shared" si="43"/>
        <v>15770.2</v>
      </c>
      <c r="I343" s="47">
        <f t="shared" si="40"/>
        <v>5361.87</v>
      </c>
      <c r="J343" s="48">
        <f t="shared" si="41"/>
        <v>157.7</v>
      </c>
      <c r="K343" s="165">
        <v>910</v>
      </c>
      <c r="L343" s="49">
        <f t="shared" si="38"/>
        <v>66.2</v>
      </c>
      <c r="M343" s="50">
        <f t="shared" si="42"/>
        <v>22265.97</v>
      </c>
    </row>
    <row r="344" spans="1:13" ht="12.75">
      <c r="A344" s="129">
        <v>420</v>
      </c>
      <c r="B344" s="132">
        <f t="shared" si="37"/>
        <v>20.02</v>
      </c>
      <c r="C344" s="137" t="s">
        <v>27</v>
      </c>
      <c r="D344" s="41">
        <v>26310</v>
      </c>
      <c r="E344" s="122">
        <v>0</v>
      </c>
      <c r="F344" s="47">
        <f t="shared" si="39"/>
        <v>15770.2</v>
      </c>
      <c r="G344" s="126">
        <v>0</v>
      </c>
      <c r="H344" s="188">
        <f t="shared" si="43"/>
        <v>15770.2</v>
      </c>
      <c r="I344" s="47">
        <f t="shared" si="40"/>
        <v>5361.87</v>
      </c>
      <c r="J344" s="48">
        <f t="shared" si="41"/>
        <v>157.7</v>
      </c>
      <c r="K344" s="165">
        <v>910</v>
      </c>
      <c r="L344" s="49">
        <f t="shared" si="38"/>
        <v>66.2</v>
      </c>
      <c r="M344" s="50">
        <f t="shared" si="42"/>
        <v>22265.97</v>
      </c>
    </row>
    <row r="345" spans="1:13" ht="12.75">
      <c r="A345" s="129">
        <v>421</v>
      </c>
      <c r="B345" s="132">
        <f t="shared" si="37"/>
        <v>20.02</v>
      </c>
      <c r="C345" s="137" t="s">
        <v>27</v>
      </c>
      <c r="D345" s="41">
        <v>26310</v>
      </c>
      <c r="E345" s="122">
        <v>0</v>
      </c>
      <c r="F345" s="47">
        <f t="shared" si="39"/>
        <v>15770.2</v>
      </c>
      <c r="G345" s="126">
        <v>0</v>
      </c>
      <c r="H345" s="188">
        <f t="shared" si="43"/>
        <v>15770.2</v>
      </c>
      <c r="I345" s="47">
        <f t="shared" si="40"/>
        <v>5361.87</v>
      </c>
      <c r="J345" s="48">
        <f t="shared" si="41"/>
        <v>157.7</v>
      </c>
      <c r="K345" s="165">
        <v>910</v>
      </c>
      <c r="L345" s="49">
        <f t="shared" si="38"/>
        <v>66.2</v>
      </c>
      <c r="M345" s="50">
        <f t="shared" si="42"/>
        <v>22265.97</v>
      </c>
    </row>
    <row r="346" spans="1:13" ht="12.75">
      <c r="A346" s="129">
        <v>422</v>
      </c>
      <c r="B346" s="132">
        <f t="shared" si="37"/>
        <v>20.02</v>
      </c>
      <c r="C346" s="137" t="s">
        <v>27</v>
      </c>
      <c r="D346" s="41">
        <v>26310</v>
      </c>
      <c r="E346" s="122">
        <v>0</v>
      </c>
      <c r="F346" s="47">
        <f t="shared" si="39"/>
        <v>15770.2</v>
      </c>
      <c r="G346" s="126">
        <v>0</v>
      </c>
      <c r="H346" s="188">
        <f t="shared" si="43"/>
        <v>15770.2</v>
      </c>
      <c r="I346" s="47">
        <f t="shared" si="40"/>
        <v>5361.87</v>
      </c>
      <c r="J346" s="48">
        <f t="shared" si="41"/>
        <v>157.7</v>
      </c>
      <c r="K346" s="165">
        <v>910</v>
      </c>
      <c r="L346" s="49">
        <f t="shared" si="38"/>
        <v>66.2</v>
      </c>
      <c r="M346" s="50">
        <f t="shared" si="42"/>
        <v>22265.97</v>
      </c>
    </row>
    <row r="347" spans="1:13" ht="12.75">
      <c r="A347" s="129">
        <v>423</v>
      </c>
      <c r="B347" s="132">
        <f t="shared" si="37"/>
        <v>20.02</v>
      </c>
      <c r="C347" s="137" t="s">
        <v>27</v>
      </c>
      <c r="D347" s="41">
        <v>26310</v>
      </c>
      <c r="E347" s="122">
        <v>0</v>
      </c>
      <c r="F347" s="47">
        <f t="shared" si="39"/>
        <v>15770.2</v>
      </c>
      <c r="G347" s="126">
        <v>0</v>
      </c>
      <c r="H347" s="188">
        <f t="shared" si="43"/>
        <v>15770.2</v>
      </c>
      <c r="I347" s="47">
        <f t="shared" si="40"/>
        <v>5361.87</v>
      </c>
      <c r="J347" s="48">
        <f t="shared" si="41"/>
        <v>157.7</v>
      </c>
      <c r="K347" s="165">
        <v>910</v>
      </c>
      <c r="L347" s="49">
        <f t="shared" si="38"/>
        <v>66.2</v>
      </c>
      <c r="M347" s="50">
        <f t="shared" si="42"/>
        <v>22265.97</v>
      </c>
    </row>
    <row r="348" spans="1:13" ht="12.75">
      <c r="A348" s="129">
        <v>424</v>
      </c>
      <c r="B348" s="132">
        <f t="shared" si="37"/>
        <v>20.02</v>
      </c>
      <c r="C348" s="137" t="s">
        <v>27</v>
      </c>
      <c r="D348" s="41">
        <v>26310</v>
      </c>
      <c r="E348" s="122">
        <v>0</v>
      </c>
      <c r="F348" s="47">
        <f t="shared" si="39"/>
        <v>15770.2</v>
      </c>
      <c r="G348" s="126">
        <v>0</v>
      </c>
      <c r="H348" s="188">
        <f t="shared" si="43"/>
        <v>15770.2</v>
      </c>
      <c r="I348" s="47">
        <f t="shared" si="40"/>
        <v>5361.87</v>
      </c>
      <c r="J348" s="48">
        <f t="shared" si="41"/>
        <v>157.7</v>
      </c>
      <c r="K348" s="165">
        <v>910</v>
      </c>
      <c r="L348" s="49">
        <f t="shared" si="38"/>
        <v>66.2</v>
      </c>
      <c r="M348" s="50">
        <f t="shared" si="42"/>
        <v>22265.97</v>
      </c>
    </row>
    <row r="349" spans="1:13" ht="12.75">
      <c r="A349" s="129">
        <v>425</v>
      </c>
      <c r="B349" s="132">
        <f t="shared" si="37"/>
        <v>20.02</v>
      </c>
      <c r="C349" s="137" t="s">
        <v>27</v>
      </c>
      <c r="D349" s="41">
        <v>26310</v>
      </c>
      <c r="E349" s="122">
        <v>0</v>
      </c>
      <c r="F349" s="47">
        <f t="shared" si="39"/>
        <v>15770.2</v>
      </c>
      <c r="G349" s="126">
        <v>0</v>
      </c>
      <c r="H349" s="188">
        <f t="shared" si="43"/>
        <v>15770.2</v>
      </c>
      <c r="I349" s="47">
        <f t="shared" si="40"/>
        <v>5361.87</v>
      </c>
      <c r="J349" s="48">
        <f t="shared" si="41"/>
        <v>157.7</v>
      </c>
      <c r="K349" s="165">
        <v>910</v>
      </c>
      <c r="L349" s="49">
        <f t="shared" si="38"/>
        <v>66.2</v>
      </c>
      <c r="M349" s="50">
        <f t="shared" si="42"/>
        <v>22265.97</v>
      </c>
    </row>
    <row r="350" spans="1:13" ht="12.75">
      <c r="A350" s="129">
        <v>426</v>
      </c>
      <c r="B350" s="132">
        <f t="shared" si="37"/>
        <v>20.02</v>
      </c>
      <c r="C350" s="137" t="s">
        <v>27</v>
      </c>
      <c r="D350" s="41">
        <v>26310</v>
      </c>
      <c r="E350" s="122">
        <v>0</v>
      </c>
      <c r="F350" s="47">
        <f t="shared" si="39"/>
        <v>15770.2</v>
      </c>
      <c r="G350" s="126">
        <v>0</v>
      </c>
      <c r="H350" s="188">
        <f t="shared" si="43"/>
        <v>15770.2</v>
      </c>
      <c r="I350" s="47">
        <f t="shared" si="40"/>
        <v>5361.87</v>
      </c>
      <c r="J350" s="48">
        <f t="shared" si="41"/>
        <v>157.7</v>
      </c>
      <c r="K350" s="165">
        <v>910</v>
      </c>
      <c r="L350" s="49">
        <f t="shared" si="38"/>
        <v>66.2</v>
      </c>
      <c r="M350" s="50">
        <f t="shared" si="42"/>
        <v>22265.97</v>
      </c>
    </row>
    <row r="351" spans="1:13" ht="12.75">
      <c r="A351" s="129">
        <v>427</v>
      </c>
      <c r="B351" s="132">
        <f t="shared" si="37"/>
        <v>20.02</v>
      </c>
      <c r="C351" s="137" t="s">
        <v>27</v>
      </c>
      <c r="D351" s="41">
        <v>26310</v>
      </c>
      <c r="E351" s="122">
        <v>0</v>
      </c>
      <c r="F351" s="47">
        <f t="shared" si="39"/>
        <v>15770.2</v>
      </c>
      <c r="G351" s="126">
        <v>0</v>
      </c>
      <c r="H351" s="188">
        <f t="shared" si="43"/>
        <v>15770.2</v>
      </c>
      <c r="I351" s="47">
        <f t="shared" si="40"/>
        <v>5361.87</v>
      </c>
      <c r="J351" s="48">
        <f t="shared" si="41"/>
        <v>157.7</v>
      </c>
      <c r="K351" s="165">
        <v>910</v>
      </c>
      <c r="L351" s="49">
        <f t="shared" si="38"/>
        <v>66.2</v>
      </c>
      <c r="M351" s="50">
        <f t="shared" si="42"/>
        <v>22265.97</v>
      </c>
    </row>
    <row r="352" spans="1:13" ht="12.75">
      <c r="A352" s="129">
        <v>428</v>
      </c>
      <c r="B352" s="132">
        <f t="shared" si="37"/>
        <v>20.02</v>
      </c>
      <c r="C352" s="137" t="s">
        <v>27</v>
      </c>
      <c r="D352" s="41">
        <v>26310</v>
      </c>
      <c r="E352" s="122">
        <v>0</v>
      </c>
      <c r="F352" s="47">
        <f t="shared" si="39"/>
        <v>15770.2</v>
      </c>
      <c r="G352" s="126">
        <v>0</v>
      </c>
      <c r="H352" s="188">
        <f t="shared" si="43"/>
        <v>15770.2</v>
      </c>
      <c r="I352" s="47">
        <f t="shared" si="40"/>
        <v>5361.87</v>
      </c>
      <c r="J352" s="48">
        <f t="shared" si="41"/>
        <v>157.7</v>
      </c>
      <c r="K352" s="165">
        <v>910</v>
      </c>
      <c r="L352" s="49">
        <f t="shared" si="38"/>
        <v>66.2</v>
      </c>
      <c r="M352" s="50">
        <f t="shared" si="42"/>
        <v>22265.97</v>
      </c>
    </row>
    <row r="353" spans="1:13" ht="12.75">
      <c r="A353" s="129">
        <v>429</v>
      </c>
      <c r="B353" s="132">
        <f t="shared" si="37"/>
        <v>20.02</v>
      </c>
      <c r="C353" s="137" t="s">
        <v>27</v>
      </c>
      <c r="D353" s="41">
        <v>26310</v>
      </c>
      <c r="E353" s="122">
        <v>0</v>
      </c>
      <c r="F353" s="47">
        <f t="shared" si="39"/>
        <v>15770.2</v>
      </c>
      <c r="G353" s="126">
        <v>0</v>
      </c>
      <c r="H353" s="188">
        <f t="shared" si="43"/>
        <v>15770.2</v>
      </c>
      <c r="I353" s="47">
        <f t="shared" si="40"/>
        <v>5361.87</v>
      </c>
      <c r="J353" s="48">
        <f t="shared" si="41"/>
        <v>157.7</v>
      </c>
      <c r="K353" s="165">
        <v>910</v>
      </c>
      <c r="L353" s="49">
        <f t="shared" si="38"/>
        <v>66.2</v>
      </c>
      <c r="M353" s="50">
        <f t="shared" si="42"/>
        <v>22265.97</v>
      </c>
    </row>
    <row r="354" spans="1:13" ht="12.75">
      <c r="A354" s="129">
        <v>430</v>
      </c>
      <c r="B354" s="132">
        <f t="shared" si="37"/>
        <v>20.02</v>
      </c>
      <c r="C354" s="137" t="s">
        <v>27</v>
      </c>
      <c r="D354" s="41">
        <v>26310</v>
      </c>
      <c r="E354" s="122">
        <v>0</v>
      </c>
      <c r="F354" s="47">
        <f t="shared" si="39"/>
        <v>15770.2</v>
      </c>
      <c r="G354" s="126">
        <v>0</v>
      </c>
      <c r="H354" s="188">
        <f t="shared" si="43"/>
        <v>15770.2</v>
      </c>
      <c r="I354" s="47">
        <f t="shared" si="40"/>
        <v>5361.87</v>
      </c>
      <c r="J354" s="48">
        <f t="shared" si="41"/>
        <v>157.7</v>
      </c>
      <c r="K354" s="165">
        <v>910</v>
      </c>
      <c r="L354" s="49">
        <f t="shared" si="38"/>
        <v>66.2</v>
      </c>
      <c r="M354" s="50">
        <f t="shared" si="42"/>
        <v>22265.97</v>
      </c>
    </row>
    <row r="355" spans="1:13" ht="12.75">
      <c r="A355" s="129">
        <v>431</v>
      </c>
      <c r="B355" s="132">
        <f t="shared" si="37"/>
        <v>20.02</v>
      </c>
      <c r="C355" s="137" t="s">
        <v>27</v>
      </c>
      <c r="D355" s="41">
        <v>26310</v>
      </c>
      <c r="E355" s="122">
        <v>0</v>
      </c>
      <c r="F355" s="47">
        <f t="shared" si="39"/>
        <v>15770.2</v>
      </c>
      <c r="G355" s="126">
        <v>0</v>
      </c>
      <c r="H355" s="188">
        <f t="shared" si="43"/>
        <v>15770.2</v>
      </c>
      <c r="I355" s="47">
        <f t="shared" si="40"/>
        <v>5361.87</v>
      </c>
      <c r="J355" s="48">
        <f t="shared" si="41"/>
        <v>157.7</v>
      </c>
      <c r="K355" s="165">
        <v>910</v>
      </c>
      <c r="L355" s="49">
        <f t="shared" si="38"/>
        <v>66.2</v>
      </c>
      <c r="M355" s="50">
        <f t="shared" si="42"/>
        <v>22265.97</v>
      </c>
    </row>
    <row r="356" spans="1:13" ht="12.75">
      <c r="A356" s="129">
        <v>432</v>
      </c>
      <c r="B356" s="132">
        <f t="shared" si="37"/>
        <v>20.02</v>
      </c>
      <c r="C356" s="137" t="s">
        <v>27</v>
      </c>
      <c r="D356" s="41">
        <v>26310</v>
      </c>
      <c r="E356" s="122">
        <v>0</v>
      </c>
      <c r="F356" s="47">
        <f t="shared" si="39"/>
        <v>15770.2</v>
      </c>
      <c r="G356" s="126">
        <v>0</v>
      </c>
      <c r="H356" s="188">
        <f t="shared" si="43"/>
        <v>15770.2</v>
      </c>
      <c r="I356" s="47">
        <f t="shared" si="40"/>
        <v>5361.87</v>
      </c>
      <c r="J356" s="48">
        <f t="shared" si="41"/>
        <v>157.7</v>
      </c>
      <c r="K356" s="165">
        <v>910</v>
      </c>
      <c r="L356" s="49">
        <f t="shared" si="38"/>
        <v>66.2</v>
      </c>
      <c r="M356" s="50">
        <f t="shared" si="42"/>
        <v>22265.97</v>
      </c>
    </row>
    <row r="357" spans="1:13" ht="12.75">
      <c r="A357" s="129">
        <v>433</v>
      </c>
      <c r="B357" s="132">
        <f t="shared" si="37"/>
        <v>20.02</v>
      </c>
      <c r="C357" s="137" t="s">
        <v>27</v>
      </c>
      <c r="D357" s="41">
        <v>26310</v>
      </c>
      <c r="E357" s="122">
        <v>0</v>
      </c>
      <c r="F357" s="47">
        <f t="shared" si="39"/>
        <v>15770.2</v>
      </c>
      <c r="G357" s="126">
        <v>0</v>
      </c>
      <c r="H357" s="188">
        <f t="shared" si="43"/>
        <v>15770.2</v>
      </c>
      <c r="I357" s="47">
        <f t="shared" si="40"/>
        <v>5361.87</v>
      </c>
      <c r="J357" s="48">
        <f t="shared" si="41"/>
        <v>157.7</v>
      </c>
      <c r="K357" s="165">
        <v>910</v>
      </c>
      <c r="L357" s="49">
        <f t="shared" si="38"/>
        <v>66.2</v>
      </c>
      <c r="M357" s="50">
        <f t="shared" si="42"/>
        <v>22265.97</v>
      </c>
    </row>
    <row r="358" spans="1:13" ht="12.75">
      <c r="A358" s="129">
        <v>434</v>
      </c>
      <c r="B358" s="132">
        <f t="shared" si="37"/>
        <v>20.02</v>
      </c>
      <c r="C358" s="137" t="s">
        <v>27</v>
      </c>
      <c r="D358" s="41">
        <v>26310</v>
      </c>
      <c r="E358" s="122">
        <v>0</v>
      </c>
      <c r="F358" s="47">
        <f t="shared" si="39"/>
        <v>15770.2</v>
      </c>
      <c r="G358" s="126">
        <v>0</v>
      </c>
      <c r="H358" s="188">
        <f t="shared" si="43"/>
        <v>15770.2</v>
      </c>
      <c r="I358" s="47">
        <f t="shared" si="40"/>
        <v>5361.87</v>
      </c>
      <c r="J358" s="48">
        <f t="shared" si="41"/>
        <v>157.7</v>
      </c>
      <c r="K358" s="165">
        <v>910</v>
      </c>
      <c r="L358" s="49">
        <f t="shared" si="38"/>
        <v>66.2</v>
      </c>
      <c r="M358" s="50">
        <f t="shared" si="42"/>
        <v>22265.97</v>
      </c>
    </row>
    <row r="359" spans="1:13" ht="12.75">
      <c r="A359" s="129">
        <v>435</v>
      </c>
      <c r="B359" s="132">
        <f t="shared" si="37"/>
        <v>20.02</v>
      </c>
      <c r="C359" s="137" t="s">
        <v>27</v>
      </c>
      <c r="D359" s="41">
        <v>26310</v>
      </c>
      <c r="E359" s="122">
        <v>0</v>
      </c>
      <c r="F359" s="47">
        <f t="shared" si="39"/>
        <v>15770.2</v>
      </c>
      <c r="G359" s="126">
        <v>0</v>
      </c>
      <c r="H359" s="188">
        <f t="shared" si="43"/>
        <v>15770.2</v>
      </c>
      <c r="I359" s="47">
        <f t="shared" si="40"/>
        <v>5361.87</v>
      </c>
      <c r="J359" s="48">
        <f t="shared" si="41"/>
        <v>157.7</v>
      </c>
      <c r="K359" s="165">
        <v>910</v>
      </c>
      <c r="L359" s="49">
        <f t="shared" si="38"/>
        <v>66.2</v>
      </c>
      <c r="M359" s="50">
        <f t="shared" si="42"/>
        <v>22265.97</v>
      </c>
    </row>
    <row r="360" spans="1:13" ht="12.75">
      <c r="A360" s="129">
        <v>436</v>
      </c>
      <c r="B360" s="132">
        <f t="shared" si="37"/>
        <v>20.02</v>
      </c>
      <c r="C360" s="137" t="s">
        <v>27</v>
      </c>
      <c r="D360" s="41">
        <v>26310</v>
      </c>
      <c r="E360" s="122">
        <v>0</v>
      </c>
      <c r="F360" s="47">
        <f t="shared" si="39"/>
        <v>15770.2</v>
      </c>
      <c r="G360" s="126">
        <v>0</v>
      </c>
      <c r="H360" s="188">
        <f t="shared" si="43"/>
        <v>15770.2</v>
      </c>
      <c r="I360" s="47">
        <f t="shared" si="40"/>
        <v>5361.87</v>
      </c>
      <c r="J360" s="48">
        <f t="shared" si="41"/>
        <v>157.7</v>
      </c>
      <c r="K360" s="165">
        <v>910</v>
      </c>
      <c r="L360" s="49">
        <f t="shared" si="38"/>
        <v>66.2</v>
      </c>
      <c r="M360" s="50">
        <f t="shared" si="42"/>
        <v>22265.97</v>
      </c>
    </row>
    <row r="361" spans="1:13" ht="12.75">
      <c r="A361" s="129">
        <v>437</v>
      </c>
      <c r="B361" s="132">
        <f t="shared" si="37"/>
        <v>20.02</v>
      </c>
      <c r="C361" s="137" t="s">
        <v>27</v>
      </c>
      <c r="D361" s="41">
        <v>26310</v>
      </c>
      <c r="E361" s="122">
        <v>0</v>
      </c>
      <c r="F361" s="47">
        <f t="shared" si="39"/>
        <v>15770.2</v>
      </c>
      <c r="G361" s="126">
        <v>0</v>
      </c>
      <c r="H361" s="188">
        <f t="shared" si="43"/>
        <v>15770.2</v>
      </c>
      <c r="I361" s="47">
        <f t="shared" si="40"/>
        <v>5361.87</v>
      </c>
      <c r="J361" s="48">
        <f t="shared" si="41"/>
        <v>157.7</v>
      </c>
      <c r="K361" s="165">
        <v>910</v>
      </c>
      <c r="L361" s="49">
        <f t="shared" si="38"/>
        <v>66.2</v>
      </c>
      <c r="M361" s="50">
        <f t="shared" si="42"/>
        <v>22265.97</v>
      </c>
    </row>
    <row r="362" spans="1:13" ht="12.75">
      <c r="A362" s="129">
        <v>438</v>
      </c>
      <c r="B362" s="132">
        <f t="shared" si="37"/>
        <v>20.02</v>
      </c>
      <c r="C362" s="137" t="s">
        <v>27</v>
      </c>
      <c r="D362" s="41">
        <v>26310</v>
      </c>
      <c r="E362" s="122">
        <v>0</v>
      </c>
      <c r="F362" s="47">
        <f t="shared" si="39"/>
        <v>15770.2</v>
      </c>
      <c r="G362" s="126">
        <v>0</v>
      </c>
      <c r="H362" s="188">
        <f t="shared" si="43"/>
        <v>15770.2</v>
      </c>
      <c r="I362" s="47">
        <f t="shared" si="40"/>
        <v>5361.87</v>
      </c>
      <c r="J362" s="48">
        <f t="shared" si="41"/>
        <v>157.7</v>
      </c>
      <c r="K362" s="165">
        <v>910</v>
      </c>
      <c r="L362" s="49">
        <f t="shared" si="38"/>
        <v>66.2</v>
      </c>
      <c r="M362" s="50">
        <f t="shared" si="42"/>
        <v>22265.97</v>
      </c>
    </row>
    <row r="363" spans="1:13" ht="12.75">
      <c r="A363" s="129">
        <v>439</v>
      </c>
      <c r="B363" s="132">
        <f t="shared" si="37"/>
        <v>20.02</v>
      </c>
      <c r="C363" s="137" t="s">
        <v>27</v>
      </c>
      <c r="D363" s="41">
        <v>26310</v>
      </c>
      <c r="E363" s="122">
        <v>0</v>
      </c>
      <c r="F363" s="47">
        <f t="shared" si="39"/>
        <v>15770.2</v>
      </c>
      <c r="G363" s="126">
        <v>0</v>
      </c>
      <c r="H363" s="188">
        <f t="shared" si="43"/>
        <v>15770.2</v>
      </c>
      <c r="I363" s="47">
        <f t="shared" si="40"/>
        <v>5361.87</v>
      </c>
      <c r="J363" s="48">
        <f t="shared" si="41"/>
        <v>157.7</v>
      </c>
      <c r="K363" s="165">
        <v>910</v>
      </c>
      <c r="L363" s="49">
        <f t="shared" si="38"/>
        <v>66.2</v>
      </c>
      <c r="M363" s="50">
        <f t="shared" si="42"/>
        <v>22265.97</v>
      </c>
    </row>
    <row r="364" spans="1:13" ht="12.75">
      <c r="A364" s="129">
        <v>440</v>
      </c>
      <c r="B364" s="132">
        <f t="shared" si="37"/>
        <v>20.02</v>
      </c>
      <c r="C364" s="137" t="s">
        <v>27</v>
      </c>
      <c r="D364" s="41">
        <v>26310</v>
      </c>
      <c r="E364" s="122">
        <v>0</v>
      </c>
      <c r="F364" s="47">
        <f t="shared" si="39"/>
        <v>15770.2</v>
      </c>
      <c r="G364" s="126">
        <v>0</v>
      </c>
      <c r="H364" s="188">
        <f t="shared" si="43"/>
        <v>15770.2</v>
      </c>
      <c r="I364" s="47">
        <f t="shared" si="40"/>
        <v>5361.87</v>
      </c>
      <c r="J364" s="48">
        <f t="shared" si="41"/>
        <v>157.7</v>
      </c>
      <c r="K364" s="165">
        <v>910</v>
      </c>
      <c r="L364" s="49">
        <f t="shared" si="38"/>
        <v>66.2</v>
      </c>
      <c r="M364" s="50">
        <f t="shared" si="42"/>
        <v>22265.97</v>
      </c>
    </row>
    <row r="365" spans="1:13" ht="12.75">
      <c r="A365" s="129">
        <v>441</v>
      </c>
      <c r="B365" s="132">
        <f t="shared" si="37"/>
        <v>20.02</v>
      </c>
      <c r="C365" s="137" t="s">
        <v>27</v>
      </c>
      <c r="D365" s="41">
        <v>26310</v>
      </c>
      <c r="E365" s="122">
        <v>0</v>
      </c>
      <c r="F365" s="47">
        <f t="shared" si="39"/>
        <v>15770.2</v>
      </c>
      <c r="G365" s="126">
        <v>0</v>
      </c>
      <c r="H365" s="188">
        <f t="shared" si="43"/>
        <v>15770.2</v>
      </c>
      <c r="I365" s="47">
        <f t="shared" si="40"/>
        <v>5361.87</v>
      </c>
      <c r="J365" s="48">
        <f t="shared" si="41"/>
        <v>157.7</v>
      </c>
      <c r="K365" s="165">
        <v>910</v>
      </c>
      <c r="L365" s="49">
        <f t="shared" si="38"/>
        <v>66.2</v>
      </c>
      <c r="M365" s="50">
        <f t="shared" si="42"/>
        <v>22265.97</v>
      </c>
    </row>
    <row r="366" spans="1:13" ht="12.75">
      <c r="A366" s="129">
        <v>442</v>
      </c>
      <c r="B366" s="132">
        <f t="shared" si="37"/>
        <v>20.02</v>
      </c>
      <c r="C366" s="137" t="s">
        <v>27</v>
      </c>
      <c r="D366" s="41">
        <v>26310</v>
      </c>
      <c r="E366" s="122">
        <v>0</v>
      </c>
      <c r="F366" s="47">
        <f t="shared" si="39"/>
        <v>15770.2</v>
      </c>
      <c r="G366" s="126">
        <v>0</v>
      </c>
      <c r="H366" s="188">
        <f t="shared" si="43"/>
        <v>15770.2</v>
      </c>
      <c r="I366" s="47">
        <f t="shared" si="40"/>
        <v>5361.87</v>
      </c>
      <c r="J366" s="48">
        <f t="shared" si="41"/>
        <v>157.7</v>
      </c>
      <c r="K366" s="165">
        <v>910</v>
      </c>
      <c r="L366" s="49">
        <f t="shared" si="38"/>
        <v>66.2</v>
      </c>
      <c r="M366" s="50">
        <f t="shared" si="42"/>
        <v>22265.97</v>
      </c>
    </row>
    <row r="367" spans="1:13" ht="12.75">
      <c r="A367" s="129">
        <v>443</v>
      </c>
      <c r="B367" s="132">
        <f t="shared" si="37"/>
        <v>20.02</v>
      </c>
      <c r="C367" s="137" t="s">
        <v>27</v>
      </c>
      <c r="D367" s="41">
        <v>26310</v>
      </c>
      <c r="E367" s="122">
        <v>0</v>
      </c>
      <c r="F367" s="47">
        <f t="shared" si="39"/>
        <v>15770.2</v>
      </c>
      <c r="G367" s="126">
        <v>0</v>
      </c>
      <c r="H367" s="188">
        <f t="shared" si="43"/>
        <v>15770.2</v>
      </c>
      <c r="I367" s="47">
        <f t="shared" si="40"/>
        <v>5361.87</v>
      </c>
      <c r="J367" s="48">
        <f t="shared" si="41"/>
        <v>157.7</v>
      </c>
      <c r="K367" s="165">
        <v>910</v>
      </c>
      <c r="L367" s="49">
        <f t="shared" si="38"/>
        <v>66.2</v>
      </c>
      <c r="M367" s="50">
        <f t="shared" si="42"/>
        <v>22265.97</v>
      </c>
    </row>
    <row r="368" spans="1:13" ht="12.75">
      <c r="A368" s="129">
        <v>444</v>
      </c>
      <c r="B368" s="132">
        <f t="shared" si="37"/>
        <v>20.02</v>
      </c>
      <c r="C368" s="137" t="s">
        <v>27</v>
      </c>
      <c r="D368" s="41">
        <v>26310</v>
      </c>
      <c r="E368" s="122">
        <v>0</v>
      </c>
      <c r="F368" s="47">
        <f t="shared" si="39"/>
        <v>15770.2</v>
      </c>
      <c r="G368" s="126">
        <v>0</v>
      </c>
      <c r="H368" s="188">
        <f t="shared" si="43"/>
        <v>15770.2</v>
      </c>
      <c r="I368" s="47">
        <f t="shared" si="40"/>
        <v>5361.87</v>
      </c>
      <c r="J368" s="48">
        <f t="shared" si="41"/>
        <v>157.7</v>
      </c>
      <c r="K368" s="165">
        <v>910</v>
      </c>
      <c r="L368" s="49">
        <f t="shared" si="38"/>
        <v>66.2</v>
      </c>
      <c r="M368" s="50">
        <f t="shared" si="42"/>
        <v>22265.97</v>
      </c>
    </row>
    <row r="369" spans="1:13" ht="12.75">
      <c r="A369" s="129">
        <v>445</v>
      </c>
      <c r="B369" s="132">
        <f t="shared" si="37"/>
        <v>20.02</v>
      </c>
      <c r="C369" s="137" t="s">
        <v>27</v>
      </c>
      <c r="D369" s="41">
        <v>26310</v>
      </c>
      <c r="E369" s="122">
        <v>0</v>
      </c>
      <c r="F369" s="47">
        <f t="shared" si="39"/>
        <v>15770.2</v>
      </c>
      <c r="G369" s="126">
        <v>0</v>
      </c>
      <c r="H369" s="188">
        <f t="shared" si="43"/>
        <v>15770.2</v>
      </c>
      <c r="I369" s="47">
        <f t="shared" si="40"/>
        <v>5361.87</v>
      </c>
      <c r="J369" s="48">
        <f t="shared" si="41"/>
        <v>157.7</v>
      </c>
      <c r="K369" s="165">
        <v>910</v>
      </c>
      <c r="L369" s="49">
        <f t="shared" si="38"/>
        <v>66.2</v>
      </c>
      <c r="M369" s="50">
        <f t="shared" si="42"/>
        <v>22265.97</v>
      </c>
    </row>
    <row r="370" spans="1:13" ht="12.75">
      <c r="A370" s="129">
        <v>446</v>
      </c>
      <c r="B370" s="132">
        <f t="shared" si="37"/>
        <v>20.02</v>
      </c>
      <c r="C370" s="137" t="s">
        <v>27</v>
      </c>
      <c r="D370" s="41">
        <v>26310</v>
      </c>
      <c r="E370" s="122">
        <v>0</v>
      </c>
      <c r="F370" s="47">
        <f t="shared" si="39"/>
        <v>15770.2</v>
      </c>
      <c r="G370" s="126">
        <v>0</v>
      </c>
      <c r="H370" s="188">
        <f t="shared" si="43"/>
        <v>15770.2</v>
      </c>
      <c r="I370" s="47">
        <f t="shared" si="40"/>
        <v>5361.87</v>
      </c>
      <c r="J370" s="48">
        <f t="shared" si="41"/>
        <v>157.7</v>
      </c>
      <c r="K370" s="165">
        <v>910</v>
      </c>
      <c r="L370" s="49">
        <f t="shared" si="38"/>
        <v>66.2</v>
      </c>
      <c r="M370" s="50">
        <f t="shared" si="42"/>
        <v>22265.97</v>
      </c>
    </row>
    <row r="371" spans="1:13" ht="12.75">
      <c r="A371" s="129">
        <v>447</v>
      </c>
      <c r="B371" s="132">
        <f t="shared" si="37"/>
        <v>20.02</v>
      </c>
      <c r="C371" s="137" t="s">
        <v>27</v>
      </c>
      <c r="D371" s="41">
        <v>26310</v>
      </c>
      <c r="E371" s="122">
        <v>0</v>
      </c>
      <c r="F371" s="47">
        <f t="shared" si="39"/>
        <v>15770.2</v>
      </c>
      <c r="G371" s="126">
        <v>0</v>
      </c>
      <c r="H371" s="188">
        <f t="shared" si="43"/>
        <v>15770.2</v>
      </c>
      <c r="I371" s="47">
        <f t="shared" si="40"/>
        <v>5361.87</v>
      </c>
      <c r="J371" s="48">
        <f t="shared" si="41"/>
        <v>157.7</v>
      </c>
      <c r="K371" s="165">
        <v>910</v>
      </c>
      <c r="L371" s="49">
        <f t="shared" si="38"/>
        <v>66.2</v>
      </c>
      <c r="M371" s="50">
        <f t="shared" si="42"/>
        <v>22265.97</v>
      </c>
    </row>
    <row r="372" spans="1:13" ht="12.75">
      <c r="A372" s="129">
        <v>448</v>
      </c>
      <c r="B372" s="132">
        <f t="shared" si="37"/>
        <v>20.02</v>
      </c>
      <c r="C372" s="137" t="s">
        <v>27</v>
      </c>
      <c r="D372" s="41">
        <v>26310</v>
      </c>
      <c r="E372" s="122">
        <v>0</v>
      </c>
      <c r="F372" s="47">
        <f t="shared" si="39"/>
        <v>15770.2</v>
      </c>
      <c r="G372" s="126">
        <v>0</v>
      </c>
      <c r="H372" s="188">
        <f t="shared" si="43"/>
        <v>15770.2</v>
      </c>
      <c r="I372" s="47">
        <f t="shared" si="40"/>
        <v>5361.87</v>
      </c>
      <c r="J372" s="48">
        <f t="shared" si="41"/>
        <v>157.7</v>
      </c>
      <c r="K372" s="165">
        <v>910</v>
      </c>
      <c r="L372" s="49">
        <f t="shared" si="38"/>
        <v>66.2</v>
      </c>
      <c r="M372" s="50">
        <f t="shared" si="42"/>
        <v>22265.97</v>
      </c>
    </row>
    <row r="373" spans="1:13" ht="12.75">
      <c r="A373" s="129">
        <v>449</v>
      </c>
      <c r="B373" s="132">
        <f t="shared" si="37"/>
        <v>20.02</v>
      </c>
      <c r="C373" s="137" t="s">
        <v>27</v>
      </c>
      <c r="D373" s="41">
        <v>26310</v>
      </c>
      <c r="E373" s="122">
        <v>0</v>
      </c>
      <c r="F373" s="47">
        <f t="shared" si="39"/>
        <v>15770.2</v>
      </c>
      <c r="G373" s="126">
        <v>0</v>
      </c>
      <c r="H373" s="188">
        <f t="shared" si="43"/>
        <v>15770.2</v>
      </c>
      <c r="I373" s="47">
        <f t="shared" si="40"/>
        <v>5361.87</v>
      </c>
      <c r="J373" s="48">
        <f t="shared" si="41"/>
        <v>157.7</v>
      </c>
      <c r="K373" s="165">
        <v>910</v>
      </c>
      <c r="L373" s="49">
        <f t="shared" si="38"/>
        <v>66.2</v>
      </c>
      <c r="M373" s="50">
        <f t="shared" si="42"/>
        <v>22265.97</v>
      </c>
    </row>
    <row r="374" spans="1:13" ht="12.75">
      <c r="A374" s="129">
        <v>450</v>
      </c>
      <c r="B374" s="132">
        <f t="shared" si="37"/>
        <v>20.02</v>
      </c>
      <c r="C374" s="137" t="s">
        <v>27</v>
      </c>
      <c r="D374" s="41">
        <v>26310</v>
      </c>
      <c r="E374" s="122">
        <v>0</v>
      </c>
      <c r="F374" s="47">
        <f t="shared" si="39"/>
        <v>15770.2</v>
      </c>
      <c r="G374" s="126">
        <v>0</v>
      </c>
      <c r="H374" s="188">
        <f t="shared" si="43"/>
        <v>15770.2</v>
      </c>
      <c r="I374" s="47">
        <f t="shared" si="40"/>
        <v>5361.87</v>
      </c>
      <c r="J374" s="48">
        <f t="shared" si="41"/>
        <v>157.7</v>
      </c>
      <c r="K374" s="165">
        <v>910</v>
      </c>
      <c r="L374" s="49">
        <f t="shared" si="38"/>
        <v>66.2</v>
      </c>
      <c r="M374" s="50">
        <f t="shared" si="42"/>
        <v>22265.97</v>
      </c>
    </row>
    <row r="375" spans="1:13" ht="12.75">
      <c r="A375" s="129">
        <v>451</v>
      </c>
      <c r="B375" s="132">
        <f t="shared" si="37"/>
        <v>20.02</v>
      </c>
      <c r="C375" s="137" t="s">
        <v>27</v>
      </c>
      <c r="D375" s="41">
        <v>26310</v>
      </c>
      <c r="E375" s="122">
        <v>0</v>
      </c>
      <c r="F375" s="47">
        <f t="shared" si="39"/>
        <v>15770.2</v>
      </c>
      <c r="G375" s="126">
        <v>0</v>
      </c>
      <c r="H375" s="188">
        <f t="shared" si="43"/>
        <v>15770.2</v>
      </c>
      <c r="I375" s="47">
        <f t="shared" si="40"/>
        <v>5361.87</v>
      </c>
      <c r="J375" s="48">
        <f t="shared" si="41"/>
        <v>157.7</v>
      </c>
      <c r="K375" s="165">
        <v>910</v>
      </c>
      <c r="L375" s="49">
        <f t="shared" si="38"/>
        <v>66.2</v>
      </c>
      <c r="M375" s="50">
        <f t="shared" si="42"/>
        <v>22265.97</v>
      </c>
    </row>
    <row r="376" spans="1:13" ht="12.75">
      <c r="A376" s="129">
        <v>452</v>
      </c>
      <c r="B376" s="132">
        <f t="shared" si="37"/>
        <v>20.02</v>
      </c>
      <c r="C376" s="137" t="s">
        <v>27</v>
      </c>
      <c r="D376" s="41">
        <v>26310</v>
      </c>
      <c r="E376" s="122">
        <v>0</v>
      </c>
      <c r="F376" s="47">
        <f t="shared" si="39"/>
        <v>15770.2</v>
      </c>
      <c r="G376" s="126">
        <v>0</v>
      </c>
      <c r="H376" s="188">
        <f t="shared" si="43"/>
        <v>15770.2</v>
      </c>
      <c r="I376" s="47">
        <f t="shared" si="40"/>
        <v>5361.87</v>
      </c>
      <c r="J376" s="48">
        <f t="shared" si="41"/>
        <v>157.7</v>
      </c>
      <c r="K376" s="165">
        <v>910</v>
      </c>
      <c r="L376" s="49">
        <f t="shared" si="38"/>
        <v>66.2</v>
      </c>
      <c r="M376" s="50">
        <f t="shared" si="42"/>
        <v>22265.97</v>
      </c>
    </row>
    <row r="377" spans="1:13" ht="12.75">
      <c r="A377" s="129">
        <v>453</v>
      </c>
      <c r="B377" s="132">
        <f t="shared" si="37"/>
        <v>20.02</v>
      </c>
      <c r="C377" s="137" t="s">
        <v>27</v>
      </c>
      <c r="D377" s="41">
        <v>26310</v>
      </c>
      <c r="E377" s="122">
        <v>0</v>
      </c>
      <c r="F377" s="47">
        <f t="shared" si="39"/>
        <v>15770.2</v>
      </c>
      <c r="G377" s="126">
        <v>0</v>
      </c>
      <c r="H377" s="188">
        <f t="shared" si="43"/>
        <v>15770.2</v>
      </c>
      <c r="I377" s="47">
        <f t="shared" si="40"/>
        <v>5361.87</v>
      </c>
      <c r="J377" s="48">
        <f t="shared" si="41"/>
        <v>157.7</v>
      </c>
      <c r="K377" s="165">
        <v>910</v>
      </c>
      <c r="L377" s="49">
        <f t="shared" si="38"/>
        <v>66.2</v>
      </c>
      <c r="M377" s="50">
        <f t="shared" si="42"/>
        <v>22265.97</v>
      </c>
    </row>
    <row r="378" spans="1:13" ht="12.75">
      <c r="A378" s="129">
        <v>454</v>
      </c>
      <c r="B378" s="132">
        <f t="shared" si="37"/>
        <v>20.02</v>
      </c>
      <c r="C378" s="137" t="s">
        <v>27</v>
      </c>
      <c r="D378" s="41">
        <v>26310</v>
      </c>
      <c r="E378" s="122">
        <v>0</v>
      </c>
      <c r="F378" s="47">
        <f t="shared" si="39"/>
        <v>15770.2</v>
      </c>
      <c r="G378" s="126">
        <v>0</v>
      </c>
      <c r="H378" s="188">
        <f t="shared" si="43"/>
        <v>15770.2</v>
      </c>
      <c r="I378" s="47">
        <f t="shared" si="40"/>
        <v>5361.87</v>
      </c>
      <c r="J378" s="48">
        <f t="shared" si="41"/>
        <v>157.7</v>
      </c>
      <c r="K378" s="165">
        <v>910</v>
      </c>
      <c r="L378" s="49">
        <f t="shared" si="38"/>
        <v>66.2</v>
      </c>
      <c r="M378" s="50">
        <f t="shared" si="42"/>
        <v>22265.97</v>
      </c>
    </row>
    <row r="379" spans="1:13" ht="12.75">
      <c r="A379" s="129">
        <v>455</v>
      </c>
      <c r="B379" s="132">
        <f t="shared" si="37"/>
        <v>20.02</v>
      </c>
      <c r="C379" s="137" t="s">
        <v>27</v>
      </c>
      <c r="D379" s="41">
        <v>26310</v>
      </c>
      <c r="E379" s="122">
        <v>0</v>
      </c>
      <c r="F379" s="47">
        <f t="shared" si="39"/>
        <v>15770.2</v>
      </c>
      <c r="G379" s="126">
        <v>0</v>
      </c>
      <c r="H379" s="188">
        <f t="shared" si="43"/>
        <v>15770.2</v>
      </c>
      <c r="I379" s="47">
        <f t="shared" si="40"/>
        <v>5361.87</v>
      </c>
      <c r="J379" s="48">
        <f t="shared" si="41"/>
        <v>157.7</v>
      </c>
      <c r="K379" s="165">
        <v>910</v>
      </c>
      <c r="L379" s="49">
        <f t="shared" si="38"/>
        <v>66.2</v>
      </c>
      <c r="M379" s="50">
        <f t="shared" si="42"/>
        <v>22265.97</v>
      </c>
    </row>
    <row r="380" spans="1:13" ht="12.75">
      <c r="A380" s="129">
        <v>456</v>
      </c>
      <c r="B380" s="132">
        <f t="shared" si="37"/>
        <v>20.02</v>
      </c>
      <c r="C380" s="137" t="s">
        <v>27</v>
      </c>
      <c r="D380" s="41">
        <v>26310</v>
      </c>
      <c r="E380" s="122">
        <v>0</v>
      </c>
      <c r="F380" s="47">
        <f t="shared" si="39"/>
        <v>15770.2</v>
      </c>
      <c r="G380" s="126">
        <v>0</v>
      </c>
      <c r="H380" s="188">
        <f t="shared" si="43"/>
        <v>15770.2</v>
      </c>
      <c r="I380" s="47">
        <f t="shared" si="40"/>
        <v>5361.87</v>
      </c>
      <c r="J380" s="48">
        <f t="shared" si="41"/>
        <v>157.7</v>
      </c>
      <c r="K380" s="165">
        <v>910</v>
      </c>
      <c r="L380" s="49">
        <f t="shared" si="38"/>
        <v>66.2</v>
      </c>
      <c r="M380" s="50">
        <f t="shared" si="42"/>
        <v>22265.97</v>
      </c>
    </row>
    <row r="381" spans="1:13" ht="12.75">
      <c r="A381" s="129">
        <v>457</v>
      </c>
      <c r="B381" s="132">
        <f t="shared" si="37"/>
        <v>20.02</v>
      </c>
      <c r="C381" s="137" t="s">
        <v>27</v>
      </c>
      <c r="D381" s="41">
        <v>26310</v>
      </c>
      <c r="E381" s="122">
        <v>0</v>
      </c>
      <c r="F381" s="47">
        <f t="shared" si="39"/>
        <v>15770.2</v>
      </c>
      <c r="G381" s="126">
        <v>0</v>
      </c>
      <c r="H381" s="188">
        <f t="shared" si="43"/>
        <v>15770.2</v>
      </c>
      <c r="I381" s="47">
        <f t="shared" si="40"/>
        <v>5361.87</v>
      </c>
      <c r="J381" s="48">
        <f t="shared" si="41"/>
        <v>157.7</v>
      </c>
      <c r="K381" s="165">
        <v>910</v>
      </c>
      <c r="L381" s="49">
        <f t="shared" si="38"/>
        <v>66.2</v>
      </c>
      <c r="M381" s="50">
        <f t="shared" si="42"/>
        <v>22265.97</v>
      </c>
    </row>
    <row r="382" spans="1:13" ht="12.75">
      <c r="A382" s="129">
        <v>458</v>
      </c>
      <c r="B382" s="132">
        <f t="shared" si="37"/>
        <v>20.02</v>
      </c>
      <c r="C382" s="137" t="s">
        <v>27</v>
      </c>
      <c r="D382" s="41">
        <v>26310</v>
      </c>
      <c r="E382" s="122">
        <v>0</v>
      </c>
      <c r="F382" s="47">
        <f t="shared" si="39"/>
        <v>15770.2</v>
      </c>
      <c r="G382" s="126">
        <v>0</v>
      </c>
      <c r="H382" s="188">
        <f t="shared" si="43"/>
        <v>15770.2</v>
      </c>
      <c r="I382" s="47">
        <f t="shared" si="40"/>
        <v>5361.87</v>
      </c>
      <c r="J382" s="48">
        <f t="shared" si="41"/>
        <v>157.7</v>
      </c>
      <c r="K382" s="165">
        <v>910</v>
      </c>
      <c r="L382" s="49">
        <f t="shared" si="38"/>
        <v>66.2</v>
      </c>
      <c r="M382" s="50">
        <f t="shared" si="42"/>
        <v>22265.97</v>
      </c>
    </row>
    <row r="383" spans="1:13" ht="12.75">
      <c r="A383" s="129">
        <v>459</v>
      </c>
      <c r="B383" s="132">
        <f t="shared" si="37"/>
        <v>20.02</v>
      </c>
      <c r="C383" s="137" t="s">
        <v>27</v>
      </c>
      <c r="D383" s="41">
        <v>26310</v>
      </c>
      <c r="E383" s="122">
        <v>0</v>
      </c>
      <c r="F383" s="47">
        <f t="shared" si="39"/>
        <v>15770.2</v>
      </c>
      <c r="G383" s="126">
        <v>0</v>
      </c>
      <c r="H383" s="188">
        <f t="shared" si="43"/>
        <v>15770.2</v>
      </c>
      <c r="I383" s="47">
        <f t="shared" si="40"/>
        <v>5361.87</v>
      </c>
      <c r="J383" s="48">
        <f t="shared" si="41"/>
        <v>157.7</v>
      </c>
      <c r="K383" s="165">
        <v>910</v>
      </c>
      <c r="L383" s="49">
        <f t="shared" si="38"/>
        <v>66.2</v>
      </c>
      <c r="M383" s="50">
        <f t="shared" si="42"/>
        <v>22265.97</v>
      </c>
    </row>
    <row r="384" spans="1:13" ht="13.5" thickBot="1">
      <c r="A384" s="130">
        <v>460</v>
      </c>
      <c r="B384" s="133">
        <f t="shared" si="37"/>
        <v>20.02</v>
      </c>
      <c r="C384" s="138" t="s">
        <v>27</v>
      </c>
      <c r="D384" s="134">
        <v>26310</v>
      </c>
      <c r="E384" s="125">
        <v>0</v>
      </c>
      <c r="F384" s="96">
        <f t="shared" si="39"/>
        <v>15770.2</v>
      </c>
      <c r="G384" s="135">
        <v>0</v>
      </c>
      <c r="H384" s="189">
        <f>F384+G384</f>
        <v>15770.2</v>
      </c>
      <c r="I384" s="96">
        <f t="shared" si="40"/>
        <v>5361.87</v>
      </c>
      <c r="J384" s="97">
        <f t="shared" si="41"/>
        <v>157.7</v>
      </c>
      <c r="K384" s="166">
        <v>910</v>
      </c>
      <c r="L384" s="98">
        <f t="shared" si="38"/>
        <v>66.2</v>
      </c>
      <c r="M384" s="99">
        <f t="shared" si="42"/>
        <v>22265.97</v>
      </c>
    </row>
    <row r="385" spans="2:7" ht="12.75">
      <c r="B385" s="127"/>
      <c r="G385"/>
    </row>
    <row r="386" spans="1:7" ht="12.75">
      <c r="A386">
        <v>85</v>
      </c>
      <c r="B386" s="132">
        <f>ROUND(IF(A386&lt;85,#REF!,IF(A386&lt;B$393,B$394+B$395*A386+B$396*A386^2+B$397*A386^3+B$398*A386^4+B$399*A386^5,B$405+B$406*A386+B$407*A386^2+B$408*A386^3+B$409*A386^4+B$410*A386^5)),2)</f>
        <v>15.35</v>
      </c>
      <c r="C386" s="100"/>
      <c r="G386"/>
    </row>
    <row r="387" ht="12.75">
      <c r="B387" s="127"/>
    </row>
    <row r="391" ht="12.75">
      <c r="A391" s="201" t="s">
        <v>44</v>
      </c>
    </row>
    <row r="392" ht="13.5" thickBot="1"/>
    <row r="393" spans="1:2" ht="13.5" thickBot="1">
      <c r="A393" s="4" t="s">
        <v>4</v>
      </c>
      <c r="B393" s="175">
        <v>200</v>
      </c>
    </row>
    <row r="394" spans="1:2" ht="12.75">
      <c r="A394" s="4" t="s">
        <v>10</v>
      </c>
      <c r="B394" s="176">
        <v>10.06</v>
      </c>
    </row>
    <row r="395" spans="1:2" ht="12.75">
      <c r="A395" s="4" t="s">
        <v>11</v>
      </c>
      <c r="B395" s="177">
        <v>0.04242724</v>
      </c>
    </row>
    <row r="396" spans="1:2" ht="12.75">
      <c r="A396" s="4" t="s">
        <v>12</v>
      </c>
      <c r="B396" s="177">
        <v>0.000619249</v>
      </c>
    </row>
    <row r="397" spans="1:2" ht="12.75">
      <c r="A397" s="4" t="s">
        <v>13</v>
      </c>
      <c r="B397" s="178">
        <v>-5.973302E-06</v>
      </c>
    </row>
    <row r="398" spans="1:2" ht="12.75">
      <c r="A398" s="4" t="s">
        <v>14</v>
      </c>
      <c r="B398" s="178">
        <v>1.837761E-08</v>
      </c>
    </row>
    <row r="399" spans="1:2" ht="13.5" thickBot="1">
      <c r="A399" s="4" t="s">
        <v>15</v>
      </c>
      <c r="B399" s="179">
        <v>-1.912748E-11</v>
      </c>
    </row>
    <row r="400" ht="12.75">
      <c r="B400" s="180"/>
    </row>
    <row r="401" ht="12.75">
      <c r="B401" s="180"/>
    </row>
    <row r="402" ht="12.75">
      <c r="B402" s="180"/>
    </row>
    <row r="403" ht="12.75">
      <c r="B403" s="180"/>
    </row>
    <row r="404" ht="13.5" thickBot="1">
      <c r="B404" s="180"/>
    </row>
    <row r="405" spans="1:2" ht="12.75">
      <c r="A405" s="4" t="s">
        <v>10</v>
      </c>
      <c r="B405" s="176">
        <v>20.2925</v>
      </c>
    </row>
    <row r="406" spans="1:2" ht="12.75">
      <c r="A406" s="4" t="s">
        <v>11</v>
      </c>
      <c r="B406" s="177">
        <v>-0.07491633</v>
      </c>
    </row>
    <row r="407" spans="1:2" ht="12.75">
      <c r="A407" s="4" t="s">
        <v>12</v>
      </c>
      <c r="B407" s="178">
        <v>0.0007763799</v>
      </c>
    </row>
    <row r="408" spans="1:2" ht="12.75">
      <c r="A408" s="4" t="s">
        <v>13</v>
      </c>
      <c r="B408" s="178">
        <v>-3.309231E-06</v>
      </c>
    </row>
    <row r="409" spans="1:2" ht="12.75">
      <c r="A409" s="4" t="s">
        <v>14</v>
      </c>
      <c r="B409" s="178">
        <v>6.571225E-09</v>
      </c>
    </row>
    <row r="410" spans="1:2" ht="13.5" thickBot="1">
      <c r="A410" s="4" t="s">
        <v>15</v>
      </c>
      <c r="B410" s="179">
        <v>-4.976682E-12</v>
      </c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4"/>
  <sheetViews>
    <sheetView zoomScale="90" zoomScaleNormal="90" zoomScalePageLayoutView="0" workbookViewId="0" topLeftCell="A1">
      <pane xSplit="1" ySplit="7" topLeftCell="B8" activePane="bottomRight" state="frozen"/>
      <selection pane="topLeft" activeCell="M3" sqref="M3"/>
      <selection pane="topRight" activeCell="M3" sqref="M3"/>
      <selection pane="bottomLeft" activeCell="M3" sqref="M3"/>
      <selection pane="bottomRight" activeCell="B32" sqref="B32"/>
    </sheetView>
  </sheetViews>
  <sheetFormatPr defaultColWidth="9.140625" defaultRowHeight="12.75"/>
  <cols>
    <col min="1" max="1" width="8.7109375" style="0" customWidth="1"/>
    <col min="2" max="2" width="10.140625" style="106" customWidth="1"/>
    <col min="3" max="3" width="7.7109375" style="52" customWidth="1"/>
    <col min="4" max="5" width="7.7109375" style="2" customWidth="1"/>
    <col min="6" max="7" width="8.7109375" style="43" customWidth="1"/>
    <col min="8" max="8" width="10.421875" style="43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39</v>
      </c>
      <c r="B1" s="101"/>
    </row>
    <row r="2" spans="1:2" ht="6.75" customHeight="1">
      <c r="A2" s="7"/>
      <c r="B2" s="101"/>
    </row>
    <row r="3" spans="1:13" ht="15.75">
      <c r="A3" s="152" t="s">
        <v>41</v>
      </c>
      <c r="B3" s="101"/>
      <c r="M3" s="198" t="s">
        <v>43</v>
      </c>
    </row>
    <row r="4" spans="1:2" ht="21" customHeight="1" thickBot="1">
      <c r="A4" s="7" t="s">
        <v>37</v>
      </c>
      <c r="B4" s="101"/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71" t="s">
        <v>25</v>
      </c>
      <c r="G5" s="172" t="s">
        <v>25</v>
      </c>
      <c r="H5" s="183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42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2014</v>
      </c>
      <c r="E6" s="22">
        <v>2014</v>
      </c>
      <c r="F6" s="196" t="s">
        <v>21</v>
      </c>
      <c r="G6" s="173" t="s">
        <v>22</v>
      </c>
      <c r="H6" s="184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11" t="s">
        <v>33</v>
      </c>
      <c r="B7" s="28">
        <v>2014</v>
      </c>
      <c r="C7" s="17">
        <v>2014</v>
      </c>
      <c r="D7" s="18" t="s">
        <v>7</v>
      </c>
      <c r="E7" s="24" t="s">
        <v>7</v>
      </c>
      <c r="F7" s="197" t="s">
        <v>7</v>
      </c>
      <c r="G7" s="174" t="s">
        <v>7</v>
      </c>
      <c r="H7" s="185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6" t="s">
        <v>7</v>
      </c>
    </row>
    <row r="8" spans="1:13" ht="12.75">
      <c r="A8" s="112" t="s">
        <v>31</v>
      </c>
      <c r="B8" s="121">
        <f>B9</f>
        <v>10.35</v>
      </c>
      <c r="C8" s="107" t="s">
        <v>27</v>
      </c>
      <c r="D8" s="40">
        <v>26310</v>
      </c>
      <c r="E8" s="122">
        <v>0</v>
      </c>
      <c r="F8" s="117">
        <f>F9</f>
        <v>30504.3</v>
      </c>
      <c r="G8" s="108">
        <v>0</v>
      </c>
      <c r="H8" s="190">
        <f>F8+G8</f>
        <v>30504.3</v>
      </c>
      <c r="I8" s="109">
        <f>I9</f>
        <v>10371.46</v>
      </c>
      <c r="J8" s="110">
        <f>J9</f>
        <v>305.04</v>
      </c>
      <c r="K8" s="148">
        <v>650</v>
      </c>
      <c r="L8" s="170">
        <f>ROUND(H8*0.0042,1)</f>
        <v>128.1</v>
      </c>
      <c r="M8" s="50">
        <f>SUM(H8:L8)</f>
        <v>41958.899999999994</v>
      </c>
    </row>
    <row r="9" spans="1:13" ht="12.75">
      <c r="A9" s="113">
        <v>68</v>
      </c>
      <c r="B9" s="123">
        <f aca="true" t="shared" si="0" ref="B9:B40">IF(A9&lt;68,B$403,ROUND(B$409+B$410*A9+B$411*A9^2+B$412*A9^3++B$413*A9^4+B$414*A9^5,2))</f>
        <v>10.35</v>
      </c>
      <c r="C9" s="68" t="s">
        <v>27</v>
      </c>
      <c r="D9" s="40">
        <v>26310</v>
      </c>
      <c r="E9" s="122">
        <v>0</v>
      </c>
      <c r="F9" s="118">
        <f>ROUND(12/B9*D9,1)</f>
        <v>30504.3</v>
      </c>
      <c r="G9" s="42">
        <v>0</v>
      </c>
      <c r="H9" s="191">
        <f>F9+G9</f>
        <v>30504.3</v>
      </c>
      <c r="I9" s="47">
        <f>ROUND(H9*0.34,2)</f>
        <v>10371.46</v>
      </c>
      <c r="J9" s="48">
        <f>ROUND(H9*0.01,2)</f>
        <v>305.04</v>
      </c>
      <c r="K9" s="165">
        <v>650</v>
      </c>
      <c r="L9" s="49">
        <f aca="true" t="shared" si="1" ref="L9:L72">ROUND(H9*0.0042,1)</f>
        <v>128.1</v>
      </c>
      <c r="M9" s="50">
        <f>SUM(H9:L9)</f>
        <v>41958.899999999994</v>
      </c>
    </row>
    <row r="10" spans="1:13" ht="12.75">
      <c r="A10" s="113">
        <v>69</v>
      </c>
      <c r="B10" s="123">
        <f t="shared" si="0"/>
        <v>10.41</v>
      </c>
      <c r="C10" s="68" t="s">
        <v>27</v>
      </c>
      <c r="D10" s="40">
        <v>26310</v>
      </c>
      <c r="E10" s="122">
        <v>0</v>
      </c>
      <c r="F10" s="119">
        <f aca="true" t="shared" si="2" ref="F10:F73">ROUND(12/B10*D10,1)</f>
        <v>30328.5</v>
      </c>
      <c r="G10" s="42">
        <v>0</v>
      </c>
      <c r="H10" s="191">
        <f>F10+G10</f>
        <v>30328.5</v>
      </c>
      <c r="I10" s="47">
        <f aca="true" t="shared" si="3" ref="I10:I73">ROUND(H10*0.34,2)</f>
        <v>10311.69</v>
      </c>
      <c r="J10" s="48">
        <f aca="true" t="shared" si="4" ref="J10:J73">ROUND(H10*0.01,2)</f>
        <v>303.29</v>
      </c>
      <c r="K10" s="165">
        <v>650</v>
      </c>
      <c r="L10" s="49">
        <f t="shared" si="1"/>
        <v>127.4</v>
      </c>
      <c r="M10" s="50">
        <f aca="true" t="shared" si="5" ref="M10:M73">SUM(H10:L10)</f>
        <v>41720.880000000005</v>
      </c>
    </row>
    <row r="11" spans="1:13" ht="12.75">
      <c r="A11" s="113">
        <v>70</v>
      </c>
      <c r="B11" s="123">
        <f t="shared" si="0"/>
        <v>10.47</v>
      </c>
      <c r="C11" s="68" t="s">
        <v>27</v>
      </c>
      <c r="D11" s="40">
        <v>26310</v>
      </c>
      <c r="E11" s="122">
        <v>0</v>
      </c>
      <c r="F11" s="119">
        <f t="shared" si="2"/>
        <v>30154.7</v>
      </c>
      <c r="G11" s="42">
        <v>0</v>
      </c>
      <c r="H11" s="191">
        <f aca="true" t="shared" si="6" ref="H11:H74">F11+G11</f>
        <v>30154.7</v>
      </c>
      <c r="I11" s="47">
        <f t="shared" si="3"/>
        <v>10252.6</v>
      </c>
      <c r="J11" s="48">
        <f t="shared" si="4"/>
        <v>301.55</v>
      </c>
      <c r="K11" s="165">
        <v>650</v>
      </c>
      <c r="L11" s="49">
        <f t="shared" si="1"/>
        <v>126.6</v>
      </c>
      <c r="M11" s="50">
        <f t="shared" si="5"/>
        <v>41485.450000000004</v>
      </c>
    </row>
    <row r="12" spans="1:13" ht="12.75">
      <c r="A12" s="113">
        <v>71</v>
      </c>
      <c r="B12" s="123">
        <f t="shared" si="0"/>
        <v>10.53</v>
      </c>
      <c r="C12" s="68" t="s">
        <v>27</v>
      </c>
      <c r="D12" s="40">
        <v>26310</v>
      </c>
      <c r="E12" s="122">
        <v>0</v>
      </c>
      <c r="F12" s="119">
        <f t="shared" si="2"/>
        <v>29982.9</v>
      </c>
      <c r="G12" s="42">
        <v>0</v>
      </c>
      <c r="H12" s="191">
        <f t="shared" si="6"/>
        <v>29982.9</v>
      </c>
      <c r="I12" s="47">
        <f t="shared" si="3"/>
        <v>10194.19</v>
      </c>
      <c r="J12" s="48">
        <f t="shared" si="4"/>
        <v>299.83</v>
      </c>
      <c r="K12" s="165">
        <v>650</v>
      </c>
      <c r="L12" s="49">
        <f t="shared" si="1"/>
        <v>125.9</v>
      </c>
      <c r="M12" s="50">
        <f t="shared" si="5"/>
        <v>41252.82000000001</v>
      </c>
    </row>
    <row r="13" spans="1:13" ht="12.75">
      <c r="A13" s="113">
        <v>72</v>
      </c>
      <c r="B13" s="123">
        <f t="shared" si="0"/>
        <v>10.59</v>
      </c>
      <c r="C13" s="68" t="s">
        <v>27</v>
      </c>
      <c r="D13" s="40">
        <v>26310</v>
      </c>
      <c r="E13" s="122">
        <v>0</v>
      </c>
      <c r="F13" s="119">
        <f t="shared" si="2"/>
        <v>29813</v>
      </c>
      <c r="G13" s="42">
        <v>0</v>
      </c>
      <c r="H13" s="191">
        <f t="shared" si="6"/>
        <v>29813</v>
      </c>
      <c r="I13" s="47">
        <f t="shared" si="3"/>
        <v>10136.42</v>
      </c>
      <c r="J13" s="48">
        <f t="shared" si="4"/>
        <v>298.13</v>
      </c>
      <c r="K13" s="165">
        <v>650</v>
      </c>
      <c r="L13" s="49">
        <f t="shared" si="1"/>
        <v>125.2</v>
      </c>
      <c r="M13" s="50">
        <f t="shared" si="5"/>
        <v>41022.74999999999</v>
      </c>
    </row>
    <row r="14" spans="1:13" ht="12.75">
      <c r="A14" s="113">
        <v>73</v>
      </c>
      <c r="B14" s="123">
        <f t="shared" si="0"/>
        <v>10.64</v>
      </c>
      <c r="C14" s="68" t="s">
        <v>27</v>
      </c>
      <c r="D14" s="40">
        <v>26310</v>
      </c>
      <c r="E14" s="122">
        <v>0</v>
      </c>
      <c r="F14" s="119">
        <f t="shared" si="2"/>
        <v>29672.9</v>
      </c>
      <c r="G14" s="42">
        <v>0</v>
      </c>
      <c r="H14" s="191">
        <f t="shared" si="6"/>
        <v>29672.9</v>
      </c>
      <c r="I14" s="47">
        <f t="shared" si="3"/>
        <v>10088.79</v>
      </c>
      <c r="J14" s="48">
        <f t="shared" si="4"/>
        <v>296.73</v>
      </c>
      <c r="K14" s="165">
        <v>650</v>
      </c>
      <c r="L14" s="49">
        <f t="shared" si="1"/>
        <v>124.6</v>
      </c>
      <c r="M14" s="50">
        <f t="shared" si="5"/>
        <v>40833.020000000004</v>
      </c>
    </row>
    <row r="15" spans="1:13" ht="12.75">
      <c r="A15" s="113">
        <v>74</v>
      </c>
      <c r="B15" s="123">
        <f t="shared" si="0"/>
        <v>10.7</v>
      </c>
      <c r="C15" s="68" t="s">
        <v>27</v>
      </c>
      <c r="D15" s="40">
        <v>26310</v>
      </c>
      <c r="E15" s="122">
        <v>0</v>
      </c>
      <c r="F15" s="119">
        <f t="shared" si="2"/>
        <v>29506.5</v>
      </c>
      <c r="G15" s="42">
        <v>0</v>
      </c>
      <c r="H15" s="191">
        <f t="shared" si="6"/>
        <v>29506.5</v>
      </c>
      <c r="I15" s="47">
        <f t="shared" si="3"/>
        <v>10032.21</v>
      </c>
      <c r="J15" s="48">
        <f t="shared" si="4"/>
        <v>295.07</v>
      </c>
      <c r="K15" s="165">
        <v>650</v>
      </c>
      <c r="L15" s="49">
        <f t="shared" si="1"/>
        <v>123.9</v>
      </c>
      <c r="M15" s="50">
        <f t="shared" si="5"/>
        <v>40607.68</v>
      </c>
    </row>
    <row r="16" spans="1:13" ht="12.75">
      <c r="A16" s="113">
        <v>75</v>
      </c>
      <c r="B16" s="123">
        <f t="shared" si="0"/>
        <v>10.75</v>
      </c>
      <c r="C16" s="68" t="s">
        <v>27</v>
      </c>
      <c r="D16" s="40">
        <v>26310</v>
      </c>
      <c r="E16" s="122">
        <v>0</v>
      </c>
      <c r="F16" s="119">
        <f t="shared" si="2"/>
        <v>29369.3</v>
      </c>
      <c r="G16" s="42">
        <v>0</v>
      </c>
      <c r="H16" s="191">
        <f t="shared" si="6"/>
        <v>29369.3</v>
      </c>
      <c r="I16" s="47">
        <f t="shared" si="3"/>
        <v>9985.56</v>
      </c>
      <c r="J16" s="48">
        <f t="shared" si="4"/>
        <v>293.69</v>
      </c>
      <c r="K16" s="165">
        <v>650</v>
      </c>
      <c r="L16" s="49">
        <f t="shared" si="1"/>
        <v>123.4</v>
      </c>
      <c r="M16" s="50">
        <f t="shared" si="5"/>
        <v>40421.950000000004</v>
      </c>
    </row>
    <row r="17" spans="1:13" ht="12.75">
      <c r="A17" s="113">
        <v>76</v>
      </c>
      <c r="B17" s="123">
        <f t="shared" si="0"/>
        <v>10.8</v>
      </c>
      <c r="C17" s="68" t="s">
        <v>27</v>
      </c>
      <c r="D17" s="40">
        <v>26310</v>
      </c>
      <c r="E17" s="122">
        <v>0</v>
      </c>
      <c r="F17" s="119">
        <f t="shared" si="2"/>
        <v>29233.3</v>
      </c>
      <c r="G17" s="42">
        <v>0</v>
      </c>
      <c r="H17" s="191">
        <f t="shared" si="6"/>
        <v>29233.3</v>
      </c>
      <c r="I17" s="47">
        <f t="shared" si="3"/>
        <v>9939.32</v>
      </c>
      <c r="J17" s="48">
        <f t="shared" si="4"/>
        <v>292.33</v>
      </c>
      <c r="K17" s="165">
        <v>650</v>
      </c>
      <c r="L17" s="49">
        <f t="shared" si="1"/>
        <v>122.8</v>
      </c>
      <c r="M17" s="50">
        <f t="shared" si="5"/>
        <v>40237.75</v>
      </c>
    </row>
    <row r="18" spans="1:13" ht="12.75">
      <c r="A18" s="113">
        <v>77</v>
      </c>
      <c r="B18" s="123">
        <f t="shared" si="0"/>
        <v>10.85</v>
      </c>
      <c r="C18" s="68" t="s">
        <v>27</v>
      </c>
      <c r="D18" s="40">
        <v>26310</v>
      </c>
      <c r="E18" s="122">
        <v>0</v>
      </c>
      <c r="F18" s="119">
        <f t="shared" si="2"/>
        <v>29098.6</v>
      </c>
      <c r="G18" s="42">
        <v>0</v>
      </c>
      <c r="H18" s="191">
        <f t="shared" si="6"/>
        <v>29098.6</v>
      </c>
      <c r="I18" s="47">
        <f t="shared" si="3"/>
        <v>9893.52</v>
      </c>
      <c r="J18" s="48">
        <f t="shared" si="4"/>
        <v>290.99</v>
      </c>
      <c r="K18" s="165">
        <v>650</v>
      </c>
      <c r="L18" s="49">
        <f t="shared" si="1"/>
        <v>122.2</v>
      </c>
      <c r="M18" s="50">
        <f t="shared" si="5"/>
        <v>40055.30999999999</v>
      </c>
    </row>
    <row r="19" spans="1:13" ht="12.75">
      <c r="A19" s="113">
        <v>78</v>
      </c>
      <c r="B19" s="123">
        <f t="shared" si="0"/>
        <v>10.9</v>
      </c>
      <c r="C19" s="68" t="s">
        <v>27</v>
      </c>
      <c r="D19" s="40">
        <v>26310</v>
      </c>
      <c r="E19" s="122">
        <v>0</v>
      </c>
      <c r="F19" s="119">
        <f t="shared" si="2"/>
        <v>28965.1</v>
      </c>
      <c r="G19" s="42">
        <v>0</v>
      </c>
      <c r="H19" s="191">
        <f t="shared" si="6"/>
        <v>28965.1</v>
      </c>
      <c r="I19" s="47">
        <f t="shared" si="3"/>
        <v>9848.13</v>
      </c>
      <c r="J19" s="48">
        <f t="shared" si="4"/>
        <v>289.65</v>
      </c>
      <c r="K19" s="165">
        <v>650</v>
      </c>
      <c r="L19" s="49">
        <f t="shared" si="1"/>
        <v>121.7</v>
      </c>
      <c r="M19" s="50">
        <f t="shared" si="5"/>
        <v>39874.579999999994</v>
      </c>
    </row>
    <row r="20" spans="1:13" ht="12.75">
      <c r="A20" s="113">
        <v>79</v>
      </c>
      <c r="B20" s="123">
        <f t="shared" si="0"/>
        <v>10.95</v>
      </c>
      <c r="C20" s="68" t="s">
        <v>27</v>
      </c>
      <c r="D20" s="40">
        <v>26310</v>
      </c>
      <c r="E20" s="122">
        <v>0</v>
      </c>
      <c r="F20" s="119">
        <f t="shared" si="2"/>
        <v>28832.9</v>
      </c>
      <c r="G20" s="42">
        <v>0</v>
      </c>
      <c r="H20" s="191">
        <f t="shared" si="6"/>
        <v>28832.9</v>
      </c>
      <c r="I20" s="47">
        <f t="shared" si="3"/>
        <v>9803.19</v>
      </c>
      <c r="J20" s="48">
        <f t="shared" si="4"/>
        <v>288.33</v>
      </c>
      <c r="K20" s="165">
        <v>650</v>
      </c>
      <c r="L20" s="49">
        <f t="shared" si="1"/>
        <v>121.1</v>
      </c>
      <c r="M20" s="50">
        <f t="shared" si="5"/>
        <v>39695.520000000004</v>
      </c>
    </row>
    <row r="21" spans="1:13" ht="12.75">
      <c r="A21" s="113">
        <v>80</v>
      </c>
      <c r="B21" s="123">
        <f t="shared" si="0"/>
        <v>11</v>
      </c>
      <c r="C21" s="68" t="s">
        <v>27</v>
      </c>
      <c r="D21" s="40">
        <v>26310</v>
      </c>
      <c r="E21" s="122">
        <v>0</v>
      </c>
      <c r="F21" s="119">
        <f t="shared" si="2"/>
        <v>28701.8</v>
      </c>
      <c r="G21" s="42">
        <v>0</v>
      </c>
      <c r="H21" s="191">
        <f t="shared" si="6"/>
        <v>28701.8</v>
      </c>
      <c r="I21" s="47">
        <f t="shared" si="3"/>
        <v>9758.61</v>
      </c>
      <c r="J21" s="48">
        <f t="shared" si="4"/>
        <v>287.02</v>
      </c>
      <c r="K21" s="165">
        <v>650</v>
      </c>
      <c r="L21" s="49">
        <f t="shared" si="1"/>
        <v>120.5</v>
      </c>
      <c r="M21" s="50">
        <f t="shared" si="5"/>
        <v>39517.93</v>
      </c>
    </row>
    <row r="22" spans="1:13" ht="12.75">
      <c r="A22" s="113">
        <v>81</v>
      </c>
      <c r="B22" s="123">
        <f t="shared" si="0"/>
        <v>11.05</v>
      </c>
      <c r="C22" s="68" t="s">
        <v>27</v>
      </c>
      <c r="D22" s="40">
        <v>26310</v>
      </c>
      <c r="E22" s="122">
        <v>0</v>
      </c>
      <c r="F22" s="119">
        <f t="shared" si="2"/>
        <v>28571.9</v>
      </c>
      <c r="G22" s="42">
        <v>0</v>
      </c>
      <c r="H22" s="191">
        <f t="shared" si="6"/>
        <v>28571.9</v>
      </c>
      <c r="I22" s="47">
        <f t="shared" si="3"/>
        <v>9714.45</v>
      </c>
      <c r="J22" s="48">
        <f t="shared" si="4"/>
        <v>285.72</v>
      </c>
      <c r="K22" s="165">
        <v>650</v>
      </c>
      <c r="L22" s="49">
        <f t="shared" si="1"/>
        <v>120</v>
      </c>
      <c r="M22" s="50">
        <f t="shared" si="5"/>
        <v>39342.07000000001</v>
      </c>
    </row>
    <row r="23" spans="1:13" ht="12.75">
      <c r="A23" s="113">
        <v>82</v>
      </c>
      <c r="B23" s="123">
        <f t="shared" si="0"/>
        <v>11.1</v>
      </c>
      <c r="C23" s="68" t="s">
        <v>27</v>
      </c>
      <c r="D23" s="40">
        <v>26310</v>
      </c>
      <c r="E23" s="122">
        <v>0</v>
      </c>
      <c r="F23" s="119">
        <f t="shared" si="2"/>
        <v>28443.2</v>
      </c>
      <c r="G23" s="42">
        <v>0</v>
      </c>
      <c r="H23" s="191">
        <f t="shared" si="6"/>
        <v>28443.2</v>
      </c>
      <c r="I23" s="47">
        <f t="shared" si="3"/>
        <v>9670.69</v>
      </c>
      <c r="J23" s="48">
        <f t="shared" si="4"/>
        <v>284.43</v>
      </c>
      <c r="K23" s="165">
        <v>650</v>
      </c>
      <c r="L23" s="49">
        <f t="shared" si="1"/>
        <v>119.5</v>
      </c>
      <c r="M23" s="50">
        <f t="shared" si="5"/>
        <v>39167.82</v>
      </c>
    </row>
    <row r="24" spans="1:13" ht="12.75">
      <c r="A24" s="113">
        <v>83</v>
      </c>
      <c r="B24" s="123">
        <f t="shared" si="0"/>
        <v>11.14</v>
      </c>
      <c r="C24" s="68" t="s">
        <v>27</v>
      </c>
      <c r="D24" s="40">
        <v>26310</v>
      </c>
      <c r="E24" s="122">
        <v>0</v>
      </c>
      <c r="F24" s="119">
        <f t="shared" si="2"/>
        <v>28341.1</v>
      </c>
      <c r="G24" s="42">
        <v>0</v>
      </c>
      <c r="H24" s="191">
        <f t="shared" si="6"/>
        <v>28341.1</v>
      </c>
      <c r="I24" s="47">
        <f t="shared" si="3"/>
        <v>9635.97</v>
      </c>
      <c r="J24" s="48">
        <f t="shared" si="4"/>
        <v>283.41</v>
      </c>
      <c r="K24" s="165">
        <v>650</v>
      </c>
      <c r="L24" s="49">
        <f t="shared" si="1"/>
        <v>119</v>
      </c>
      <c r="M24" s="50">
        <f t="shared" si="5"/>
        <v>39029.48</v>
      </c>
    </row>
    <row r="25" spans="1:13" ht="12.75">
      <c r="A25" s="113">
        <v>84</v>
      </c>
      <c r="B25" s="123">
        <f t="shared" si="0"/>
        <v>11.19</v>
      </c>
      <c r="C25" s="68" t="s">
        <v>27</v>
      </c>
      <c r="D25" s="40">
        <v>26310</v>
      </c>
      <c r="E25" s="122">
        <v>0</v>
      </c>
      <c r="F25" s="119">
        <f t="shared" si="2"/>
        <v>28214.5</v>
      </c>
      <c r="G25" s="42">
        <v>0</v>
      </c>
      <c r="H25" s="191">
        <f t="shared" si="6"/>
        <v>28214.5</v>
      </c>
      <c r="I25" s="47">
        <f t="shared" si="3"/>
        <v>9592.93</v>
      </c>
      <c r="J25" s="48">
        <f t="shared" si="4"/>
        <v>282.15</v>
      </c>
      <c r="K25" s="165">
        <v>650</v>
      </c>
      <c r="L25" s="49">
        <f t="shared" si="1"/>
        <v>118.5</v>
      </c>
      <c r="M25" s="50">
        <f t="shared" si="5"/>
        <v>38858.08</v>
      </c>
    </row>
    <row r="26" spans="1:13" ht="12.75">
      <c r="A26" s="113">
        <v>85</v>
      </c>
      <c r="B26" s="123">
        <f t="shared" si="0"/>
        <v>11.23</v>
      </c>
      <c r="C26" s="68" t="s">
        <v>27</v>
      </c>
      <c r="D26" s="40">
        <v>26310</v>
      </c>
      <c r="E26" s="122">
        <v>0</v>
      </c>
      <c r="F26" s="119">
        <f t="shared" si="2"/>
        <v>28114</v>
      </c>
      <c r="G26" s="42">
        <v>0</v>
      </c>
      <c r="H26" s="191">
        <f t="shared" si="6"/>
        <v>28114</v>
      </c>
      <c r="I26" s="47">
        <f t="shared" si="3"/>
        <v>9558.76</v>
      </c>
      <c r="J26" s="48">
        <f t="shared" si="4"/>
        <v>281.14</v>
      </c>
      <c r="K26" s="165">
        <v>650</v>
      </c>
      <c r="L26" s="49">
        <f t="shared" si="1"/>
        <v>118.1</v>
      </c>
      <c r="M26" s="50">
        <f t="shared" si="5"/>
        <v>38722</v>
      </c>
    </row>
    <row r="27" spans="1:13" ht="12.75">
      <c r="A27" s="113">
        <v>86</v>
      </c>
      <c r="B27" s="123">
        <f t="shared" si="0"/>
        <v>11.27</v>
      </c>
      <c r="C27" s="68" t="s">
        <v>27</v>
      </c>
      <c r="D27" s="40">
        <v>26310</v>
      </c>
      <c r="E27" s="122">
        <v>0</v>
      </c>
      <c r="F27" s="119">
        <f t="shared" si="2"/>
        <v>28014.2</v>
      </c>
      <c r="G27" s="42">
        <v>0</v>
      </c>
      <c r="H27" s="191">
        <f t="shared" si="6"/>
        <v>28014.2</v>
      </c>
      <c r="I27" s="47">
        <f t="shared" si="3"/>
        <v>9524.83</v>
      </c>
      <c r="J27" s="48">
        <f t="shared" si="4"/>
        <v>280.14</v>
      </c>
      <c r="K27" s="165">
        <v>650</v>
      </c>
      <c r="L27" s="49">
        <f t="shared" si="1"/>
        <v>117.7</v>
      </c>
      <c r="M27" s="50">
        <f t="shared" si="5"/>
        <v>38586.869999999995</v>
      </c>
    </row>
    <row r="28" spans="1:13" ht="12.75">
      <c r="A28" s="113">
        <v>87</v>
      </c>
      <c r="B28" s="123">
        <f t="shared" si="0"/>
        <v>11.31</v>
      </c>
      <c r="C28" s="68" t="s">
        <v>27</v>
      </c>
      <c r="D28" s="40">
        <v>26310</v>
      </c>
      <c r="E28" s="122">
        <v>0</v>
      </c>
      <c r="F28" s="119">
        <f t="shared" si="2"/>
        <v>27915.1</v>
      </c>
      <c r="G28" s="42">
        <v>0</v>
      </c>
      <c r="H28" s="191">
        <f t="shared" si="6"/>
        <v>27915.1</v>
      </c>
      <c r="I28" s="47">
        <f t="shared" si="3"/>
        <v>9491.13</v>
      </c>
      <c r="J28" s="48">
        <f t="shared" si="4"/>
        <v>279.15</v>
      </c>
      <c r="K28" s="165">
        <v>650</v>
      </c>
      <c r="L28" s="49">
        <f t="shared" si="1"/>
        <v>117.2</v>
      </c>
      <c r="M28" s="50">
        <f t="shared" si="5"/>
        <v>38452.579999999994</v>
      </c>
    </row>
    <row r="29" spans="1:13" ht="12.75">
      <c r="A29" s="113">
        <v>88</v>
      </c>
      <c r="B29" s="123">
        <f t="shared" si="0"/>
        <v>11.36</v>
      </c>
      <c r="C29" s="68" t="s">
        <v>27</v>
      </c>
      <c r="D29" s="40">
        <v>26310</v>
      </c>
      <c r="E29" s="122">
        <v>0</v>
      </c>
      <c r="F29" s="119">
        <f t="shared" si="2"/>
        <v>27792.3</v>
      </c>
      <c r="G29" s="42">
        <v>0</v>
      </c>
      <c r="H29" s="191">
        <f t="shared" si="6"/>
        <v>27792.3</v>
      </c>
      <c r="I29" s="47">
        <f t="shared" si="3"/>
        <v>9449.38</v>
      </c>
      <c r="J29" s="48">
        <f t="shared" si="4"/>
        <v>277.92</v>
      </c>
      <c r="K29" s="165">
        <v>650</v>
      </c>
      <c r="L29" s="49">
        <f t="shared" si="1"/>
        <v>116.7</v>
      </c>
      <c r="M29" s="50">
        <f t="shared" si="5"/>
        <v>38286.299999999996</v>
      </c>
    </row>
    <row r="30" spans="1:13" ht="12.75">
      <c r="A30" s="113">
        <v>89</v>
      </c>
      <c r="B30" s="123">
        <f t="shared" si="0"/>
        <v>11.4</v>
      </c>
      <c r="C30" s="68" t="s">
        <v>27</v>
      </c>
      <c r="D30" s="40">
        <v>26310</v>
      </c>
      <c r="E30" s="122">
        <v>0</v>
      </c>
      <c r="F30" s="119">
        <f t="shared" si="2"/>
        <v>27694.7</v>
      </c>
      <c r="G30" s="42">
        <v>0</v>
      </c>
      <c r="H30" s="191">
        <f t="shared" si="6"/>
        <v>27694.7</v>
      </c>
      <c r="I30" s="47">
        <f t="shared" si="3"/>
        <v>9416.2</v>
      </c>
      <c r="J30" s="48">
        <f t="shared" si="4"/>
        <v>276.95</v>
      </c>
      <c r="K30" s="165">
        <v>650</v>
      </c>
      <c r="L30" s="49">
        <f t="shared" si="1"/>
        <v>116.3</v>
      </c>
      <c r="M30" s="50">
        <f t="shared" si="5"/>
        <v>38154.15</v>
      </c>
    </row>
    <row r="31" spans="1:13" ht="12.75">
      <c r="A31" s="113">
        <v>90</v>
      </c>
      <c r="B31" s="123">
        <f t="shared" si="0"/>
        <v>11.44</v>
      </c>
      <c r="C31" s="68" t="s">
        <v>27</v>
      </c>
      <c r="D31" s="40">
        <v>26310</v>
      </c>
      <c r="E31" s="122">
        <v>0</v>
      </c>
      <c r="F31" s="119">
        <f t="shared" si="2"/>
        <v>27597.9</v>
      </c>
      <c r="G31" s="42">
        <v>0</v>
      </c>
      <c r="H31" s="191">
        <f t="shared" si="6"/>
        <v>27597.9</v>
      </c>
      <c r="I31" s="47">
        <f t="shared" si="3"/>
        <v>9383.29</v>
      </c>
      <c r="J31" s="48">
        <f t="shared" si="4"/>
        <v>275.98</v>
      </c>
      <c r="K31" s="165">
        <v>650</v>
      </c>
      <c r="L31" s="49">
        <f t="shared" si="1"/>
        <v>115.9</v>
      </c>
      <c r="M31" s="50">
        <f t="shared" si="5"/>
        <v>38023.07000000001</v>
      </c>
    </row>
    <row r="32" spans="1:13" ht="12.75">
      <c r="A32" s="113">
        <v>91</v>
      </c>
      <c r="B32" s="123">
        <f t="shared" si="0"/>
        <v>11.47</v>
      </c>
      <c r="C32" s="68" t="s">
        <v>27</v>
      </c>
      <c r="D32" s="40">
        <v>26310</v>
      </c>
      <c r="E32" s="122">
        <v>0</v>
      </c>
      <c r="F32" s="119">
        <f t="shared" si="2"/>
        <v>27525.7</v>
      </c>
      <c r="G32" s="42">
        <v>0</v>
      </c>
      <c r="H32" s="191">
        <f t="shared" si="6"/>
        <v>27525.7</v>
      </c>
      <c r="I32" s="47">
        <f t="shared" si="3"/>
        <v>9358.74</v>
      </c>
      <c r="J32" s="48">
        <f t="shared" si="4"/>
        <v>275.26</v>
      </c>
      <c r="K32" s="165">
        <v>650</v>
      </c>
      <c r="L32" s="49">
        <f t="shared" si="1"/>
        <v>115.6</v>
      </c>
      <c r="M32" s="50">
        <f t="shared" si="5"/>
        <v>37925.3</v>
      </c>
    </row>
    <row r="33" spans="1:13" ht="12.75">
      <c r="A33" s="113">
        <v>92</v>
      </c>
      <c r="B33" s="123">
        <f t="shared" si="0"/>
        <v>11.51</v>
      </c>
      <c r="C33" s="68" t="s">
        <v>27</v>
      </c>
      <c r="D33" s="40">
        <v>26310</v>
      </c>
      <c r="E33" s="122">
        <v>0</v>
      </c>
      <c r="F33" s="119">
        <f t="shared" si="2"/>
        <v>27430.1</v>
      </c>
      <c r="G33" s="42">
        <v>0</v>
      </c>
      <c r="H33" s="191">
        <f t="shared" si="6"/>
        <v>27430.1</v>
      </c>
      <c r="I33" s="47">
        <f t="shared" si="3"/>
        <v>9326.23</v>
      </c>
      <c r="J33" s="48">
        <f t="shared" si="4"/>
        <v>274.3</v>
      </c>
      <c r="K33" s="165">
        <v>650</v>
      </c>
      <c r="L33" s="49">
        <f t="shared" si="1"/>
        <v>115.2</v>
      </c>
      <c r="M33" s="50">
        <f t="shared" si="5"/>
        <v>37795.83</v>
      </c>
    </row>
    <row r="34" spans="1:13" ht="12.75">
      <c r="A34" s="113">
        <v>93</v>
      </c>
      <c r="B34" s="123">
        <f t="shared" si="0"/>
        <v>11.55</v>
      </c>
      <c r="C34" s="68" t="s">
        <v>27</v>
      </c>
      <c r="D34" s="40">
        <v>26310</v>
      </c>
      <c r="E34" s="122">
        <v>0</v>
      </c>
      <c r="F34" s="119">
        <f t="shared" si="2"/>
        <v>27335.1</v>
      </c>
      <c r="G34" s="42">
        <v>0</v>
      </c>
      <c r="H34" s="191">
        <f t="shared" si="6"/>
        <v>27335.1</v>
      </c>
      <c r="I34" s="47">
        <f t="shared" si="3"/>
        <v>9293.93</v>
      </c>
      <c r="J34" s="48">
        <f t="shared" si="4"/>
        <v>273.35</v>
      </c>
      <c r="K34" s="165">
        <v>650</v>
      </c>
      <c r="L34" s="49">
        <f t="shared" si="1"/>
        <v>114.8</v>
      </c>
      <c r="M34" s="50">
        <f t="shared" si="5"/>
        <v>37667.18</v>
      </c>
    </row>
    <row r="35" spans="1:13" ht="12.75">
      <c r="A35" s="113">
        <v>94</v>
      </c>
      <c r="B35" s="123">
        <f t="shared" si="0"/>
        <v>11.59</v>
      </c>
      <c r="C35" s="68" t="s">
        <v>27</v>
      </c>
      <c r="D35" s="40">
        <v>26310</v>
      </c>
      <c r="E35" s="122">
        <v>0</v>
      </c>
      <c r="F35" s="119">
        <f t="shared" si="2"/>
        <v>27240.7</v>
      </c>
      <c r="G35" s="42">
        <v>0</v>
      </c>
      <c r="H35" s="191">
        <f t="shared" si="6"/>
        <v>27240.7</v>
      </c>
      <c r="I35" s="47">
        <f t="shared" si="3"/>
        <v>9261.84</v>
      </c>
      <c r="J35" s="48">
        <f t="shared" si="4"/>
        <v>272.41</v>
      </c>
      <c r="K35" s="165">
        <v>650</v>
      </c>
      <c r="L35" s="49">
        <f t="shared" si="1"/>
        <v>114.4</v>
      </c>
      <c r="M35" s="50">
        <f t="shared" si="5"/>
        <v>37539.350000000006</v>
      </c>
    </row>
    <row r="36" spans="1:13" ht="12.75">
      <c r="A36" s="113">
        <v>95</v>
      </c>
      <c r="B36" s="123">
        <f t="shared" si="0"/>
        <v>11.62</v>
      </c>
      <c r="C36" s="68" t="s">
        <v>27</v>
      </c>
      <c r="D36" s="40">
        <v>26310</v>
      </c>
      <c r="E36" s="122">
        <v>0</v>
      </c>
      <c r="F36" s="119">
        <f t="shared" si="2"/>
        <v>27170.4</v>
      </c>
      <c r="G36" s="42">
        <v>0</v>
      </c>
      <c r="H36" s="191">
        <f t="shared" si="6"/>
        <v>27170.4</v>
      </c>
      <c r="I36" s="47">
        <f t="shared" si="3"/>
        <v>9237.94</v>
      </c>
      <c r="J36" s="48">
        <f t="shared" si="4"/>
        <v>271.7</v>
      </c>
      <c r="K36" s="165">
        <v>650</v>
      </c>
      <c r="L36" s="49">
        <f t="shared" si="1"/>
        <v>114.1</v>
      </c>
      <c r="M36" s="50">
        <f t="shared" si="5"/>
        <v>37444.14</v>
      </c>
    </row>
    <row r="37" spans="1:13" ht="12.75">
      <c r="A37" s="113">
        <v>96</v>
      </c>
      <c r="B37" s="123">
        <f t="shared" si="0"/>
        <v>11.66</v>
      </c>
      <c r="C37" s="68" t="s">
        <v>27</v>
      </c>
      <c r="D37" s="40">
        <v>26310</v>
      </c>
      <c r="E37" s="122">
        <v>0</v>
      </c>
      <c r="F37" s="119">
        <f t="shared" si="2"/>
        <v>27077.2</v>
      </c>
      <c r="G37" s="42">
        <v>0</v>
      </c>
      <c r="H37" s="191">
        <f t="shared" si="6"/>
        <v>27077.2</v>
      </c>
      <c r="I37" s="47">
        <f t="shared" si="3"/>
        <v>9206.25</v>
      </c>
      <c r="J37" s="48">
        <f t="shared" si="4"/>
        <v>270.77</v>
      </c>
      <c r="K37" s="165">
        <v>650</v>
      </c>
      <c r="L37" s="49">
        <f t="shared" si="1"/>
        <v>113.7</v>
      </c>
      <c r="M37" s="50">
        <f t="shared" si="5"/>
        <v>37317.91999999999</v>
      </c>
    </row>
    <row r="38" spans="1:13" ht="12.75">
      <c r="A38" s="113">
        <v>97</v>
      </c>
      <c r="B38" s="123">
        <f t="shared" si="0"/>
        <v>11.69</v>
      </c>
      <c r="C38" s="68" t="s">
        <v>27</v>
      </c>
      <c r="D38" s="40">
        <v>26310</v>
      </c>
      <c r="E38" s="122">
        <v>0</v>
      </c>
      <c r="F38" s="119">
        <f t="shared" si="2"/>
        <v>27007.7</v>
      </c>
      <c r="G38" s="42">
        <v>0</v>
      </c>
      <c r="H38" s="191">
        <f t="shared" si="6"/>
        <v>27007.7</v>
      </c>
      <c r="I38" s="47">
        <f t="shared" si="3"/>
        <v>9182.62</v>
      </c>
      <c r="J38" s="48">
        <f t="shared" si="4"/>
        <v>270.08</v>
      </c>
      <c r="K38" s="165">
        <v>650</v>
      </c>
      <c r="L38" s="49">
        <f t="shared" si="1"/>
        <v>113.4</v>
      </c>
      <c r="M38" s="50">
        <f t="shared" si="5"/>
        <v>37223.8</v>
      </c>
    </row>
    <row r="39" spans="1:13" ht="12.75">
      <c r="A39" s="113">
        <v>98</v>
      </c>
      <c r="B39" s="123">
        <f t="shared" si="0"/>
        <v>11.73</v>
      </c>
      <c r="C39" s="68" t="s">
        <v>27</v>
      </c>
      <c r="D39" s="40">
        <v>26310</v>
      </c>
      <c r="E39" s="122">
        <v>0</v>
      </c>
      <c r="F39" s="119">
        <f t="shared" si="2"/>
        <v>26915.6</v>
      </c>
      <c r="G39" s="42">
        <v>0</v>
      </c>
      <c r="H39" s="191">
        <f t="shared" si="6"/>
        <v>26915.6</v>
      </c>
      <c r="I39" s="47">
        <f t="shared" si="3"/>
        <v>9151.3</v>
      </c>
      <c r="J39" s="48">
        <f t="shared" si="4"/>
        <v>269.16</v>
      </c>
      <c r="K39" s="165">
        <v>650</v>
      </c>
      <c r="L39" s="49">
        <f t="shared" si="1"/>
        <v>113</v>
      </c>
      <c r="M39" s="50">
        <f t="shared" si="5"/>
        <v>37099.06</v>
      </c>
    </row>
    <row r="40" spans="1:13" ht="12.75">
      <c r="A40" s="113">
        <v>99</v>
      </c>
      <c r="B40" s="123">
        <f t="shared" si="0"/>
        <v>11.76</v>
      </c>
      <c r="C40" s="68" t="s">
        <v>27</v>
      </c>
      <c r="D40" s="40">
        <v>26310</v>
      </c>
      <c r="E40" s="122">
        <v>0</v>
      </c>
      <c r="F40" s="119">
        <f t="shared" si="2"/>
        <v>26846.9</v>
      </c>
      <c r="G40" s="42">
        <v>0</v>
      </c>
      <c r="H40" s="191">
        <f t="shared" si="6"/>
        <v>26846.9</v>
      </c>
      <c r="I40" s="47">
        <f t="shared" si="3"/>
        <v>9127.95</v>
      </c>
      <c r="J40" s="48">
        <f t="shared" si="4"/>
        <v>268.47</v>
      </c>
      <c r="K40" s="165">
        <v>650</v>
      </c>
      <c r="L40" s="49">
        <f t="shared" si="1"/>
        <v>112.8</v>
      </c>
      <c r="M40" s="50">
        <f t="shared" si="5"/>
        <v>37006.12000000001</v>
      </c>
    </row>
    <row r="41" spans="1:13" ht="12.75">
      <c r="A41" s="113">
        <v>100</v>
      </c>
      <c r="B41" s="123">
        <f aca="true" t="shared" si="7" ref="B41:B72">IF(A41&lt;68,B$403,ROUND(B$409+B$410*A41+B$411*A41^2+B$412*A41^3++B$413*A41^4+B$414*A41^5,2))</f>
        <v>11.79</v>
      </c>
      <c r="C41" s="68" t="s">
        <v>27</v>
      </c>
      <c r="D41" s="40">
        <v>26310</v>
      </c>
      <c r="E41" s="122">
        <v>0</v>
      </c>
      <c r="F41" s="119">
        <f t="shared" si="2"/>
        <v>26778.6</v>
      </c>
      <c r="G41" s="42">
        <v>0</v>
      </c>
      <c r="H41" s="191">
        <f t="shared" si="6"/>
        <v>26778.6</v>
      </c>
      <c r="I41" s="47">
        <f t="shared" si="3"/>
        <v>9104.72</v>
      </c>
      <c r="J41" s="48">
        <f t="shared" si="4"/>
        <v>267.79</v>
      </c>
      <c r="K41" s="165">
        <v>650</v>
      </c>
      <c r="L41" s="49">
        <f t="shared" si="1"/>
        <v>112.5</v>
      </c>
      <c r="M41" s="50">
        <f t="shared" si="5"/>
        <v>36913.61</v>
      </c>
    </row>
    <row r="42" spans="1:13" ht="12.75">
      <c r="A42" s="113">
        <v>101</v>
      </c>
      <c r="B42" s="123">
        <f t="shared" si="7"/>
        <v>11.82</v>
      </c>
      <c r="C42" s="68" t="s">
        <v>27</v>
      </c>
      <c r="D42" s="40">
        <v>26310</v>
      </c>
      <c r="E42" s="122">
        <v>0</v>
      </c>
      <c r="F42" s="119">
        <f t="shared" si="2"/>
        <v>26710.7</v>
      </c>
      <c r="G42" s="42">
        <v>0</v>
      </c>
      <c r="H42" s="191">
        <f t="shared" si="6"/>
        <v>26710.7</v>
      </c>
      <c r="I42" s="47">
        <f t="shared" si="3"/>
        <v>9081.64</v>
      </c>
      <c r="J42" s="48">
        <f t="shared" si="4"/>
        <v>267.11</v>
      </c>
      <c r="K42" s="165">
        <v>650</v>
      </c>
      <c r="L42" s="49">
        <f t="shared" si="1"/>
        <v>112.2</v>
      </c>
      <c r="M42" s="50">
        <f t="shared" si="5"/>
        <v>36821.649999999994</v>
      </c>
    </row>
    <row r="43" spans="1:13" ht="12.75">
      <c r="A43" s="113">
        <v>102</v>
      </c>
      <c r="B43" s="123">
        <f t="shared" si="7"/>
        <v>11.85</v>
      </c>
      <c r="C43" s="68" t="s">
        <v>27</v>
      </c>
      <c r="D43" s="40">
        <v>26310</v>
      </c>
      <c r="E43" s="122">
        <v>0</v>
      </c>
      <c r="F43" s="119">
        <f t="shared" si="2"/>
        <v>26643</v>
      </c>
      <c r="G43" s="42">
        <v>0</v>
      </c>
      <c r="H43" s="191">
        <f t="shared" si="6"/>
        <v>26643</v>
      </c>
      <c r="I43" s="47">
        <f t="shared" si="3"/>
        <v>9058.62</v>
      </c>
      <c r="J43" s="48">
        <f t="shared" si="4"/>
        <v>266.43</v>
      </c>
      <c r="K43" s="165">
        <v>650</v>
      </c>
      <c r="L43" s="49">
        <f t="shared" si="1"/>
        <v>111.9</v>
      </c>
      <c r="M43" s="50">
        <f t="shared" si="5"/>
        <v>36729.950000000004</v>
      </c>
    </row>
    <row r="44" spans="1:13" ht="12.75">
      <c r="A44" s="113">
        <v>103</v>
      </c>
      <c r="B44" s="123">
        <f t="shared" si="7"/>
        <v>11.88</v>
      </c>
      <c r="C44" s="68" t="s">
        <v>27</v>
      </c>
      <c r="D44" s="40">
        <v>26310</v>
      </c>
      <c r="E44" s="122">
        <v>0</v>
      </c>
      <c r="F44" s="119">
        <f t="shared" si="2"/>
        <v>26575.8</v>
      </c>
      <c r="G44" s="42">
        <v>0</v>
      </c>
      <c r="H44" s="191">
        <f t="shared" si="6"/>
        <v>26575.8</v>
      </c>
      <c r="I44" s="47">
        <f t="shared" si="3"/>
        <v>9035.77</v>
      </c>
      <c r="J44" s="48">
        <f t="shared" si="4"/>
        <v>265.76</v>
      </c>
      <c r="K44" s="165">
        <v>650</v>
      </c>
      <c r="L44" s="49">
        <f t="shared" si="1"/>
        <v>111.6</v>
      </c>
      <c r="M44" s="50">
        <f t="shared" si="5"/>
        <v>36638.93</v>
      </c>
    </row>
    <row r="45" spans="1:13" ht="12.75">
      <c r="A45" s="113">
        <v>104</v>
      </c>
      <c r="B45" s="123">
        <f t="shared" si="7"/>
        <v>11.91</v>
      </c>
      <c r="C45" s="68" t="s">
        <v>27</v>
      </c>
      <c r="D45" s="40">
        <v>26310</v>
      </c>
      <c r="E45" s="122">
        <v>0</v>
      </c>
      <c r="F45" s="119">
        <f t="shared" si="2"/>
        <v>26508.8</v>
      </c>
      <c r="G45" s="42">
        <v>0</v>
      </c>
      <c r="H45" s="191">
        <f t="shared" si="6"/>
        <v>26508.8</v>
      </c>
      <c r="I45" s="47">
        <f t="shared" si="3"/>
        <v>9012.99</v>
      </c>
      <c r="J45" s="48">
        <f t="shared" si="4"/>
        <v>265.09</v>
      </c>
      <c r="K45" s="165">
        <v>650</v>
      </c>
      <c r="L45" s="49">
        <f t="shared" si="1"/>
        <v>111.3</v>
      </c>
      <c r="M45" s="50">
        <f t="shared" si="5"/>
        <v>36548.18</v>
      </c>
    </row>
    <row r="46" spans="1:13" ht="12.75">
      <c r="A46" s="113">
        <v>105</v>
      </c>
      <c r="B46" s="123">
        <f t="shared" si="7"/>
        <v>11.94</v>
      </c>
      <c r="C46" s="68" t="s">
        <v>27</v>
      </c>
      <c r="D46" s="40">
        <v>26310</v>
      </c>
      <c r="E46" s="122">
        <v>0</v>
      </c>
      <c r="F46" s="119">
        <f t="shared" si="2"/>
        <v>26442.2</v>
      </c>
      <c r="G46" s="42">
        <v>0</v>
      </c>
      <c r="H46" s="191">
        <f t="shared" si="6"/>
        <v>26442.2</v>
      </c>
      <c r="I46" s="47">
        <f t="shared" si="3"/>
        <v>8990.35</v>
      </c>
      <c r="J46" s="48">
        <f t="shared" si="4"/>
        <v>264.42</v>
      </c>
      <c r="K46" s="165">
        <v>650</v>
      </c>
      <c r="L46" s="49">
        <f t="shared" si="1"/>
        <v>111.1</v>
      </c>
      <c r="M46" s="50">
        <f t="shared" si="5"/>
        <v>36458.07</v>
      </c>
    </row>
    <row r="47" spans="1:13" ht="12.75">
      <c r="A47" s="113">
        <v>106</v>
      </c>
      <c r="B47" s="123">
        <f t="shared" si="7"/>
        <v>11.97</v>
      </c>
      <c r="C47" s="68" t="s">
        <v>27</v>
      </c>
      <c r="D47" s="40">
        <v>26310</v>
      </c>
      <c r="E47" s="122">
        <v>0</v>
      </c>
      <c r="F47" s="119">
        <f t="shared" si="2"/>
        <v>26375.9</v>
      </c>
      <c r="G47" s="42">
        <v>0</v>
      </c>
      <c r="H47" s="191">
        <f t="shared" si="6"/>
        <v>26375.9</v>
      </c>
      <c r="I47" s="47">
        <f t="shared" si="3"/>
        <v>8967.81</v>
      </c>
      <c r="J47" s="48">
        <f t="shared" si="4"/>
        <v>263.76</v>
      </c>
      <c r="K47" s="165">
        <v>650</v>
      </c>
      <c r="L47" s="49">
        <f t="shared" si="1"/>
        <v>110.8</v>
      </c>
      <c r="M47" s="50">
        <f t="shared" si="5"/>
        <v>36368.270000000004</v>
      </c>
    </row>
    <row r="48" spans="1:13" ht="12.75">
      <c r="A48" s="113">
        <v>107</v>
      </c>
      <c r="B48" s="123">
        <f t="shared" si="7"/>
        <v>12</v>
      </c>
      <c r="C48" s="68" t="s">
        <v>27</v>
      </c>
      <c r="D48" s="40">
        <v>26310</v>
      </c>
      <c r="E48" s="122">
        <v>0</v>
      </c>
      <c r="F48" s="119">
        <f t="shared" si="2"/>
        <v>26310</v>
      </c>
      <c r="G48" s="42">
        <v>0</v>
      </c>
      <c r="H48" s="191">
        <f t="shared" si="6"/>
        <v>26310</v>
      </c>
      <c r="I48" s="47">
        <f t="shared" si="3"/>
        <v>8945.4</v>
      </c>
      <c r="J48" s="48">
        <f t="shared" si="4"/>
        <v>263.1</v>
      </c>
      <c r="K48" s="165">
        <v>650</v>
      </c>
      <c r="L48" s="49">
        <f t="shared" si="1"/>
        <v>110.5</v>
      </c>
      <c r="M48" s="50">
        <f t="shared" si="5"/>
        <v>36279</v>
      </c>
    </row>
    <row r="49" spans="1:13" ht="12.75">
      <c r="A49" s="113">
        <v>108</v>
      </c>
      <c r="B49" s="123">
        <f t="shared" si="7"/>
        <v>12.03</v>
      </c>
      <c r="C49" s="68" t="s">
        <v>27</v>
      </c>
      <c r="D49" s="40">
        <v>26310</v>
      </c>
      <c r="E49" s="122">
        <v>0</v>
      </c>
      <c r="F49" s="119">
        <f t="shared" si="2"/>
        <v>26244.4</v>
      </c>
      <c r="G49" s="42">
        <v>0</v>
      </c>
      <c r="H49" s="191">
        <f t="shared" si="6"/>
        <v>26244.4</v>
      </c>
      <c r="I49" s="47">
        <f t="shared" si="3"/>
        <v>8923.1</v>
      </c>
      <c r="J49" s="48">
        <f t="shared" si="4"/>
        <v>262.44</v>
      </c>
      <c r="K49" s="165">
        <v>650</v>
      </c>
      <c r="L49" s="49">
        <f t="shared" si="1"/>
        <v>110.2</v>
      </c>
      <c r="M49" s="50">
        <f t="shared" si="5"/>
        <v>36190.14</v>
      </c>
    </row>
    <row r="50" spans="1:13" ht="12.75">
      <c r="A50" s="113">
        <v>109</v>
      </c>
      <c r="B50" s="123">
        <f t="shared" si="7"/>
        <v>12.05</v>
      </c>
      <c r="C50" s="68" t="s">
        <v>27</v>
      </c>
      <c r="D50" s="40">
        <v>26310</v>
      </c>
      <c r="E50" s="122">
        <v>0</v>
      </c>
      <c r="F50" s="119">
        <f t="shared" si="2"/>
        <v>26200.8</v>
      </c>
      <c r="G50" s="42">
        <v>0</v>
      </c>
      <c r="H50" s="191">
        <f t="shared" si="6"/>
        <v>26200.8</v>
      </c>
      <c r="I50" s="47">
        <f t="shared" si="3"/>
        <v>8908.27</v>
      </c>
      <c r="J50" s="48">
        <f t="shared" si="4"/>
        <v>262.01</v>
      </c>
      <c r="K50" s="165">
        <v>650</v>
      </c>
      <c r="L50" s="49">
        <f t="shared" si="1"/>
        <v>110</v>
      </c>
      <c r="M50" s="50">
        <f t="shared" si="5"/>
        <v>36131.08</v>
      </c>
    </row>
    <row r="51" spans="1:13" ht="12.75">
      <c r="A51" s="113">
        <v>110</v>
      </c>
      <c r="B51" s="123">
        <f t="shared" si="7"/>
        <v>12.08</v>
      </c>
      <c r="C51" s="68" t="s">
        <v>27</v>
      </c>
      <c r="D51" s="40">
        <v>26310</v>
      </c>
      <c r="E51" s="122">
        <v>0</v>
      </c>
      <c r="F51" s="119">
        <f t="shared" si="2"/>
        <v>26135.8</v>
      </c>
      <c r="G51" s="42">
        <v>0</v>
      </c>
      <c r="H51" s="191">
        <f t="shared" si="6"/>
        <v>26135.8</v>
      </c>
      <c r="I51" s="47">
        <f t="shared" si="3"/>
        <v>8886.17</v>
      </c>
      <c r="J51" s="48">
        <f t="shared" si="4"/>
        <v>261.36</v>
      </c>
      <c r="K51" s="165">
        <v>650</v>
      </c>
      <c r="L51" s="49">
        <f t="shared" si="1"/>
        <v>109.8</v>
      </c>
      <c r="M51" s="50">
        <f t="shared" si="5"/>
        <v>36043.130000000005</v>
      </c>
    </row>
    <row r="52" spans="1:13" ht="12.75">
      <c r="A52" s="113">
        <v>111</v>
      </c>
      <c r="B52" s="123">
        <f t="shared" si="7"/>
        <v>12.11</v>
      </c>
      <c r="C52" s="68" t="s">
        <v>27</v>
      </c>
      <c r="D52" s="40">
        <v>26310</v>
      </c>
      <c r="E52" s="122">
        <v>0</v>
      </c>
      <c r="F52" s="119">
        <f t="shared" si="2"/>
        <v>26071</v>
      </c>
      <c r="G52" s="42">
        <v>0</v>
      </c>
      <c r="H52" s="191">
        <f t="shared" si="6"/>
        <v>26071</v>
      </c>
      <c r="I52" s="47">
        <f t="shared" si="3"/>
        <v>8864.14</v>
      </c>
      <c r="J52" s="48">
        <f t="shared" si="4"/>
        <v>260.71</v>
      </c>
      <c r="K52" s="165">
        <v>650</v>
      </c>
      <c r="L52" s="49">
        <f t="shared" si="1"/>
        <v>109.5</v>
      </c>
      <c r="M52" s="50">
        <f t="shared" si="5"/>
        <v>35955.35</v>
      </c>
    </row>
    <row r="53" spans="1:13" ht="12.75">
      <c r="A53" s="113">
        <v>112</v>
      </c>
      <c r="B53" s="123">
        <f t="shared" si="7"/>
        <v>12.13</v>
      </c>
      <c r="C53" s="68" t="s">
        <v>27</v>
      </c>
      <c r="D53" s="40">
        <v>26310</v>
      </c>
      <c r="E53" s="122">
        <v>0</v>
      </c>
      <c r="F53" s="119">
        <f t="shared" si="2"/>
        <v>26028</v>
      </c>
      <c r="G53" s="42">
        <v>0</v>
      </c>
      <c r="H53" s="191">
        <f t="shared" si="6"/>
        <v>26028</v>
      </c>
      <c r="I53" s="47">
        <f t="shared" si="3"/>
        <v>8849.52</v>
      </c>
      <c r="J53" s="48">
        <f t="shared" si="4"/>
        <v>260.28</v>
      </c>
      <c r="K53" s="165">
        <v>650</v>
      </c>
      <c r="L53" s="49">
        <f t="shared" si="1"/>
        <v>109.3</v>
      </c>
      <c r="M53" s="50">
        <f t="shared" si="5"/>
        <v>35897.100000000006</v>
      </c>
    </row>
    <row r="54" spans="1:13" ht="12.75">
      <c r="A54" s="113">
        <v>113</v>
      </c>
      <c r="B54" s="123">
        <f t="shared" si="7"/>
        <v>12.16</v>
      </c>
      <c r="C54" s="68" t="s">
        <v>27</v>
      </c>
      <c r="D54" s="40">
        <v>26310</v>
      </c>
      <c r="E54" s="122">
        <v>0</v>
      </c>
      <c r="F54" s="119">
        <f t="shared" si="2"/>
        <v>25963.8</v>
      </c>
      <c r="G54" s="42">
        <v>0</v>
      </c>
      <c r="H54" s="191">
        <f t="shared" si="6"/>
        <v>25963.8</v>
      </c>
      <c r="I54" s="47">
        <f t="shared" si="3"/>
        <v>8827.69</v>
      </c>
      <c r="J54" s="48">
        <f t="shared" si="4"/>
        <v>259.64</v>
      </c>
      <c r="K54" s="165">
        <v>650</v>
      </c>
      <c r="L54" s="49">
        <f t="shared" si="1"/>
        <v>109</v>
      </c>
      <c r="M54" s="50">
        <f t="shared" si="5"/>
        <v>35810.13</v>
      </c>
    </row>
    <row r="55" spans="1:13" ht="12.75">
      <c r="A55" s="113">
        <v>114</v>
      </c>
      <c r="B55" s="123">
        <f t="shared" si="7"/>
        <v>12.18</v>
      </c>
      <c r="C55" s="68" t="s">
        <v>27</v>
      </c>
      <c r="D55" s="40">
        <v>26310</v>
      </c>
      <c r="E55" s="122">
        <v>0</v>
      </c>
      <c r="F55" s="119">
        <f t="shared" si="2"/>
        <v>25921.2</v>
      </c>
      <c r="G55" s="42">
        <v>0</v>
      </c>
      <c r="H55" s="191">
        <f t="shared" si="6"/>
        <v>25921.2</v>
      </c>
      <c r="I55" s="47">
        <f t="shared" si="3"/>
        <v>8813.21</v>
      </c>
      <c r="J55" s="48">
        <f t="shared" si="4"/>
        <v>259.21</v>
      </c>
      <c r="K55" s="165">
        <v>650</v>
      </c>
      <c r="L55" s="49">
        <f t="shared" si="1"/>
        <v>108.9</v>
      </c>
      <c r="M55" s="50">
        <f t="shared" si="5"/>
        <v>35752.520000000004</v>
      </c>
    </row>
    <row r="56" spans="1:13" ht="12.75">
      <c r="A56" s="113">
        <v>115</v>
      </c>
      <c r="B56" s="123">
        <f t="shared" si="7"/>
        <v>12.2</v>
      </c>
      <c r="C56" s="68" t="s">
        <v>27</v>
      </c>
      <c r="D56" s="40">
        <v>26310</v>
      </c>
      <c r="E56" s="122">
        <v>0</v>
      </c>
      <c r="F56" s="119">
        <f t="shared" si="2"/>
        <v>25878.7</v>
      </c>
      <c r="G56" s="42">
        <v>0</v>
      </c>
      <c r="H56" s="191">
        <f t="shared" si="6"/>
        <v>25878.7</v>
      </c>
      <c r="I56" s="47">
        <f t="shared" si="3"/>
        <v>8798.76</v>
      </c>
      <c r="J56" s="48">
        <f t="shared" si="4"/>
        <v>258.79</v>
      </c>
      <c r="K56" s="165">
        <v>650</v>
      </c>
      <c r="L56" s="49">
        <f t="shared" si="1"/>
        <v>108.7</v>
      </c>
      <c r="M56" s="50">
        <f t="shared" si="5"/>
        <v>35694.95</v>
      </c>
    </row>
    <row r="57" spans="1:13" ht="12.75">
      <c r="A57" s="113">
        <v>116</v>
      </c>
      <c r="B57" s="123">
        <f t="shared" si="7"/>
        <v>12.23</v>
      </c>
      <c r="C57" s="68" t="s">
        <v>27</v>
      </c>
      <c r="D57" s="40">
        <v>26310</v>
      </c>
      <c r="E57" s="122">
        <v>0</v>
      </c>
      <c r="F57" s="119">
        <f t="shared" si="2"/>
        <v>25815.2</v>
      </c>
      <c r="G57" s="42">
        <v>0</v>
      </c>
      <c r="H57" s="191">
        <f t="shared" si="6"/>
        <v>25815.2</v>
      </c>
      <c r="I57" s="47">
        <f t="shared" si="3"/>
        <v>8777.17</v>
      </c>
      <c r="J57" s="48">
        <f t="shared" si="4"/>
        <v>258.15</v>
      </c>
      <c r="K57" s="165">
        <v>650</v>
      </c>
      <c r="L57" s="49">
        <f t="shared" si="1"/>
        <v>108.4</v>
      </c>
      <c r="M57" s="50">
        <f t="shared" si="5"/>
        <v>35608.920000000006</v>
      </c>
    </row>
    <row r="58" spans="1:13" ht="12.75">
      <c r="A58" s="113">
        <v>117</v>
      </c>
      <c r="B58" s="123">
        <f t="shared" si="7"/>
        <v>12.25</v>
      </c>
      <c r="C58" s="68" t="s">
        <v>27</v>
      </c>
      <c r="D58" s="40">
        <v>26310</v>
      </c>
      <c r="E58" s="122">
        <v>0</v>
      </c>
      <c r="F58" s="119">
        <f t="shared" si="2"/>
        <v>25773.1</v>
      </c>
      <c r="G58" s="42">
        <v>0</v>
      </c>
      <c r="H58" s="191">
        <f t="shared" si="6"/>
        <v>25773.1</v>
      </c>
      <c r="I58" s="47">
        <f t="shared" si="3"/>
        <v>8762.85</v>
      </c>
      <c r="J58" s="48">
        <f t="shared" si="4"/>
        <v>257.73</v>
      </c>
      <c r="K58" s="165">
        <v>650</v>
      </c>
      <c r="L58" s="49">
        <f t="shared" si="1"/>
        <v>108.2</v>
      </c>
      <c r="M58" s="50">
        <f t="shared" si="5"/>
        <v>35551.88</v>
      </c>
    </row>
    <row r="59" spans="1:13" ht="12.75">
      <c r="A59" s="113">
        <v>118</v>
      </c>
      <c r="B59" s="123">
        <f t="shared" si="7"/>
        <v>12.27</v>
      </c>
      <c r="C59" s="68" t="s">
        <v>27</v>
      </c>
      <c r="D59" s="40">
        <v>26310</v>
      </c>
      <c r="E59" s="122">
        <v>0</v>
      </c>
      <c r="F59" s="119">
        <f t="shared" si="2"/>
        <v>25731.1</v>
      </c>
      <c r="G59" s="42">
        <v>0</v>
      </c>
      <c r="H59" s="191">
        <f t="shared" si="6"/>
        <v>25731.1</v>
      </c>
      <c r="I59" s="47">
        <f t="shared" si="3"/>
        <v>8748.57</v>
      </c>
      <c r="J59" s="48">
        <f t="shared" si="4"/>
        <v>257.31</v>
      </c>
      <c r="K59" s="165">
        <v>650</v>
      </c>
      <c r="L59" s="49">
        <f t="shared" si="1"/>
        <v>108.1</v>
      </c>
      <c r="M59" s="50">
        <f t="shared" si="5"/>
        <v>35495.079999999994</v>
      </c>
    </row>
    <row r="60" spans="1:13" ht="12.75">
      <c r="A60" s="113">
        <v>119</v>
      </c>
      <c r="B60" s="123">
        <f t="shared" si="7"/>
        <v>12.29</v>
      </c>
      <c r="C60" s="68" t="s">
        <v>27</v>
      </c>
      <c r="D60" s="40">
        <v>26310</v>
      </c>
      <c r="E60" s="122">
        <v>0</v>
      </c>
      <c r="F60" s="119">
        <f t="shared" si="2"/>
        <v>25689.2</v>
      </c>
      <c r="G60" s="42">
        <v>0</v>
      </c>
      <c r="H60" s="191">
        <f t="shared" si="6"/>
        <v>25689.2</v>
      </c>
      <c r="I60" s="47">
        <f t="shared" si="3"/>
        <v>8734.33</v>
      </c>
      <c r="J60" s="48">
        <f t="shared" si="4"/>
        <v>256.89</v>
      </c>
      <c r="K60" s="165">
        <v>650</v>
      </c>
      <c r="L60" s="49">
        <f t="shared" si="1"/>
        <v>107.9</v>
      </c>
      <c r="M60" s="50">
        <f t="shared" si="5"/>
        <v>35438.32</v>
      </c>
    </row>
    <row r="61" spans="1:13" ht="12.75">
      <c r="A61" s="113">
        <v>120</v>
      </c>
      <c r="B61" s="123">
        <f t="shared" si="7"/>
        <v>12.32</v>
      </c>
      <c r="C61" s="68" t="s">
        <v>27</v>
      </c>
      <c r="D61" s="40">
        <v>26310</v>
      </c>
      <c r="E61" s="122">
        <v>0</v>
      </c>
      <c r="F61" s="119">
        <f t="shared" si="2"/>
        <v>25626.6</v>
      </c>
      <c r="G61" s="42">
        <v>0</v>
      </c>
      <c r="H61" s="191">
        <f t="shared" si="6"/>
        <v>25626.6</v>
      </c>
      <c r="I61" s="47">
        <f t="shared" si="3"/>
        <v>8713.04</v>
      </c>
      <c r="J61" s="48">
        <f t="shared" si="4"/>
        <v>256.27</v>
      </c>
      <c r="K61" s="165">
        <v>650</v>
      </c>
      <c r="L61" s="49">
        <f t="shared" si="1"/>
        <v>107.6</v>
      </c>
      <c r="M61" s="50">
        <f t="shared" si="5"/>
        <v>35353.509999999995</v>
      </c>
    </row>
    <row r="62" spans="1:13" ht="12.75">
      <c r="A62" s="113">
        <v>121</v>
      </c>
      <c r="B62" s="123">
        <f t="shared" si="7"/>
        <v>12.34</v>
      </c>
      <c r="C62" s="68" t="s">
        <v>27</v>
      </c>
      <c r="D62" s="40">
        <v>26310</v>
      </c>
      <c r="E62" s="122">
        <v>0</v>
      </c>
      <c r="F62" s="119">
        <f t="shared" si="2"/>
        <v>25585.1</v>
      </c>
      <c r="G62" s="42">
        <v>0</v>
      </c>
      <c r="H62" s="191">
        <f t="shared" si="6"/>
        <v>25585.1</v>
      </c>
      <c r="I62" s="47">
        <f t="shared" si="3"/>
        <v>8698.93</v>
      </c>
      <c r="J62" s="48">
        <f t="shared" si="4"/>
        <v>255.85</v>
      </c>
      <c r="K62" s="165">
        <v>650</v>
      </c>
      <c r="L62" s="49">
        <f t="shared" si="1"/>
        <v>107.5</v>
      </c>
      <c r="M62" s="50">
        <f t="shared" si="5"/>
        <v>35297.38</v>
      </c>
    </row>
    <row r="63" spans="1:13" ht="12.75">
      <c r="A63" s="113">
        <v>122</v>
      </c>
      <c r="B63" s="123">
        <f t="shared" si="7"/>
        <v>12.36</v>
      </c>
      <c r="C63" s="68" t="s">
        <v>27</v>
      </c>
      <c r="D63" s="40">
        <v>26310</v>
      </c>
      <c r="E63" s="122">
        <v>0</v>
      </c>
      <c r="F63" s="119">
        <f t="shared" si="2"/>
        <v>25543.7</v>
      </c>
      <c r="G63" s="42">
        <v>0</v>
      </c>
      <c r="H63" s="191">
        <f t="shared" si="6"/>
        <v>25543.7</v>
      </c>
      <c r="I63" s="47">
        <f t="shared" si="3"/>
        <v>8684.86</v>
      </c>
      <c r="J63" s="48">
        <f t="shared" si="4"/>
        <v>255.44</v>
      </c>
      <c r="K63" s="165">
        <v>650</v>
      </c>
      <c r="L63" s="49">
        <f t="shared" si="1"/>
        <v>107.3</v>
      </c>
      <c r="M63" s="50">
        <f t="shared" si="5"/>
        <v>35241.3</v>
      </c>
    </row>
    <row r="64" spans="1:13" ht="12.75">
      <c r="A64" s="113">
        <v>123</v>
      </c>
      <c r="B64" s="123">
        <f t="shared" si="7"/>
        <v>12.38</v>
      </c>
      <c r="C64" s="68" t="s">
        <v>27</v>
      </c>
      <c r="D64" s="40">
        <v>26310</v>
      </c>
      <c r="E64" s="122">
        <v>0</v>
      </c>
      <c r="F64" s="119">
        <f t="shared" si="2"/>
        <v>25502.4</v>
      </c>
      <c r="G64" s="42">
        <v>0</v>
      </c>
      <c r="H64" s="191">
        <f t="shared" si="6"/>
        <v>25502.4</v>
      </c>
      <c r="I64" s="47">
        <f t="shared" si="3"/>
        <v>8670.82</v>
      </c>
      <c r="J64" s="48">
        <f t="shared" si="4"/>
        <v>255.02</v>
      </c>
      <c r="K64" s="165">
        <v>650</v>
      </c>
      <c r="L64" s="49">
        <f t="shared" si="1"/>
        <v>107.1</v>
      </c>
      <c r="M64" s="50">
        <f t="shared" si="5"/>
        <v>35185.34</v>
      </c>
    </row>
    <row r="65" spans="1:13" ht="12.75">
      <c r="A65" s="113">
        <v>124</v>
      </c>
      <c r="B65" s="123">
        <f t="shared" si="7"/>
        <v>12.4</v>
      </c>
      <c r="C65" s="68" t="s">
        <v>27</v>
      </c>
      <c r="D65" s="40">
        <v>26310</v>
      </c>
      <c r="E65" s="122">
        <v>0</v>
      </c>
      <c r="F65" s="119">
        <f t="shared" si="2"/>
        <v>25461.3</v>
      </c>
      <c r="G65" s="42">
        <v>0</v>
      </c>
      <c r="H65" s="191">
        <f t="shared" si="6"/>
        <v>25461.3</v>
      </c>
      <c r="I65" s="47">
        <f t="shared" si="3"/>
        <v>8656.84</v>
      </c>
      <c r="J65" s="48">
        <f t="shared" si="4"/>
        <v>254.61</v>
      </c>
      <c r="K65" s="165">
        <v>650</v>
      </c>
      <c r="L65" s="49">
        <f t="shared" si="1"/>
        <v>106.9</v>
      </c>
      <c r="M65" s="50">
        <f t="shared" si="5"/>
        <v>35129.65</v>
      </c>
    </row>
    <row r="66" spans="1:13" ht="12.75">
      <c r="A66" s="113">
        <v>125</v>
      </c>
      <c r="B66" s="123">
        <f t="shared" si="7"/>
        <v>12.42</v>
      </c>
      <c r="C66" s="68" t="s">
        <v>27</v>
      </c>
      <c r="D66" s="40">
        <v>26310</v>
      </c>
      <c r="E66" s="122">
        <v>0</v>
      </c>
      <c r="F66" s="119">
        <f t="shared" si="2"/>
        <v>25420.3</v>
      </c>
      <c r="G66" s="42">
        <v>0</v>
      </c>
      <c r="H66" s="191">
        <f t="shared" si="6"/>
        <v>25420.3</v>
      </c>
      <c r="I66" s="47">
        <f t="shared" si="3"/>
        <v>8642.9</v>
      </c>
      <c r="J66" s="48">
        <f t="shared" si="4"/>
        <v>254.2</v>
      </c>
      <c r="K66" s="165">
        <v>650</v>
      </c>
      <c r="L66" s="49">
        <f t="shared" si="1"/>
        <v>106.8</v>
      </c>
      <c r="M66" s="50">
        <f t="shared" si="5"/>
        <v>35074.2</v>
      </c>
    </row>
    <row r="67" spans="1:13" ht="12.75">
      <c r="A67" s="113">
        <v>126</v>
      </c>
      <c r="B67" s="123">
        <f t="shared" si="7"/>
        <v>12.44</v>
      </c>
      <c r="C67" s="68" t="s">
        <v>27</v>
      </c>
      <c r="D67" s="40">
        <v>26310</v>
      </c>
      <c r="E67" s="122">
        <v>0</v>
      </c>
      <c r="F67" s="119">
        <f t="shared" si="2"/>
        <v>25379.4</v>
      </c>
      <c r="G67" s="42">
        <v>0</v>
      </c>
      <c r="H67" s="191">
        <f t="shared" si="6"/>
        <v>25379.4</v>
      </c>
      <c r="I67" s="47">
        <f t="shared" si="3"/>
        <v>8629</v>
      </c>
      <c r="J67" s="48">
        <f t="shared" si="4"/>
        <v>253.79</v>
      </c>
      <c r="K67" s="165">
        <v>650</v>
      </c>
      <c r="L67" s="49">
        <f t="shared" si="1"/>
        <v>106.6</v>
      </c>
      <c r="M67" s="50">
        <f t="shared" si="5"/>
        <v>35018.79</v>
      </c>
    </row>
    <row r="68" spans="1:13" ht="12.75">
      <c r="A68" s="113">
        <v>127</v>
      </c>
      <c r="B68" s="123">
        <f t="shared" si="7"/>
        <v>12.45</v>
      </c>
      <c r="C68" s="68" t="s">
        <v>27</v>
      </c>
      <c r="D68" s="40">
        <v>26310</v>
      </c>
      <c r="E68" s="122">
        <v>0</v>
      </c>
      <c r="F68" s="119">
        <f t="shared" si="2"/>
        <v>25359</v>
      </c>
      <c r="G68" s="42">
        <v>0</v>
      </c>
      <c r="H68" s="191">
        <f t="shared" si="6"/>
        <v>25359</v>
      </c>
      <c r="I68" s="47">
        <f t="shared" si="3"/>
        <v>8622.06</v>
      </c>
      <c r="J68" s="48">
        <f t="shared" si="4"/>
        <v>253.59</v>
      </c>
      <c r="K68" s="165">
        <v>650</v>
      </c>
      <c r="L68" s="49">
        <f t="shared" si="1"/>
        <v>106.5</v>
      </c>
      <c r="M68" s="50">
        <f t="shared" si="5"/>
        <v>34991.149999999994</v>
      </c>
    </row>
    <row r="69" spans="1:13" ht="12.75">
      <c r="A69" s="113">
        <v>128</v>
      </c>
      <c r="B69" s="123">
        <f t="shared" si="7"/>
        <v>12.47</v>
      </c>
      <c r="C69" s="68" t="s">
        <v>27</v>
      </c>
      <c r="D69" s="40">
        <v>26310</v>
      </c>
      <c r="E69" s="122">
        <v>0</v>
      </c>
      <c r="F69" s="119">
        <f t="shared" si="2"/>
        <v>25318.4</v>
      </c>
      <c r="G69" s="42">
        <v>0</v>
      </c>
      <c r="H69" s="191">
        <f t="shared" si="6"/>
        <v>25318.4</v>
      </c>
      <c r="I69" s="47">
        <f t="shared" si="3"/>
        <v>8608.26</v>
      </c>
      <c r="J69" s="48">
        <f t="shared" si="4"/>
        <v>253.18</v>
      </c>
      <c r="K69" s="165">
        <v>650</v>
      </c>
      <c r="L69" s="49">
        <f t="shared" si="1"/>
        <v>106.3</v>
      </c>
      <c r="M69" s="50">
        <f t="shared" si="5"/>
        <v>34936.14000000001</v>
      </c>
    </row>
    <row r="70" spans="1:13" ht="12.75">
      <c r="A70" s="113">
        <v>129</v>
      </c>
      <c r="B70" s="123">
        <f t="shared" si="7"/>
        <v>12.49</v>
      </c>
      <c r="C70" s="68" t="s">
        <v>27</v>
      </c>
      <c r="D70" s="40">
        <v>26310</v>
      </c>
      <c r="E70" s="122">
        <v>0</v>
      </c>
      <c r="F70" s="119">
        <f t="shared" si="2"/>
        <v>25277.8</v>
      </c>
      <c r="G70" s="42">
        <v>0</v>
      </c>
      <c r="H70" s="191">
        <f t="shared" si="6"/>
        <v>25277.8</v>
      </c>
      <c r="I70" s="47">
        <f t="shared" si="3"/>
        <v>8594.45</v>
      </c>
      <c r="J70" s="48">
        <f t="shared" si="4"/>
        <v>252.78</v>
      </c>
      <c r="K70" s="165">
        <v>650</v>
      </c>
      <c r="L70" s="49">
        <f t="shared" si="1"/>
        <v>106.2</v>
      </c>
      <c r="M70" s="50">
        <f t="shared" si="5"/>
        <v>34881.229999999996</v>
      </c>
    </row>
    <row r="71" spans="1:13" ht="12.75">
      <c r="A71" s="113">
        <v>130</v>
      </c>
      <c r="B71" s="123">
        <f t="shared" si="7"/>
        <v>12.51</v>
      </c>
      <c r="C71" s="68" t="s">
        <v>27</v>
      </c>
      <c r="D71" s="40">
        <v>26310</v>
      </c>
      <c r="E71" s="122">
        <v>0</v>
      </c>
      <c r="F71" s="119">
        <f t="shared" si="2"/>
        <v>25237.4</v>
      </c>
      <c r="G71" s="42">
        <v>0</v>
      </c>
      <c r="H71" s="191">
        <f t="shared" si="6"/>
        <v>25237.4</v>
      </c>
      <c r="I71" s="47">
        <f t="shared" si="3"/>
        <v>8580.72</v>
      </c>
      <c r="J71" s="48">
        <f t="shared" si="4"/>
        <v>252.37</v>
      </c>
      <c r="K71" s="165">
        <v>650</v>
      </c>
      <c r="L71" s="49">
        <f t="shared" si="1"/>
        <v>106</v>
      </c>
      <c r="M71" s="50">
        <f t="shared" si="5"/>
        <v>34826.490000000005</v>
      </c>
    </row>
    <row r="72" spans="1:13" ht="12.75">
      <c r="A72" s="113">
        <v>131</v>
      </c>
      <c r="B72" s="123">
        <f t="shared" si="7"/>
        <v>12.53</v>
      </c>
      <c r="C72" s="68" t="s">
        <v>27</v>
      </c>
      <c r="D72" s="40">
        <v>26310</v>
      </c>
      <c r="E72" s="122">
        <v>0</v>
      </c>
      <c r="F72" s="119">
        <f t="shared" si="2"/>
        <v>25197.1</v>
      </c>
      <c r="G72" s="42">
        <v>0</v>
      </c>
      <c r="H72" s="191">
        <f t="shared" si="6"/>
        <v>25197.1</v>
      </c>
      <c r="I72" s="47">
        <f t="shared" si="3"/>
        <v>8567.01</v>
      </c>
      <c r="J72" s="48">
        <f t="shared" si="4"/>
        <v>251.97</v>
      </c>
      <c r="K72" s="165">
        <v>650</v>
      </c>
      <c r="L72" s="49">
        <f t="shared" si="1"/>
        <v>105.8</v>
      </c>
      <c r="M72" s="50">
        <f t="shared" si="5"/>
        <v>34771.880000000005</v>
      </c>
    </row>
    <row r="73" spans="1:13" ht="12.75">
      <c r="A73" s="113">
        <v>132</v>
      </c>
      <c r="B73" s="123">
        <f aca="true" t="shared" si="8" ref="B73:B104">IF(A73&lt;68,B$403,ROUND(B$409+B$410*A73+B$411*A73^2+B$412*A73^3++B$413*A73^4+B$414*A73^5,2))</f>
        <v>12.54</v>
      </c>
      <c r="C73" s="68" t="s">
        <v>27</v>
      </c>
      <c r="D73" s="40">
        <v>26310</v>
      </c>
      <c r="E73" s="122">
        <v>0</v>
      </c>
      <c r="F73" s="119">
        <f t="shared" si="2"/>
        <v>25177</v>
      </c>
      <c r="G73" s="42">
        <v>0</v>
      </c>
      <c r="H73" s="191">
        <f t="shared" si="6"/>
        <v>25177</v>
      </c>
      <c r="I73" s="47">
        <f t="shared" si="3"/>
        <v>8560.18</v>
      </c>
      <c r="J73" s="48">
        <f t="shared" si="4"/>
        <v>251.77</v>
      </c>
      <c r="K73" s="165">
        <v>650</v>
      </c>
      <c r="L73" s="49">
        <f aca="true" t="shared" si="9" ref="L73:L136">ROUND(H73*0.0042,1)</f>
        <v>105.7</v>
      </c>
      <c r="M73" s="50">
        <f t="shared" si="5"/>
        <v>34744.649999999994</v>
      </c>
    </row>
    <row r="74" spans="1:13" ht="12.75">
      <c r="A74" s="113">
        <v>133</v>
      </c>
      <c r="B74" s="123">
        <f t="shared" si="8"/>
        <v>12.56</v>
      </c>
      <c r="C74" s="68" t="s">
        <v>27</v>
      </c>
      <c r="D74" s="40">
        <v>26310</v>
      </c>
      <c r="E74" s="122">
        <v>0</v>
      </c>
      <c r="F74" s="119">
        <f aca="true" t="shared" si="10" ref="F74:F137">ROUND(12/B74*D74,1)</f>
        <v>25136.9</v>
      </c>
      <c r="G74" s="42">
        <v>0</v>
      </c>
      <c r="H74" s="191">
        <f t="shared" si="6"/>
        <v>25136.9</v>
      </c>
      <c r="I74" s="47">
        <f aca="true" t="shared" si="11" ref="I74:I137">ROUND(H74*0.34,2)</f>
        <v>8546.55</v>
      </c>
      <c r="J74" s="48">
        <f aca="true" t="shared" si="12" ref="J74:J137">ROUND(H74*0.01,2)</f>
        <v>251.37</v>
      </c>
      <c r="K74" s="165">
        <v>650</v>
      </c>
      <c r="L74" s="49">
        <f t="shared" si="9"/>
        <v>105.6</v>
      </c>
      <c r="M74" s="50">
        <f aca="true" t="shared" si="13" ref="M74:M137">SUM(H74:L74)</f>
        <v>34690.42</v>
      </c>
    </row>
    <row r="75" spans="1:13" ht="12.75">
      <c r="A75" s="113">
        <v>134</v>
      </c>
      <c r="B75" s="123">
        <f t="shared" si="8"/>
        <v>12.58</v>
      </c>
      <c r="C75" s="68" t="s">
        <v>27</v>
      </c>
      <c r="D75" s="40">
        <v>26310</v>
      </c>
      <c r="E75" s="122">
        <v>0</v>
      </c>
      <c r="F75" s="119">
        <f t="shared" si="10"/>
        <v>25097</v>
      </c>
      <c r="G75" s="42">
        <v>0</v>
      </c>
      <c r="H75" s="191">
        <f aca="true" t="shared" si="14" ref="H75:H138">F75+G75</f>
        <v>25097</v>
      </c>
      <c r="I75" s="47">
        <f t="shared" si="11"/>
        <v>8532.98</v>
      </c>
      <c r="J75" s="48">
        <f t="shared" si="12"/>
        <v>250.97</v>
      </c>
      <c r="K75" s="165">
        <v>650</v>
      </c>
      <c r="L75" s="49">
        <f t="shared" si="9"/>
        <v>105.4</v>
      </c>
      <c r="M75" s="50">
        <f t="shared" si="13"/>
        <v>34636.35</v>
      </c>
    </row>
    <row r="76" spans="1:13" ht="12.75">
      <c r="A76" s="113">
        <v>135</v>
      </c>
      <c r="B76" s="123">
        <f t="shared" si="8"/>
        <v>12.59</v>
      </c>
      <c r="C76" s="68" t="s">
        <v>27</v>
      </c>
      <c r="D76" s="40">
        <v>26310</v>
      </c>
      <c r="E76" s="122">
        <v>0</v>
      </c>
      <c r="F76" s="119">
        <f t="shared" si="10"/>
        <v>25077</v>
      </c>
      <c r="G76" s="42">
        <v>0</v>
      </c>
      <c r="H76" s="191">
        <f t="shared" si="14"/>
        <v>25077</v>
      </c>
      <c r="I76" s="47">
        <f t="shared" si="11"/>
        <v>8526.18</v>
      </c>
      <c r="J76" s="48">
        <f t="shared" si="12"/>
        <v>250.77</v>
      </c>
      <c r="K76" s="165">
        <v>650</v>
      </c>
      <c r="L76" s="49">
        <f t="shared" si="9"/>
        <v>105.3</v>
      </c>
      <c r="M76" s="50">
        <f t="shared" si="13"/>
        <v>34609.25</v>
      </c>
    </row>
    <row r="77" spans="1:13" ht="12.75">
      <c r="A77" s="113">
        <v>136</v>
      </c>
      <c r="B77" s="123">
        <f t="shared" si="8"/>
        <v>12.61</v>
      </c>
      <c r="C77" s="68" t="s">
        <v>27</v>
      </c>
      <c r="D77" s="40">
        <v>26310</v>
      </c>
      <c r="E77" s="122">
        <v>0</v>
      </c>
      <c r="F77" s="119">
        <f t="shared" si="10"/>
        <v>25037.3</v>
      </c>
      <c r="G77" s="42">
        <v>0</v>
      </c>
      <c r="H77" s="191">
        <f t="shared" si="14"/>
        <v>25037.3</v>
      </c>
      <c r="I77" s="47">
        <f t="shared" si="11"/>
        <v>8512.68</v>
      </c>
      <c r="J77" s="48">
        <f t="shared" si="12"/>
        <v>250.37</v>
      </c>
      <c r="K77" s="165">
        <v>650</v>
      </c>
      <c r="L77" s="49">
        <f t="shared" si="9"/>
        <v>105.2</v>
      </c>
      <c r="M77" s="50">
        <f t="shared" si="13"/>
        <v>34555.549999999996</v>
      </c>
    </row>
    <row r="78" spans="1:13" ht="12.75">
      <c r="A78" s="113">
        <v>137</v>
      </c>
      <c r="B78" s="123">
        <f t="shared" si="8"/>
        <v>12.62</v>
      </c>
      <c r="C78" s="68" t="s">
        <v>27</v>
      </c>
      <c r="D78" s="40">
        <v>26310</v>
      </c>
      <c r="E78" s="122">
        <v>0</v>
      </c>
      <c r="F78" s="119">
        <f t="shared" si="10"/>
        <v>25017.4</v>
      </c>
      <c r="G78" s="42">
        <v>0</v>
      </c>
      <c r="H78" s="191">
        <f t="shared" si="14"/>
        <v>25017.4</v>
      </c>
      <c r="I78" s="47">
        <f t="shared" si="11"/>
        <v>8505.92</v>
      </c>
      <c r="J78" s="48">
        <f t="shared" si="12"/>
        <v>250.17</v>
      </c>
      <c r="K78" s="165">
        <v>650</v>
      </c>
      <c r="L78" s="49">
        <f t="shared" si="9"/>
        <v>105.1</v>
      </c>
      <c r="M78" s="50">
        <f t="shared" si="13"/>
        <v>34528.59</v>
      </c>
    </row>
    <row r="79" spans="1:13" ht="12.75">
      <c r="A79" s="113">
        <v>138</v>
      </c>
      <c r="B79" s="123">
        <f t="shared" si="8"/>
        <v>12.64</v>
      </c>
      <c r="C79" s="68" t="s">
        <v>27</v>
      </c>
      <c r="D79" s="40">
        <v>26310</v>
      </c>
      <c r="E79" s="122">
        <v>0</v>
      </c>
      <c r="F79" s="119">
        <f t="shared" si="10"/>
        <v>24977.8</v>
      </c>
      <c r="G79" s="42">
        <v>0</v>
      </c>
      <c r="H79" s="191">
        <f t="shared" si="14"/>
        <v>24977.8</v>
      </c>
      <c r="I79" s="47">
        <f t="shared" si="11"/>
        <v>8492.45</v>
      </c>
      <c r="J79" s="48">
        <f t="shared" si="12"/>
        <v>249.78</v>
      </c>
      <c r="K79" s="165">
        <v>650</v>
      </c>
      <c r="L79" s="49">
        <f t="shared" si="9"/>
        <v>104.9</v>
      </c>
      <c r="M79" s="50">
        <f t="shared" si="13"/>
        <v>34474.93</v>
      </c>
    </row>
    <row r="80" spans="1:13" ht="12.75">
      <c r="A80" s="113">
        <v>139</v>
      </c>
      <c r="B80" s="123">
        <f t="shared" si="8"/>
        <v>12.65</v>
      </c>
      <c r="C80" s="68" t="s">
        <v>27</v>
      </c>
      <c r="D80" s="40">
        <v>26310</v>
      </c>
      <c r="E80" s="122">
        <v>0</v>
      </c>
      <c r="F80" s="119">
        <f t="shared" si="10"/>
        <v>24958.1</v>
      </c>
      <c r="G80" s="42">
        <v>0</v>
      </c>
      <c r="H80" s="191">
        <f t="shared" si="14"/>
        <v>24958.1</v>
      </c>
      <c r="I80" s="47">
        <f t="shared" si="11"/>
        <v>8485.75</v>
      </c>
      <c r="J80" s="48">
        <f t="shared" si="12"/>
        <v>249.58</v>
      </c>
      <c r="K80" s="165">
        <v>650</v>
      </c>
      <c r="L80" s="49">
        <f t="shared" si="9"/>
        <v>104.8</v>
      </c>
      <c r="M80" s="50">
        <f t="shared" si="13"/>
        <v>34448.23</v>
      </c>
    </row>
    <row r="81" spans="1:13" ht="12.75">
      <c r="A81" s="113">
        <v>140</v>
      </c>
      <c r="B81" s="123">
        <f t="shared" si="8"/>
        <v>12.67</v>
      </c>
      <c r="C81" s="68" t="s">
        <v>27</v>
      </c>
      <c r="D81" s="40">
        <v>26310</v>
      </c>
      <c r="E81" s="122">
        <v>0</v>
      </c>
      <c r="F81" s="119">
        <f t="shared" si="10"/>
        <v>24918.7</v>
      </c>
      <c r="G81" s="42">
        <v>0</v>
      </c>
      <c r="H81" s="191">
        <f t="shared" si="14"/>
        <v>24918.7</v>
      </c>
      <c r="I81" s="47">
        <f t="shared" si="11"/>
        <v>8472.36</v>
      </c>
      <c r="J81" s="48">
        <f t="shared" si="12"/>
        <v>249.19</v>
      </c>
      <c r="K81" s="165">
        <v>650</v>
      </c>
      <c r="L81" s="49">
        <f t="shared" si="9"/>
        <v>104.7</v>
      </c>
      <c r="M81" s="50">
        <f t="shared" si="13"/>
        <v>34394.95</v>
      </c>
    </row>
    <row r="82" spans="1:13" ht="12.75">
      <c r="A82" s="113">
        <v>141</v>
      </c>
      <c r="B82" s="123">
        <f t="shared" si="8"/>
        <v>12.68</v>
      </c>
      <c r="C82" s="68" t="s">
        <v>27</v>
      </c>
      <c r="D82" s="40">
        <v>26310</v>
      </c>
      <c r="E82" s="122">
        <v>0</v>
      </c>
      <c r="F82" s="119">
        <f t="shared" si="10"/>
        <v>24899.1</v>
      </c>
      <c r="G82" s="42">
        <v>0</v>
      </c>
      <c r="H82" s="191">
        <f t="shared" si="14"/>
        <v>24899.1</v>
      </c>
      <c r="I82" s="47">
        <f t="shared" si="11"/>
        <v>8465.69</v>
      </c>
      <c r="J82" s="48">
        <f t="shared" si="12"/>
        <v>248.99</v>
      </c>
      <c r="K82" s="165">
        <v>650</v>
      </c>
      <c r="L82" s="49">
        <f t="shared" si="9"/>
        <v>104.6</v>
      </c>
      <c r="M82" s="50">
        <f t="shared" si="13"/>
        <v>34368.38</v>
      </c>
    </row>
    <row r="83" spans="1:13" ht="12.75">
      <c r="A83" s="113">
        <v>142</v>
      </c>
      <c r="B83" s="123">
        <f t="shared" si="8"/>
        <v>12.7</v>
      </c>
      <c r="C83" s="68" t="s">
        <v>27</v>
      </c>
      <c r="D83" s="40">
        <v>26310</v>
      </c>
      <c r="E83" s="122">
        <v>0</v>
      </c>
      <c r="F83" s="119">
        <f t="shared" si="10"/>
        <v>24859.8</v>
      </c>
      <c r="G83" s="42">
        <v>0</v>
      </c>
      <c r="H83" s="191">
        <f t="shared" si="14"/>
        <v>24859.8</v>
      </c>
      <c r="I83" s="47">
        <f t="shared" si="11"/>
        <v>8452.33</v>
      </c>
      <c r="J83" s="48">
        <f t="shared" si="12"/>
        <v>248.6</v>
      </c>
      <c r="K83" s="165">
        <v>650</v>
      </c>
      <c r="L83" s="49">
        <f t="shared" si="9"/>
        <v>104.4</v>
      </c>
      <c r="M83" s="50">
        <f t="shared" si="13"/>
        <v>34315.13</v>
      </c>
    </row>
    <row r="84" spans="1:13" ht="12.75">
      <c r="A84" s="113">
        <v>143</v>
      </c>
      <c r="B84" s="123">
        <f t="shared" si="8"/>
        <v>12.71</v>
      </c>
      <c r="C84" s="68" t="s">
        <v>27</v>
      </c>
      <c r="D84" s="40">
        <v>26310</v>
      </c>
      <c r="E84" s="122">
        <v>0</v>
      </c>
      <c r="F84" s="119">
        <f t="shared" si="10"/>
        <v>24840.3</v>
      </c>
      <c r="G84" s="42">
        <v>0</v>
      </c>
      <c r="H84" s="191">
        <f t="shared" si="14"/>
        <v>24840.3</v>
      </c>
      <c r="I84" s="47">
        <f t="shared" si="11"/>
        <v>8445.7</v>
      </c>
      <c r="J84" s="48">
        <f t="shared" si="12"/>
        <v>248.4</v>
      </c>
      <c r="K84" s="165">
        <v>650</v>
      </c>
      <c r="L84" s="49">
        <f t="shared" si="9"/>
        <v>104.3</v>
      </c>
      <c r="M84" s="50">
        <f t="shared" si="13"/>
        <v>34288.700000000004</v>
      </c>
    </row>
    <row r="85" spans="1:13" ht="12.75">
      <c r="A85" s="113">
        <v>144</v>
      </c>
      <c r="B85" s="123">
        <f t="shared" si="8"/>
        <v>12.72</v>
      </c>
      <c r="C85" s="68" t="s">
        <v>27</v>
      </c>
      <c r="D85" s="40">
        <v>26310</v>
      </c>
      <c r="E85" s="122">
        <v>0</v>
      </c>
      <c r="F85" s="119">
        <f t="shared" si="10"/>
        <v>24820.8</v>
      </c>
      <c r="G85" s="42">
        <v>0</v>
      </c>
      <c r="H85" s="191">
        <f t="shared" si="14"/>
        <v>24820.8</v>
      </c>
      <c r="I85" s="47">
        <f t="shared" si="11"/>
        <v>8439.07</v>
      </c>
      <c r="J85" s="48">
        <f t="shared" si="12"/>
        <v>248.21</v>
      </c>
      <c r="K85" s="165">
        <v>650</v>
      </c>
      <c r="L85" s="49">
        <f t="shared" si="9"/>
        <v>104.2</v>
      </c>
      <c r="M85" s="50">
        <f t="shared" si="13"/>
        <v>34262.27999999999</v>
      </c>
    </row>
    <row r="86" spans="1:13" ht="12.75">
      <c r="A86" s="113">
        <v>145</v>
      </c>
      <c r="B86" s="123">
        <f t="shared" si="8"/>
        <v>12.74</v>
      </c>
      <c r="C86" s="68" t="s">
        <v>27</v>
      </c>
      <c r="D86" s="40">
        <v>26310</v>
      </c>
      <c r="E86" s="122">
        <v>0</v>
      </c>
      <c r="F86" s="119">
        <f t="shared" si="10"/>
        <v>24781.8</v>
      </c>
      <c r="G86" s="42">
        <v>0</v>
      </c>
      <c r="H86" s="191">
        <f t="shared" si="14"/>
        <v>24781.8</v>
      </c>
      <c r="I86" s="47">
        <f t="shared" si="11"/>
        <v>8425.81</v>
      </c>
      <c r="J86" s="48">
        <f t="shared" si="12"/>
        <v>247.82</v>
      </c>
      <c r="K86" s="165">
        <v>650</v>
      </c>
      <c r="L86" s="49">
        <f t="shared" si="9"/>
        <v>104.1</v>
      </c>
      <c r="M86" s="50">
        <f t="shared" si="13"/>
        <v>34209.53</v>
      </c>
    </row>
    <row r="87" spans="1:13" ht="12.75">
      <c r="A87" s="113">
        <v>146</v>
      </c>
      <c r="B87" s="123">
        <f t="shared" si="8"/>
        <v>12.75</v>
      </c>
      <c r="C87" s="68" t="s">
        <v>27</v>
      </c>
      <c r="D87" s="40">
        <v>26310</v>
      </c>
      <c r="E87" s="122">
        <v>0</v>
      </c>
      <c r="F87" s="119">
        <f t="shared" si="10"/>
        <v>24762.4</v>
      </c>
      <c r="G87" s="42">
        <v>0</v>
      </c>
      <c r="H87" s="191">
        <f t="shared" si="14"/>
        <v>24762.4</v>
      </c>
      <c r="I87" s="47">
        <f t="shared" si="11"/>
        <v>8419.22</v>
      </c>
      <c r="J87" s="48">
        <f t="shared" si="12"/>
        <v>247.62</v>
      </c>
      <c r="K87" s="165">
        <v>650</v>
      </c>
      <c r="L87" s="49">
        <f t="shared" si="9"/>
        <v>104</v>
      </c>
      <c r="M87" s="50">
        <f t="shared" si="13"/>
        <v>34183.240000000005</v>
      </c>
    </row>
    <row r="88" spans="1:13" ht="12.75">
      <c r="A88" s="113">
        <v>147</v>
      </c>
      <c r="B88" s="123">
        <f t="shared" si="8"/>
        <v>12.76</v>
      </c>
      <c r="C88" s="68" t="s">
        <v>27</v>
      </c>
      <c r="D88" s="40">
        <v>26310</v>
      </c>
      <c r="E88" s="122">
        <v>0</v>
      </c>
      <c r="F88" s="119">
        <f t="shared" si="10"/>
        <v>24742.9</v>
      </c>
      <c r="G88" s="42">
        <v>0</v>
      </c>
      <c r="H88" s="191">
        <f t="shared" si="14"/>
        <v>24742.9</v>
      </c>
      <c r="I88" s="47">
        <f t="shared" si="11"/>
        <v>8412.59</v>
      </c>
      <c r="J88" s="48">
        <f t="shared" si="12"/>
        <v>247.43</v>
      </c>
      <c r="K88" s="165">
        <v>650</v>
      </c>
      <c r="L88" s="49">
        <f t="shared" si="9"/>
        <v>103.9</v>
      </c>
      <c r="M88" s="50">
        <f t="shared" si="13"/>
        <v>34156.82000000001</v>
      </c>
    </row>
    <row r="89" spans="1:13" ht="12.75">
      <c r="A89" s="113">
        <v>148</v>
      </c>
      <c r="B89" s="123">
        <f t="shared" si="8"/>
        <v>12.77</v>
      </c>
      <c r="C89" s="68" t="s">
        <v>27</v>
      </c>
      <c r="D89" s="40">
        <v>26310</v>
      </c>
      <c r="E89" s="122">
        <v>0</v>
      </c>
      <c r="F89" s="119">
        <f t="shared" si="10"/>
        <v>24723.6</v>
      </c>
      <c r="G89" s="42">
        <v>0</v>
      </c>
      <c r="H89" s="191">
        <f t="shared" si="14"/>
        <v>24723.6</v>
      </c>
      <c r="I89" s="47">
        <f t="shared" si="11"/>
        <v>8406.02</v>
      </c>
      <c r="J89" s="48">
        <f t="shared" si="12"/>
        <v>247.24</v>
      </c>
      <c r="K89" s="165">
        <v>650</v>
      </c>
      <c r="L89" s="49">
        <f t="shared" si="9"/>
        <v>103.8</v>
      </c>
      <c r="M89" s="50">
        <f t="shared" si="13"/>
        <v>34130.659999999996</v>
      </c>
    </row>
    <row r="90" spans="1:13" ht="12.75">
      <c r="A90" s="113">
        <v>149</v>
      </c>
      <c r="B90" s="123">
        <f t="shared" si="8"/>
        <v>12.79</v>
      </c>
      <c r="C90" s="68" t="s">
        <v>27</v>
      </c>
      <c r="D90" s="40">
        <v>26310</v>
      </c>
      <c r="E90" s="122">
        <v>0</v>
      </c>
      <c r="F90" s="119">
        <f t="shared" si="10"/>
        <v>24684.9</v>
      </c>
      <c r="G90" s="42">
        <v>0</v>
      </c>
      <c r="H90" s="191">
        <f t="shared" si="14"/>
        <v>24684.9</v>
      </c>
      <c r="I90" s="47">
        <f t="shared" si="11"/>
        <v>8392.87</v>
      </c>
      <c r="J90" s="48">
        <f t="shared" si="12"/>
        <v>246.85</v>
      </c>
      <c r="K90" s="165">
        <v>650</v>
      </c>
      <c r="L90" s="49">
        <f t="shared" si="9"/>
        <v>103.7</v>
      </c>
      <c r="M90" s="50">
        <f t="shared" si="13"/>
        <v>34078.32</v>
      </c>
    </row>
    <row r="91" spans="1:13" ht="12.75">
      <c r="A91" s="113">
        <v>150</v>
      </c>
      <c r="B91" s="123">
        <f t="shared" si="8"/>
        <v>12.8</v>
      </c>
      <c r="C91" s="68" t="s">
        <v>27</v>
      </c>
      <c r="D91" s="40">
        <v>26310</v>
      </c>
      <c r="E91" s="122">
        <v>0</v>
      </c>
      <c r="F91" s="119">
        <f t="shared" si="10"/>
        <v>24665.6</v>
      </c>
      <c r="G91" s="42">
        <v>0</v>
      </c>
      <c r="H91" s="191">
        <f t="shared" si="14"/>
        <v>24665.6</v>
      </c>
      <c r="I91" s="47">
        <f t="shared" si="11"/>
        <v>8386.3</v>
      </c>
      <c r="J91" s="48">
        <f t="shared" si="12"/>
        <v>246.66</v>
      </c>
      <c r="K91" s="165">
        <v>650</v>
      </c>
      <c r="L91" s="49">
        <f t="shared" si="9"/>
        <v>103.6</v>
      </c>
      <c r="M91" s="50">
        <f t="shared" si="13"/>
        <v>34052.159999999996</v>
      </c>
    </row>
    <row r="92" spans="1:13" ht="12.75">
      <c r="A92" s="113">
        <v>151</v>
      </c>
      <c r="B92" s="123">
        <f t="shared" si="8"/>
        <v>12.81</v>
      </c>
      <c r="C92" s="68" t="s">
        <v>27</v>
      </c>
      <c r="D92" s="40">
        <v>26310</v>
      </c>
      <c r="E92" s="122">
        <v>0</v>
      </c>
      <c r="F92" s="119">
        <f t="shared" si="10"/>
        <v>24646.4</v>
      </c>
      <c r="G92" s="42">
        <v>0</v>
      </c>
      <c r="H92" s="191">
        <f t="shared" si="14"/>
        <v>24646.4</v>
      </c>
      <c r="I92" s="47">
        <f t="shared" si="11"/>
        <v>8379.78</v>
      </c>
      <c r="J92" s="48">
        <f t="shared" si="12"/>
        <v>246.46</v>
      </c>
      <c r="K92" s="165">
        <v>650</v>
      </c>
      <c r="L92" s="49">
        <f t="shared" si="9"/>
        <v>103.5</v>
      </c>
      <c r="M92" s="50">
        <f t="shared" si="13"/>
        <v>34026.14</v>
      </c>
    </row>
    <row r="93" spans="1:13" ht="12.75">
      <c r="A93" s="113">
        <v>152</v>
      </c>
      <c r="B93" s="123">
        <f t="shared" si="8"/>
        <v>12.82</v>
      </c>
      <c r="C93" s="68" t="s">
        <v>27</v>
      </c>
      <c r="D93" s="40">
        <v>26310</v>
      </c>
      <c r="E93" s="122">
        <v>0</v>
      </c>
      <c r="F93" s="119">
        <f t="shared" si="10"/>
        <v>24627.1</v>
      </c>
      <c r="G93" s="42">
        <v>0</v>
      </c>
      <c r="H93" s="191">
        <f t="shared" si="14"/>
        <v>24627.1</v>
      </c>
      <c r="I93" s="47">
        <f t="shared" si="11"/>
        <v>8373.21</v>
      </c>
      <c r="J93" s="48">
        <f t="shared" si="12"/>
        <v>246.27</v>
      </c>
      <c r="K93" s="165">
        <v>650</v>
      </c>
      <c r="L93" s="49">
        <f t="shared" si="9"/>
        <v>103.4</v>
      </c>
      <c r="M93" s="50">
        <f t="shared" si="13"/>
        <v>33999.979999999996</v>
      </c>
    </row>
    <row r="94" spans="1:13" ht="12.75">
      <c r="A94" s="113">
        <v>153</v>
      </c>
      <c r="B94" s="123">
        <f t="shared" si="8"/>
        <v>12.84</v>
      </c>
      <c r="C94" s="68" t="s">
        <v>27</v>
      </c>
      <c r="D94" s="40">
        <v>26310</v>
      </c>
      <c r="E94" s="122">
        <v>0</v>
      </c>
      <c r="F94" s="119">
        <f t="shared" si="10"/>
        <v>24588.8</v>
      </c>
      <c r="G94" s="42">
        <v>0</v>
      </c>
      <c r="H94" s="191">
        <f t="shared" si="14"/>
        <v>24588.8</v>
      </c>
      <c r="I94" s="47">
        <f t="shared" si="11"/>
        <v>8360.19</v>
      </c>
      <c r="J94" s="48">
        <f t="shared" si="12"/>
        <v>245.89</v>
      </c>
      <c r="K94" s="165">
        <v>650</v>
      </c>
      <c r="L94" s="49">
        <f t="shared" si="9"/>
        <v>103.3</v>
      </c>
      <c r="M94" s="50">
        <f t="shared" si="13"/>
        <v>33948.18</v>
      </c>
    </row>
    <row r="95" spans="1:13" ht="12.75">
      <c r="A95" s="113">
        <v>154</v>
      </c>
      <c r="B95" s="123">
        <f t="shared" si="8"/>
        <v>12.85</v>
      </c>
      <c r="C95" s="68" t="s">
        <v>27</v>
      </c>
      <c r="D95" s="40">
        <v>26310</v>
      </c>
      <c r="E95" s="122">
        <v>0</v>
      </c>
      <c r="F95" s="119">
        <f t="shared" si="10"/>
        <v>24569.6</v>
      </c>
      <c r="G95" s="42">
        <v>0</v>
      </c>
      <c r="H95" s="191">
        <f t="shared" si="14"/>
        <v>24569.6</v>
      </c>
      <c r="I95" s="47">
        <f t="shared" si="11"/>
        <v>8353.66</v>
      </c>
      <c r="J95" s="48">
        <f t="shared" si="12"/>
        <v>245.7</v>
      </c>
      <c r="K95" s="165">
        <v>650</v>
      </c>
      <c r="L95" s="49">
        <f t="shared" si="9"/>
        <v>103.2</v>
      </c>
      <c r="M95" s="50">
        <f t="shared" si="13"/>
        <v>33922.15999999999</v>
      </c>
    </row>
    <row r="96" spans="1:13" ht="12.75">
      <c r="A96" s="113">
        <v>155</v>
      </c>
      <c r="B96" s="123">
        <f t="shared" si="8"/>
        <v>12.86</v>
      </c>
      <c r="C96" s="68" t="s">
        <v>27</v>
      </c>
      <c r="D96" s="40">
        <v>26310</v>
      </c>
      <c r="E96" s="122">
        <v>0</v>
      </c>
      <c r="F96" s="119">
        <f t="shared" si="10"/>
        <v>24550.5</v>
      </c>
      <c r="G96" s="42">
        <v>0</v>
      </c>
      <c r="H96" s="191">
        <f t="shared" si="14"/>
        <v>24550.5</v>
      </c>
      <c r="I96" s="47">
        <f t="shared" si="11"/>
        <v>8347.17</v>
      </c>
      <c r="J96" s="48">
        <f t="shared" si="12"/>
        <v>245.51</v>
      </c>
      <c r="K96" s="165">
        <v>650</v>
      </c>
      <c r="L96" s="49">
        <f t="shared" si="9"/>
        <v>103.1</v>
      </c>
      <c r="M96" s="50">
        <f t="shared" si="13"/>
        <v>33896.28</v>
      </c>
    </row>
    <row r="97" spans="1:13" ht="12.75">
      <c r="A97" s="113">
        <v>156</v>
      </c>
      <c r="B97" s="123">
        <f t="shared" si="8"/>
        <v>12.87</v>
      </c>
      <c r="C97" s="68" t="s">
        <v>27</v>
      </c>
      <c r="D97" s="40">
        <v>26310</v>
      </c>
      <c r="E97" s="122">
        <v>0</v>
      </c>
      <c r="F97" s="119">
        <f t="shared" si="10"/>
        <v>24531.5</v>
      </c>
      <c r="G97" s="42">
        <v>0</v>
      </c>
      <c r="H97" s="191">
        <f t="shared" si="14"/>
        <v>24531.5</v>
      </c>
      <c r="I97" s="47">
        <f t="shared" si="11"/>
        <v>8340.71</v>
      </c>
      <c r="J97" s="48">
        <f t="shared" si="12"/>
        <v>245.32</v>
      </c>
      <c r="K97" s="165">
        <v>650</v>
      </c>
      <c r="L97" s="49">
        <f t="shared" si="9"/>
        <v>103</v>
      </c>
      <c r="M97" s="50">
        <f t="shared" si="13"/>
        <v>33870.53</v>
      </c>
    </row>
    <row r="98" spans="1:13" ht="12.75">
      <c r="A98" s="113">
        <v>157</v>
      </c>
      <c r="B98" s="123">
        <f t="shared" si="8"/>
        <v>12.88</v>
      </c>
      <c r="C98" s="68" t="s">
        <v>27</v>
      </c>
      <c r="D98" s="40">
        <v>26310</v>
      </c>
      <c r="E98" s="122">
        <v>0</v>
      </c>
      <c r="F98" s="119">
        <f t="shared" si="10"/>
        <v>24512.4</v>
      </c>
      <c r="G98" s="42">
        <v>0</v>
      </c>
      <c r="H98" s="191">
        <f t="shared" si="14"/>
        <v>24512.4</v>
      </c>
      <c r="I98" s="47">
        <f t="shared" si="11"/>
        <v>8334.22</v>
      </c>
      <c r="J98" s="48">
        <f t="shared" si="12"/>
        <v>245.12</v>
      </c>
      <c r="K98" s="165">
        <v>650</v>
      </c>
      <c r="L98" s="49">
        <f t="shared" si="9"/>
        <v>103</v>
      </c>
      <c r="M98" s="50">
        <f t="shared" si="13"/>
        <v>33844.740000000005</v>
      </c>
    </row>
    <row r="99" spans="1:13" ht="12.75">
      <c r="A99" s="113">
        <v>158</v>
      </c>
      <c r="B99" s="123">
        <f t="shared" si="8"/>
        <v>12.89</v>
      </c>
      <c r="C99" s="68" t="s">
        <v>27</v>
      </c>
      <c r="D99" s="40">
        <v>26310</v>
      </c>
      <c r="E99" s="122">
        <v>0</v>
      </c>
      <c r="F99" s="119">
        <f t="shared" si="10"/>
        <v>24493.4</v>
      </c>
      <c r="G99" s="42">
        <v>0</v>
      </c>
      <c r="H99" s="191">
        <f t="shared" si="14"/>
        <v>24493.4</v>
      </c>
      <c r="I99" s="47">
        <f t="shared" si="11"/>
        <v>8327.76</v>
      </c>
      <c r="J99" s="48">
        <f t="shared" si="12"/>
        <v>244.93</v>
      </c>
      <c r="K99" s="165">
        <v>650</v>
      </c>
      <c r="L99" s="49">
        <f t="shared" si="9"/>
        <v>102.9</v>
      </c>
      <c r="M99" s="50">
        <f t="shared" si="13"/>
        <v>33818.990000000005</v>
      </c>
    </row>
    <row r="100" spans="1:13" ht="12.75">
      <c r="A100" s="113">
        <v>159</v>
      </c>
      <c r="B100" s="123">
        <f t="shared" si="8"/>
        <v>12.9</v>
      </c>
      <c r="C100" s="68" t="s">
        <v>27</v>
      </c>
      <c r="D100" s="40">
        <v>26310</v>
      </c>
      <c r="E100" s="122">
        <v>0</v>
      </c>
      <c r="F100" s="119">
        <f t="shared" si="10"/>
        <v>24474.4</v>
      </c>
      <c r="G100" s="42">
        <v>0</v>
      </c>
      <c r="H100" s="191">
        <f t="shared" si="14"/>
        <v>24474.4</v>
      </c>
      <c r="I100" s="47">
        <f t="shared" si="11"/>
        <v>8321.3</v>
      </c>
      <c r="J100" s="48">
        <f t="shared" si="12"/>
        <v>244.74</v>
      </c>
      <c r="K100" s="165">
        <v>650</v>
      </c>
      <c r="L100" s="49">
        <f t="shared" si="9"/>
        <v>102.8</v>
      </c>
      <c r="M100" s="50">
        <f t="shared" si="13"/>
        <v>33793.24</v>
      </c>
    </row>
    <row r="101" spans="1:13" ht="12.75">
      <c r="A101" s="113">
        <v>160</v>
      </c>
      <c r="B101" s="123">
        <f t="shared" si="8"/>
        <v>12.91</v>
      </c>
      <c r="C101" s="68" t="s">
        <v>27</v>
      </c>
      <c r="D101" s="40">
        <v>26310</v>
      </c>
      <c r="E101" s="122">
        <v>0</v>
      </c>
      <c r="F101" s="119">
        <f t="shared" si="10"/>
        <v>24455.5</v>
      </c>
      <c r="G101" s="42">
        <v>0</v>
      </c>
      <c r="H101" s="191">
        <f t="shared" si="14"/>
        <v>24455.5</v>
      </c>
      <c r="I101" s="47">
        <f t="shared" si="11"/>
        <v>8314.87</v>
      </c>
      <c r="J101" s="48">
        <f t="shared" si="12"/>
        <v>244.56</v>
      </c>
      <c r="K101" s="165">
        <v>650</v>
      </c>
      <c r="L101" s="49">
        <f t="shared" si="9"/>
        <v>102.7</v>
      </c>
      <c r="M101" s="50">
        <f t="shared" si="13"/>
        <v>33767.63</v>
      </c>
    </row>
    <row r="102" spans="1:13" ht="12.75">
      <c r="A102" s="113">
        <v>161</v>
      </c>
      <c r="B102" s="123">
        <f t="shared" si="8"/>
        <v>12.92</v>
      </c>
      <c r="C102" s="68" t="s">
        <v>27</v>
      </c>
      <c r="D102" s="40">
        <v>26310</v>
      </c>
      <c r="E102" s="122">
        <v>0</v>
      </c>
      <c r="F102" s="119">
        <f t="shared" si="10"/>
        <v>24436.5</v>
      </c>
      <c r="G102" s="42">
        <v>0</v>
      </c>
      <c r="H102" s="191">
        <f t="shared" si="14"/>
        <v>24436.5</v>
      </c>
      <c r="I102" s="47">
        <f t="shared" si="11"/>
        <v>8308.41</v>
      </c>
      <c r="J102" s="48">
        <f t="shared" si="12"/>
        <v>244.37</v>
      </c>
      <c r="K102" s="165">
        <v>650</v>
      </c>
      <c r="L102" s="49">
        <f t="shared" si="9"/>
        <v>102.6</v>
      </c>
      <c r="M102" s="50">
        <f t="shared" si="13"/>
        <v>33741.88</v>
      </c>
    </row>
    <row r="103" spans="1:13" ht="12.75">
      <c r="A103" s="113">
        <v>162</v>
      </c>
      <c r="B103" s="123">
        <f t="shared" si="8"/>
        <v>12.93</v>
      </c>
      <c r="C103" s="68" t="s">
        <v>27</v>
      </c>
      <c r="D103" s="40">
        <v>26310</v>
      </c>
      <c r="E103" s="122">
        <v>0</v>
      </c>
      <c r="F103" s="119">
        <f t="shared" si="10"/>
        <v>24417.6</v>
      </c>
      <c r="G103" s="42">
        <v>0</v>
      </c>
      <c r="H103" s="191">
        <f t="shared" si="14"/>
        <v>24417.6</v>
      </c>
      <c r="I103" s="47">
        <f t="shared" si="11"/>
        <v>8301.98</v>
      </c>
      <c r="J103" s="48">
        <f t="shared" si="12"/>
        <v>244.18</v>
      </c>
      <c r="K103" s="165">
        <v>650</v>
      </c>
      <c r="L103" s="49">
        <f t="shared" si="9"/>
        <v>102.6</v>
      </c>
      <c r="M103" s="50">
        <f t="shared" si="13"/>
        <v>33716.35999999999</v>
      </c>
    </row>
    <row r="104" spans="1:13" ht="12.75">
      <c r="A104" s="113">
        <v>163</v>
      </c>
      <c r="B104" s="123">
        <f t="shared" si="8"/>
        <v>12.94</v>
      </c>
      <c r="C104" s="68" t="s">
        <v>27</v>
      </c>
      <c r="D104" s="40">
        <v>26310</v>
      </c>
      <c r="E104" s="122">
        <v>0</v>
      </c>
      <c r="F104" s="119">
        <f t="shared" si="10"/>
        <v>24398.8</v>
      </c>
      <c r="G104" s="42">
        <v>0</v>
      </c>
      <c r="H104" s="191">
        <f t="shared" si="14"/>
        <v>24398.8</v>
      </c>
      <c r="I104" s="47">
        <f t="shared" si="11"/>
        <v>8295.59</v>
      </c>
      <c r="J104" s="48">
        <f t="shared" si="12"/>
        <v>243.99</v>
      </c>
      <c r="K104" s="165">
        <v>650</v>
      </c>
      <c r="L104" s="49">
        <f t="shared" si="9"/>
        <v>102.5</v>
      </c>
      <c r="M104" s="50">
        <f t="shared" si="13"/>
        <v>33690.88</v>
      </c>
    </row>
    <row r="105" spans="1:13" ht="12.75">
      <c r="A105" s="113">
        <v>164</v>
      </c>
      <c r="B105" s="123">
        <f aca="true" t="shared" si="15" ref="B105:B136">IF(A105&lt;68,B$403,ROUND(B$409+B$410*A105+B$411*A105^2+B$412*A105^3++B$413*A105^4+B$414*A105^5,2))</f>
        <v>12.95</v>
      </c>
      <c r="C105" s="68" t="s">
        <v>27</v>
      </c>
      <c r="D105" s="40">
        <v>26310</v>
      </c>
      <c r="E105" s="122">
        <v>0</v>
      </c>
      <c r="F105" s="119">
        <f t="shared" si="10"/>
        <v>24379.9</v>
      </c>
      <c r="G105" s="42">
        <v>0</v>
      </c>
      <c r="H105" s="191">
        <f t="shared" si="14"/>
        <v>24379.9</v>
      </c>
      <c r="I105" s="47">
        <f t="shared" si="11"/>
        <v>8289.17</v>
      </c>
      <c r="J105" s="48">
        <f t="shared" si="12"/>
        <v>243.8</v>
      </c>
      <c r="K105" s="165">
        <v>650</v>
      </c>
      <c r="L105" s="49">
        <f t="shared" si="9"/>
        <v>102.4</v>
      </c>
      <c r="M105" s="50">
        <f t="shared" si="13"/>
        <v>33665.270000000004</v>
      </c>
    </row>
    <row r="106" spans="1:13" ht="12.75">
      <c r="A106" s="113">
        <v>165</v>
      </c>
      <c r="B106" s="123">
        <f t="shared" si="15"/>
        <v>12.96</v>
      </c>
      <c r="C106" s="68" t="s">
        <v>27</v>
      </c>
      <c r="D106" s="40">
        <v>26310</v>
      </c>
      <c r="E106" s="122">
        <v>0</v>
      </c>
      <c r="F106" s="119">
        <f t="shared" si="10"/>
        <v>24361.1</v>
      </c>
      <c r="G106" s="42">
        <v>0</v>
      </c>
      <c r="H106" s="191">
        <f t="shared" si="14"/>
        <v>24361.1</v>
      </c>
      <c r="I106" s="47">
        <f t="shared" si="11"/>
        <v>8282.77</v>
      </c>
      <c r="J106" s="48">
        <f t="shared" si="12"/>
        <v>243.61</v>
      </c>
      <c r="K106" s="165">
        <v>650</v>
      </c>
      <c r="L106" s="49">
        <f t="shared" si="9"/>
        <v>102.3</v>
      </c>
      <c r="M106" s="50">
        <f t="shared" si="13"/>
        <v>33639.78</v>
      </c>
    </row>
    <row r="107" spans="1:13" ht="12.75">
      <c r="A107" s="113">
        <v>166</v>
      </c>
      <c r="B107" s="123">
        <f t="shared" si="15"/>
        <v>12.97</v>
      </c>
      <c r="C107" s="68" t="s">
        <v>27</v>
      </c>
      <c r="D107" s="40">
        <v>26310</v>
      </c>
      <c r="E107" s="122">
        <v>0</v>
      </c>
      <c r="F107" s="119">
        <f t="shared" si="10"/>
        <v>24342.3</v>
      </c>
      <c r="G107" s="42">
        <v>0</v>
      </c>
      <c r="H107" s="191">
        <f t="shared" si="14"/>
        <v>24342.3</v>
      </c>
      <c r="I107" s="47">
        <f t="shared" si="11"/>
        <v>8276.38</v>
      </c>
      <c r="J107" s="48">
        <f t="shared" si="12"/>
        <v>243.42</v>
      </c>
      <c r="K107" s="165">
        <v>650</v>
      </c>
      <c r="L107" s="49">
        <f t="shared" si="9"/>
        <v>102.2</v>
      </c>
      <c r="M107" s="50">
        <f t="shared" si="13"/>
        <v>33614.299999999996</v>
      </c>
    </row>
    <row r="108" spans="1:13" ht="12.75">
      <c r="A108" s="113">
        <v>167</v>
      </c>
      <c r="B108" s="123">
        <f t="shared" si="15"/>
        <v>12.98</v>
      </c>
      <c r="C108" s="68" t="s">
        <v>27</v>
      </c>
      <c r="D108" s="40">
        <v>26310</v>
      </c>
      <c r="E108" s="122">
        <v>0</v>
      </c>
      <c r="F108" s="119">
        <f t="shared" si="10"/>
        <v>24323.6</v>
      </c>
      <c r="G108" s="42">
        <v>0</v>
      </c>
      <c r="H108" s="191">
        <f t="shared" si="14"/>
        <v>24323.6</v>
      </c>
      <c r="I108" s="47">
        <f t="shared" si="11"/>
        <v>8270.02</v>
      </c>
      <c r="J108" s="48">
        <f t="shared" si="12"/>
        <v>243.24</v>
      </c>
      <c r="K108" s="165">
        <v>650</v>
      </c>
      <c r="L108" s="49">
        <f t="shared" si="9"/>
        <v>102.2</v>
      </c>
      <c r="M108" s="50">
        <f t="shared" si="13"/>
        <v>33589.06</v>
      </c>
    </row>
    <row r="109" spans="1:13" ht="12.75">
      <c r="A109" s="113">
        <v>168</v>
      </c>
      <c r="B109" s="123">
        <f t="shared" si="15"/>
        <v>12.99</v>
      </c>
      <c r="C109" s="68" t="s">
        <v>27</v>
      </c>
      <c r="D109" s="40">
        <v>26310</v>
      </c>
      <c r="E109" s="122">
        <v>0</v>
      </c>
      <c r="F109" s="119">
        <f t="shared" si="10"/>
        <v>24304.8</v>
      </c>
      <c r="G109" s="42">
        <v>0</v>
      </c>
      <c r="H109" s="191">
        <f t="shared" si="14"/>
        <v>24304.8</v>
      </c>
      <c r="I109" s="47">
        <f t="shared" si="11"/>
        <v>8263.63</v>
      </c>
      <c r="J109" s="48">
        <f t="shared" si="12"/>
        <v>243.05</v>
      </c>
      <c r="K109" s="165">
        <v>650</v>
      </c>
      <c r="L109" s="49">
        <f t="shared" si="9"/>
        <v>102.1</v>
      </c>
      <c r="M109" s="50">
        <f t="shared" si="13"/>
        <v>33563.58</v>
      </c>
    </row>
    <row r="110" spans="1:13" ht="12.75">
      <c r="A110" s="113">
        <v>169</v>
      </c>
      <c r="B110" s="123">
        <f t="shared" si="15"/>
        <v>13</v>
      </c>
      <c r="C110" s="68" t="s">
        <v>27</v>
      </c>
      <c r="D110" s="40">
        <v>26310</v>
      </c>
      <c r="E110" s="122">
        <v>0</v>
      </c>
      <c r="F110" s="119">
        <f t="shared" si="10"/>
        <v>24286.2</v>
      </c>
      <c r="G110" s="42">
        <v>0</v>
      </c>
      <c r="H110" s="191">
        <f t="shared" si="14"/>
        <v>24286.2</v>
      </c>
      <c r="I110" s="47">
        <f t="shared" si="11"/>
        <v>8257.31</v>
      </c>
      <c r="J110" s="48">
        <f t="shared" si="12"/>
        <v>242.86</v>
      </c>
      <c r="K110" s="165">
        <v>650</v>
      </c>
      <c r="L110" s="49">
        <f t="shared" si="9"/>
        <v>102</v>
      </c>
      <c r="M110" s="50">
        <f t="shared" si="13"/>
        <v>33538.37</v>
      </c>
    </row>
    <row r="111" spans="1:13" ht="12.75">
      <c r="A111" s="113">
        <v>170</v>
      </c>
      <c r="B111" s="123">
        <f t="shared" si="15"/>
        <v>13.01</v>
      </c>
      <c r="C111" s="68" t="s">
        <v>27</v>
      </c>
      <c r="D111" s="40">
        <v>26310</v>
      </c>
      <c r="E111" s="122">
        <v>0</v>
      </c>
      <c r="F111" s="119">
        <f t="shared" si="10"/>
        <v>24267.5</v>
      </c>
      <c r="G111" s="42">
        <v>0</v>
      </c>
      <c r="H111" s="191">
        <f t="shared" si="14"/>
        <v>24267.5</v>
      </c>
      <c r="I111" s="47">
        <f t="shared" si="11"/>
        <v>8250.95</v>
      </c>
      <c r="J111" s="48">
        <f t="shared" si="12"/>
        <v>242.68</v>
      </c>
      <c r="K111" s="165">
        <v>650</v>
      </c>
      <c r="L111" s="49">
        <f t="shared" si="9"/>
        <v>101.9</v>
      </c>
      <c r="M111" s="50">
        <f t="shared" si="13"/>
        <v>33513.030000000006</v>
      </c>
    </row>
    <row r="112" spans="1:13" ht="12.75">
      <c r="A112" s="113">
        <v>171</v>
      </c>
      <c r="B112" s="123">
        <f t="shared" si="15"/>
        <v>13.02</v>
      </c>
      <c r="C112" s="68" t="s">
        <v>27</v>
      </c>
      <c r="D112" s="40">
        <v>26310</v>
      </c>
      <c r="E112" s="122">
        <v>0</v>
      </c>
      <c r="F112" s="119">
        <f t="shared" si="10"/>
        <v>24248.8</v>
      </c>
      <c r="G112" s="42">
        <v>0</v>
      </c>
      <c r="H112" s="191">
        <f t="shared" si="14"/>
        <v>24248.8</v>
      </c>
      <c r="I112" s="47">
        <f t="shared" si="11"/>
        <v>8244.59</v>
      </c>
      <c r="J112" s="48">
        <f t="shared" si="12"/>
        <v>242.49</v>
      </c>
      <c r="K112" s="165">
        <v>650</v>
      </c>
      <c r="L112" s="49">
        <f t="shared" si="9"/>
        <v>101.8</v>
      </c>
      <c r="M112" s="50">
        <f t="shared" si="13"/>
        <v>33487.68000000001</v>
      </c>
    </row>
    <row r="113" spans="1:13" ht="12.75">
      <c r="A113" s="113">
        <v>172</v>
      </c>
      <c r="B113" s="123">
        <f t="shared" si="15"/>
        <v>13.03</v>
      </c>
      <c r="C113" s="68" t="s">
        <v>27</v>
      </c>
      <c r="D113" s="40">
        <v>26310</v>
      </c>
      <c r="E113" s="122">
        <v>0</v>
      </c>
      <c r="F113" s="119">
        <f t="shared" si="10"/>
        <v>24230.2</v>
      </c>
      <c r="G113" s="42">
        <v>0</v>
      </c>
      <c r="H113" s="191">
        <f t="shared" si="14"/>
        <v>24230.2</v>
      </c>
      <c r="I113" s="47">
        <f t="shared" si="11"/>
        <v>8238.27</v>
      </c>
      <c r="J113" s="48">
        <f t="shared" si="12"/>
        <v>242.3</v>
      </c>
      <c r="K113" s="165">
        <v>650</v>
      </c>
      <c r="L113" s="49">
        <f t="shared" si="9"/>
        <v>101.8</v>
      </c>
      <c r="M113" s="50">
        <f t="shared" si="13"/>
        <v>33462.57000000001</v>
      </c>
    </row>
    <row r="114" spans="1:13" ht="12.75">
      <c r="A114" s="113">
        <v>173</v>
      </c>
      <c r="B114" s="123">
        <f t="shared" si="15"/>
        <v>13.04</v>
      </c>
      <c r="C114" s="68" t="s">
        <v>27</v>
      </c>
      <c r="D114" s="40">
        <v>26310</v>
      </c>
      <c r="E114" s="122">
        <v>0</v>
      </c>
      <c r="F114" s="119">
        <f t="shared" si="10"/>
        <v>24211.7</v>
      </c>
      <c r="G114" s="42">
        <v>0</v>
      </c>
      <c r="H114" s="191">
        <f t="shared" si="14"/>
        <v>24211.7</v>
      </c>
      <c r="I114" s="47">
        <f t="shared" si="11"/>
        <v>8231.98</v>
      </c>
      <c r="J114" s="48">
        <f t="shared" si="12"/>
        <v>242.12</v>
      </c>
      <c r="K114" s="165">
        <v>650</v>
      </c>
      <c r="L114" s="49">
        <f t="shared" si="9"/>
        <v>101.7</v>
      </c>
      <c r="M114" s="50">
        <f t="shared" si="13"/>
        <v>33437.5</v>
      </c>
    </row>
    <row r="115" spans="1:13" ht="12.75">
      <c r="A115" s="113">
        <v>174</v>
      </c>
      <c r="B115" s="123">
        <f t="shared" si="15"/>
        <v>13.05</v>
      </c>
      <c r="C115" s="68" t="s">
        <v>27</v>
      </c>
      <c r="D115" s="40">
        <v>26310</v>
      </c>
      <c r="E115" s="122">
        <v>0</v>
      </c>
      <c r="F115" s="119">
        <f t="shared" si="10"/>
        <v>24193.1</v>
      </c>
      <c r="G115" s="42">
        <v>0</v>
      </c>
      <c r="H115" s="191">
        <f t="shared" si="14"/>
        <v>24193.1</v>
      </c>
      <c r="I115" s="47">
        <f t="shared" si="11"/>
        <v>8225.65</v>
      </c>
      <c r="J115" s="48">
        <f t="shared" si="12"/>
        <v>241.93</v>
      </c>
      <c r="K115" s="165">
        <v>650</v>
      </c>
      <c r="L115" s="49">
        <f t="shared" si="9"/>
        <v>101.6</v>
      </c>
      <c r="M115" s="50">
        <f t="shared" si="13"/>
        <v>33412.28</v>
      </c>
    </row>
    <row r="116" spans="1:13" ht="12.75">
      <c r="A116" s="113">
        <v>175</v>
      </c>
      <c r="B116" s="123">
        <f t="shared" si="15"/>
        <v>13.06</v>
      </c>
      <c r="C116" s="68" t="s">
        <v>27</v>
      </c>
      <c r="D116" s="40">
        <v>26310</v>
      </c>
      <c r="E116" s="122">
        <v>0</v>
      </c>
      <c r="F116" s="119">
        <f t="shared" si="10"/>
        <v>24174.6</v>
      </c>
      <c r="G116" s="42">
        <v>0</v>
      </c>
      <c r="H116" s="191">
        <f t="shared" si="14"/>
        <v>24174.6</v>
      </c>
      <c r="I116" s="47">
        <f t="shared" si="11"/>
        <v>8219.36</v>
      </c>
      <c r="J116" s="48">
        <f t="shared" si="12"/>
        <v>241.75</v>
      </c>
      <c r="K116" s="165">
        <v>650</v>
      </c>
      <c r="L116" s="49">
        <f t="shared" si="9"/>
        <v>101.5</v>
      </c>
      <c r="M116" s="50">
        <f t="shared" si="13"/>
        <v>33387.21</v>
      </c>
    </row>
    <row r="117" spans="1:13" ht="12.75">
      <c r="A117" s="113">
        <v>176</v>
      </c>
      <c r="B117" s="123">
        <f t="shared" si="15"/>
        <v>13.06</v>
      </c>
      <c r="C117" s="68" t="s">
        <v>27</v>
      </c>
      <c r="D117" s="40">
        <v>26310</v>
      </c>
      <c r="E117" s="122">
        <v>0</v>
      </c>
      <c r="F117" s="119">
        <f t="shared" si="10"/>
        <v>24174.6</v>
      </c>
      <c r="G117" s="42">
        <v>0</v>
      </c>
      <c r="H117" s="191">
        <f t="shared" si="14"/>
        <v>24174.6</v>
      </c>
      <c r="I117" s="47">
        <f t="shared" si="11"/>
        <v>8219.36</v>
      </c>
      <c r="J117" s="48">
        <f t="shared" si="12"/>
        <v>241.75</v>
      </c>
      <c r="K117" s="165">
        <v>650</v>
      </c>
      <c r="L117" s="49">
        <f t="shared" si="9"/>
        <v>101.5</v>
      </c>
      <c r="M117" s="50">
        <f t="shared" si="13"/>
        <v>33387.21</v>
      </c>
    </row>
    <row r="118" spans="1:13" ht="12.75">
      <c r="A118" s="113">
        <v>177</v>
      </c>
      <c r="B118" s="123">
        <f t="shared" si="15"/>
        <v>13.07</v>
      </c>
      <c r="C118" s="68" t="s">
        <v>27</v>
      </c>
      <c r="D118" s="40">
        <v>26310</v>
      </c>
      <c r="E118" s="122">
        <v>0</v>
      </c>
      <c r="F118" s="119">
        <f t="shared" si="10"/>
        <v>24156.1</v>
      </c>
      <c r="G118" s="42">
        <v>0</v>
      </c>
      <c r="H118" s="191">
        <f t="shared" si="14"/>
        <v>24156.1</v>
      </c>
      <c r="I118" s="47">
        <f t="shared" si="11"/>
        <v>8213.07</v>
      </c>
      <c r="J118" s="48">
        <f t="shared" si="12"/>
        <v>241.56</v>
      </c>
      <c r="K118" s="165">
        <v>650</v>
      </c>
      <c r="L118" s="49">
        <f t="shared" si="9"/>
        <v>101.5</v>
      </c>
      <c r="M118" s="50">
        <f t="shared" si="13"/>
        <v>33362.229999999996</v>
      </c>
    </row>
    <row r="119" spans="1:13" ht="12.75">
      <c r="A119" s="113">
        <v>178</v>
      </c>
      <c r="B119" s="123">
        <f t="shared" si="15"/>
        <v>13.08</v>
      </c>
      <c r="C119" s="68" t="s">
        <v>27</v>
      </c>
      <c r="D119" s="40">
        <v>26310</v>
      </c>
      <c r="E119" s="122">
        <v>0</v>
      </c>
      <c r="F119" s="119">
        <f t="shared" si="10"/>
        <v>24137.6</v>
      </c>
      <c r="G119" s="42">
        <v>0</v>
      </c>
      <c r="H119" s="191">
        <f t="shared" si="14"/>
        <v>24137.6</v>
      </c>
      <c r="I119" s="47">
        <f t="shared" si="11"/>
        <v>8206.78</v>
      </c>
      <c r="J119" s="48">
        <f t="shared" si="12"/>
        <v>241.38</v>
      </c>
      <c r="K119" s="165">
        <v>650</v>
      </c>
      <c r="L119" s="49">
        <f t="shared" si="9"/>
        <v>101.4</v>
      </c>
      <c r="M119" s="50">
        <f t="shared" si="13"/>
        <v>33337.159999999996</v>
      </c>
    </row>
    <row r="120" spans="1:13" ht="12.75">
      <c r="A120" s="113">
        <v>179</v>
      </c>
      <c r="B120" s="123">
        <f t="shared" si="15"/>
        <v>13.09</v>
      </c>
      <c r="C120" s="68" t="s">
        <v>27</v>
      </c>
      <c r="D120" s="40">
        <v>26310</v>
      </c>
      <c r="E120" s="122">
        <v>0</v>
      </c>
      <c r="F120" s="119">
        <f t="shared" si="10"/>
        <v>24119.2</v>
      </c>
      <c r="G120" s="42">
        <v>0</v>
      </c>
      <c r="H120" s="191">
        <f t="shared" si="14"/>
        <v>24119.2</v>
      </c>
      <c r="I120" s="47">
        <f t="shared" si="11"/>
        <v>8200.53</v>
      </c>
      <c r="J120" s="48">
        <f t="shared" si="12"/>
        <v>241.19</v>
      </c>
      <c r="K120" s="165">
        <v>650</v>
      </c>
      <c r="L120" s="49">
        <f t="shared" si="9"/>
        <v>101.3</v>
      </c>
      <c r="M120" s="50">
        <f t="shared" si="13"/>
        <v>33312.22</v>
      </c>
    </row>
    <row r="121" spans="1:13" ht="12.75">
      <c r="A121" s="113">
        <v>180</v>
      </c>
      <c r="B121" s="123">
        <f t="shared" si="15"/>
        <v>13.1</v>
      </c>
      <c r="C121" s="68" t="s">
        <v>27</v>
      </c>
      <c r="D121" s="40">
        <v>26310</v>
      </c>
      <c r="E121" s="122">
        <v>0</v>
      </c>
      <c r="F121" s="119">
        <f t="shared" si="10"/>
        <v>24100.8</v>
      </c>
      <c r="G121" s="42">
        <v>0</v>
      </c>
      <c r="H121" s="191">
        <f t="shared" si="14"/>
        <v>24100.8</v>
      </c>
      <c r="I121" s="47">
        <f t="shared" si="11"/>
        <v>8194.27</v>
      </c>
      <c r="J121" s="48">
        <f t="shared" si="12"/>
        <v>241.01</v>
      </c>
      <c r="K121" s="165">
        <v>650</v>
      </c>
      <c r="L121" s="49">
        <f t="shared" si="9"/>
        <v>101.2</v>
      </c>
      <c r="M121" s="50">
        <f t="shared" si="13"/>
        <v>33287.28</v>
      </c>
    </row>
    <row r="122" spans="1:13" ht="12.75">
      <c r="A122" s="113">
        <v>181</v>
      </c>
      <c r="B122" s="123">
        <f t="shared" si="15"/>
        <v>13.11</v>
      </c>
      <c r="C122" s="68" t="s">
        <v>27</v>
      </c>
      <c r="D122" s="40">
        <v>26310</v>
      </c>
      <c r="E122" s="122">
        <v>0</v>
      </c>
      <c r="F122" s="119">
        <f t="shared" si="10"/>
        <v>24082.4</v>
      </c>
      <c r="G122" s="42">
        <v>0</v>
      </c>
      <c r="H122" s="191">
        <f t="shared" si="14"/>
        <v>24082.4</v>
      </c>
      <c r="I122" s="47">
        <f t="shared" si="11"/>
        <v>8188.02</v>
      </c>
      <c r="J122" s="48">
        <f t="shared" si="12"/>
        <v>240.82</v>
      </c>
      <c r="K122" s="165">
        <v>650</v>
      </c>
      <c r="L122" s="49">
        <f t="shared" si="9"/>
        <v>101.1</v>
      </c>
      <c r="M122" s="50">
        <f t="shared" si="13"/>
        <v>33262.340000000004</v>
      </c>
    </row>
    <row r="123" spans="1:13" ht="12.75">
      <c r="A123" s="113">
        <v>182</v>
      </c>
      <c r="B123" s="123">
        <f t="shared" si="15"/>
        <v>13.12</v>
      </c>
      <c r="C123" s="68" t="s">
        <v>27</v>
      </c>
      <c r="D123" s="40">
        <v>26310</v>
      </c>
      <c r="E123" s="122">
        <v>0</v>
      </c>
      <c r="F123" s="119">
        <f t="shared" si="10"/>
        <v>24064</v>
      </c>
      <c r="G123" s="42">
        <v>0</v>
      </c>
      <c r="H123" s="191">
        <f t="shared" si="14"/>
        <v>24064</v>
      </c>
      <c r="I123" s="47">
        <f t="shared" si="11"/>
        <v>8181.76</v>
      </c>
      <c r="J123" s="48">
        <f t="shared" si="12"/>
        <v>240.64</v>
      </c>
      <c r="K123" s="165">
        <v>650</v>
      </c>
      <c r="L123" s="49">
        <f t="shared" si="9"/>
        <v>101.1</v>
      </c>
      <c r="M123" s="50">
        <f t="shared" si="13"/>
        <v>33237.5</v>
      </c>
    </row>
    <row r="124" spans="1:13" ht="12.75">
      <c r="A124" s="113">
        <v>183</v>
      </c>
      <c r="B124" s="123">
        <f t="shared" si="15"/>
        <v>13.12</v>
      </c>
      <c r="C124" s="68" t="s">
        <v>27</v>
      </c>
      <c r="D124" s="40">
        <v>26310</v>
      </c>
      <c r="E124" s="122">
        <v>0</v>
      </c>
      <c r="F124" s="119">
        <f t="shared" si="10"/>
        <v>24064</v>
      </c>
      <c r="G124" s="42">
        <v>0</v>
      </c>
      <c r="H124" s="191">
        <f t="shared" si="14"/>
        <v>24064</v>
      </c>
      <c r="I124" s="47">
        <f t="shared" si="11"/>
        <v>8181.76</v>
      </c>
      <c r="J124" s="48">
        <f t="shared" si="12"/>
        <v>240.64</v>
      </c>
      <c r="K124" s="165">
        <v>650</v>
      </c>
      <c r="L124" s="49">
        <f t="shared" si="9"/>
        <v>101.1</v>
      </c>
      <c r="M124" s="50">
        <f t="shared" si="13"/>
        <v>33237.5</v>
      </c>
    </row>
    <row r="125" spans="1:13" ht="12.75">
      <c r="A125" s="113">
        <v>184</v>
      </c>
      <c r="B125" s="123">
        <f t="shared" si="15"/>
        <v>13.13</v>
      </c>
      <c r="C125" s="68" t="s">
        <v>27</v>
      </c>
      <c r="D125" s="40">
        <v>26310</v>
      </c>
      <c r="E125" s="122">
        <v>0</v>
      </c>
      <c r="F125" s="119">
        <f t="shared" si="10"/>
        <v>24045.7</v>
      </c>
      <c r="G125" s="42">
        <v>0</v>
      </c>
      <c r="H125" s="191">
        <f t="shared" si="14"/>
        <v>24045.7</v>
      </c>
      <c r="I125" s="47">
        <f t="shared" si="11"/>
        <v>8175.54</v>
      </c>
      <c r="J125" s="48">
        <f t="shared" si="12"/>
        <v>240.46</v>
      </c>
      <c r="K125" s="165">
        <v>650</v>
      </c>
      <c r="L125" s="49">
        <f t="shared" si="9"/>
        <v>101</v>
      </c>
      <c r="M125" s="50">
        <f t="shared" si="13"/>
        <v>33212.7</v>
      </c>
    </row>
    <row r="126" spans="1:13" ht="12.75">
      <c r="A126" s="113">
        <v>185</v>
      </c>
      <c r="B126" s="123">
        <f t="shared" si="15"/>
        <v>13.14</v>
      </c>
      <c r="C126" s="68" t="s">
        <v>27</v>
      </c>
      <c r="D126" s="40">
        <v>26310</v>
      </c>
      <c r="E126" s="122">
        <v>0</v>
      </c>
      <c r="F126" s="119">
        <f t="shared" si="10"/>
        <v>24027.4</v>
      </c>
      <c r="G126" s="42">
        <v>0</v>
      </c>
      <c r="H126" s="191">
        <f t="shared" si="14"/>
        <v>24027.4</v>
      </c>
      <c r="I126" s="47">
        <f t="shared" si="11"/>
        <v>8169.32</v>
      </c>
      <c r="J126" s="48">
        <f t="shared" si="12"/>
        <v>240.27</v>
      </c>
      <c r="K126" s="165">
        <v>650</v>
      </c>
      <c r="L126" s="49">
        <f t="shared" si="9"/>
        <v>100.9</v>
      </c>
      <c r="M126" s="50">
        <f t="shared" si="13"/>
        <v>33187.89000000001</v>
      </c>
    </row>
    <row r="127" spans="1:13" ht="12.75">
      <c r="A127" s="113">
        <v>186</v>
      </c>
      <c r="B127" s="123">
        <f t="shared" si="15"/>
        <v>13.15</v>
      </c>
      <c r="C127" s="68" t="s">
        <v>27</v>
      </c>
      <c r="D127" s="40">
        <v>26310</v>
      </c>
      <c r="E127" s="122">
        <v>0</v>
      </c>
      <c r="F127" s="119">
        <f t="shared" si="10"/>
        <v>24009.1</v>
      </c>
      <c r="G127" s="42">
        <v>0</v>
      </c>
      <c r="H127" s="191">
        <f t="shared" si="14"/>
        <v>24009.1</v>
      </c>
      <c r="I127" s="47">
        <f t="shared" si="11"/>
        <v>8163.09</v>
      </c>
      <c r="J127" s="48">
        <f t="shared" si="12"/>
        <v>240.09</v>
      </c>
      <c r="K127" s="165">
        <v>650</v>
      </c>
      <c r="L127" s="49">
        <f t="shared" si="9"/>
        <v>100.8</v>
      </c>
      <c r="M127" s="50">
        <f t="shared" si="13"/>
        <v>33163.08</v>
      </c>
    </row>
    <row r="128" spans="1:13" ht="12.75">
      <c r="A128" s="113">
        <v>187</v>
      </c>
      <c r="B128" s="123">
        <f t="shared" si="15"/>
        <v>13.16</v>
      </c>
      <c r="C128" s="68" t="s">
        <v>27</v>
      </c>
      <c r="D128" s="40">
        <v>26310</v>
      </c>
      <c r="E128" s="122">
        <v>0</v>
      </c>
      <c r="F128" s="119">
        <f t="shared" si="10"/>
        <v>23990.9</v>
      </c>
      <c r="G128" s="42">
        <v>0</v>
      </c>
      <c r="H128" s="191">
        <f t="shared" si="14"/>
        <v>23990.9</v>
      </c>
      <c r="I128" s="47">
        <f t="shared" si="11"/>
        <v>8156.91</v>
      </c>
      <c r="J128" s="48">
        <f t="shared" si="12"/>
        <v>239.91</v>
      </c>
      <c r="K128" s="165">
        <v>650</v>
      </c>
      <c r="L128" s="49">
        <f t="shared" si="9"/>
        <v>100.8</v>
      </c>
      <c r="M128" s="50">
        <f t="shared" si="13"/>
        <v>33138.520000000004</v>
      </c>
    </row>
    <row r="129" spans="1:13" ht="12.75">
      <c r="A129" s="113">
        <v>188</v>
      </c>
      <c r="B129" s="123">
        <f t="shared" si="15"/>
        <v>13.17</v>
      </c>
      <c r="C129" s="68" t="s">
        <v>27</v>
      </c>
      <c r="D129" s="40">
        <v>26310</v>
      </c>
      <c r="E129" s="122">
        <v>0</v>
      </c>
      <c r="F129" s="119">
        <f t="shared" si="10"/>
        <v>23972.7</v>
      </c>
      <c r="G129" s="42">
        <v>0</v>
      </c>
      <c r="H129" s="191">
        <f t="shared" si="14"/>
        <v>23972.7</v>
      </c>
      <c r="I129" s="47">
        <f t="shared" si="11"/>
        <v>8150.72</v>
      </c>
      <c r="J129" s="48">
        <f t="shared" si="12"/>
        <v>239.73</v>
      </c>
      <c r="K129" s="165">
        <v>650</v>
      </c>
      <c r="L129" s="49">
        <f t="shared" si="9"/>
        <v>100.7</v>
      </c>
      <c r="M129" s="50">
        <f t="shared" si="13"/>
        <v>33113.85</v>
      </c>
    </row>
    <row r="130" spans="1:13" ht="12.75">
      <c r="A130" s="113">
        <v>189</v>
      </c>
      <c r="B130" s="123">
        <f t="shared" si="15"/>
        <v>13.17</v>
      </c>
      <c r="C130" s="68" t="s">
        <v>27</v>
      </c>
      <c r="D130" s="40">
        <v>26310</v>
      </c>
      <c r="E130" s="122">
        <v>0</v>
      </c>
      <c r="F130" s="119">
        <f t="shared" si="10"/>
        <v>23972.7</v>
      </c>
      <c r="G130" s="42">
        <v>0</v>
      </c>
      <c r="H130" s="191">
        <f t="shared" si="14"/>
        <v>23972.7</v>
      </c>
      <c r="I130" s="47">
        <f t="shared" si="11"/>
        <v>8150.72</v>
      </c>
      <c r="J130" s="48">
        <f t="shared" si="12"/>
        <v>239.73</v>
      </c>
      <c r="K130" s="165">
        <v>650</v>
      </c>
      <c r="L130" s="49">
        <f t="shared" si="9"/>
        <v>100.7</v>
      </c>
      <c r="M130" s="50">
        <f t="shared" si="13"/>
        <v>33113.85</v>
      </c>
    </row>
    <row r="131" spans="1:13" ht="12.75">
      <c r="A131" s="113">
        <v>190</v>
      </c>
      <c r="B131" s="123">
        <f t="shared" si="15"/>
        <v>13.18</v>
      </c>
      <c r="C131" s="68" t="s">
        <v>27</v>
      </c>
      <c r="D131" s="40">
        <v>26310</v>
      </c>
      <c r="E131" s="122">
        <v>0</v>
      </c>
      <c r="F131" s="119">
        <f t="shared" si="10"/>
        <v>23954.5</v>
      </c>
      <c r="G131" s="42">
        <v>0</v>
      </c>
      <c r="H131" s="191">
        <f t="shared" si="14"/>
        <v>23954.5</v>
      </c>
      <c r="I131" s="47">
        <f t="shared" si="11"/>
        <v>8144.53</v>
      </c>
      <c r="J131" s="48">
        <f t="shared" si="12"/>
        <v>239.55</v>
      </c>
      <c r="K131" s="165">
        <v>650</v>
      </c>
      <c r="L131" s="49">
        <f t="shared" si="9"/>
        <v>100.6</v>
      </c>
      <c r="M131" s="50">
        <f t="shared" si="13"/>
        <v>33089.18</v>
      </c>
    </row>
    <row r="132" spans="1:13" ht="12.75">
      <c r="A132" s="113">
        <v>191</v>
      </c>
      <c r="B132" s="123">
        <f t="shared" si="15"/>
        <v>13.19</v>
      </c>
      <c r="C132" s="68" t="s">
        <v>27</v>
      </c>
      <c r="D132" s="40">
        <v>26310</v>
      </c>
      <c r="E132" s="122">
        <v>0</v>
      </c>
      <c r="F132" s="119">
        <f t="shared" si="10"/>
        <v>23936.3</v>
      </c>
      <c r="G132" s="42">
        <v>0</v>
      </c>
      <c r="H132" s="191">
        <f t="shared" si="14"/>
        <v>23936.3</v>
      </c>
      <c r="I132" s="47">
        <f t="shared" si="11"/>
        <v>8138.34</v>
      </c>
      <c r="J132" s="48">
        <f t="shared" si="12"/>
        <v>239.36</v>
      </c>
      <c r="K132" s="165">
        <v>650</v>
      </c>
      <c r="L132" s="49">
        <f t="shared" si="9"/>
        <v>100.5</v>
      </c>
      <c r="M132" s="50">
        <f t="shared" si="13"/>
        <v>33064.5</v>
      </c>
    </row>
    <row r="133" spans="1:13" ht="12.75">
      <c r="A133" s="113">
        <v>192</v>
      </c>
      <c r="B133" s="123">
        <f t="shared" si="15"/>
        <v>13.2</v>
      </c>
      <c r="C133" s="68" t="s">
        <v>27</v>
      </c>
      <c r="D133" s="40">
        <v>26310</v>
      </c>
      <c r="E133" s="122">
        <v>0</v>
      </c>
      <c r="F133" s="119">
        <f t="shared" si="10"/>
        <v>23918.2</v>
      </c>
      <c r="G133" s="42">
        <v>0</v>
      </c>
      <c r="H133" s="191">
        <f t="shared" si="14"/>
        <v>23918.2</v>
      </c>
      <c r="I133" s="47">
        <f t="shared" si="11"/>
        <v>8132.19</v>
      </c>
      <c r="J133" s="48">
        <f t="shared" si="12"/>
        <v>239.18</v>
      </c>
      <c r="K133" s="165">
        <v>650</v>
      </c>
      <c r="L133" s="49">
        <f t="shared" si="9"/>
        <v>100.5</v>
      </c>
      <c r="M133" s="50">
        <f t="shared" si="13"/>
        <v>33040.07</v>
      </c>
    </row>
    <row r="134" spans="1:13" ht="12.75">
      <c r="A134" s="113">
        <v>193</v>
      </c>
      <c r="B134" s="123">
        <f t="shared" si="15"/>
        <v>13.21</v>
      </c>
      <c r="C134" s="68" t="s">
        <v>27</v>
      </c>
      <c r="D134" s="40">
        <v>26310</v>
      </c>
      <c r="E134" s="122">
        <v>0</v>
      </c>
      <c r="F134" s="119">
        <f t="shared" si="10"/>
        <v>23900.1</v>
      </c>
      <c r="G134" s="42">
        <v>0</v>
      </c>
      <c r="H134" s="191">
        <f t="shared" si="14"/>
        <v>23900.1</v>
      </c>
      <c r="I134" s="47">
        <f t="shared" si="11"/>
        <v>8126.03</v>
      </c>
      <c r="J134" s="48">
        <f t="shared" si="12"/>
        <v>239</v>
      </c>
      <c r="K134" s="165">
        <v>650</v>
      </c>
      <c r="L134" s="49">
        <f t="shared" si="9"/>
        <v>100.4</v>
      </c>
      <c r="M134" s="50">
        <f t="shared" si="13"/>
        <v>33015.53</v>
      </c>
    </row>
    <row r="135" spans="1:13" ht="12.75">
      <c r="A135" s="113">
        <v>194</v>
      </c>
      <c r="B135" s="123">
        <f t="shared" si="15"/>
        <v>13.21</v>
      </c>
      <c r="C135" s="68" t="s">
        <v>27</v>
      </c>
      <c r="D135" s="40">
        <v>26310</v>
      </c>
      <c r="E135" s="122">
        <v>0</v>
      </c>
      <c r="F135" s="119">
        <f t="shared" si="10"/>
        <v>23900.1</v>
      </c>
      <c r="G135" s="42">
        <v>0</v>
      </c>
      <c r="H135" s="191">
        <f t="shared" si="14"/>
        <v>23900.1</v>
      </c>
      <c r="I135" s="47">
        <f t="shared" si="11"/>
        <v>8126.03</v>
      </c>
      <c r="J135" s="48">
        <f t="shared" si="12"/>
        <v>239</v>
      </c>
      <c r="K135" s="165">
        <v>650</v>
      </c>
      <c r="L135" s="49">
        <f t="shared" si="9"/>
        <v>100.4</v>
      </c>
      <c r="M135" s="50">
        <f t="shared" si="13"/>
        <v>33015.53</v>
      </c>
    </row>
    <row r="136" spans="1:13" ht="12.75">
      <c r="A136" s="113">
        <v>195</v>
      </c>
      <c r="B136" s="123">
        <f t="shared" si="15"/>
        <v>13.22</v>
      </c>
      <c r="C136" s="68" t="s">
        <v>27</v>
      </c>
      <c r="D136" s="40">
        <v>26310</v>
      </c>
      <c r="E136" s="122">
        <v>0</v>
      </c>
      <c r="F136" s="119">
        <f t="shared" si="10"/>
        <v>23882</v>
      </c>
      <c r="G136" s="42">
        <v>0</v>
      </c>
      <c r="H136" s="191">
        <f t="shared" si="14"/>
        <v>23882</v>
      </c>
      <c r="I136" s="47">
        <f t="shared" si="11"/>
        <v>8119.88</v>
      </c>
      <c r="J136" s="48">
        <f t="shared" si="12"/>
        <v>238.82</v>
      </c>
      <c r="K136" s="165">
        <v>650</v>
      </c>
      <c r="L136" s="49">
        <f t="shared" si="9"/>
        <v>100.3</v>
      </c>
      <c r="M136" s="50">
        <f t="shared" si="13"/>
        <v>32991</v>
      </c>
    </row>
    <row r="137" spans="1:13" ht="12.75">
      <c r="A137" s="113">
        <v>196</v>
      </c>
      <c r="B137" s="123">
        <f aca="true" t="shared" si="16" ref="B137:B144">IF(A137&lt;68,B$403,ROUND(B$409+B$410*A137+B$411*A137^2+B$412*A137^3++B$413*A137^4+B$414*A137^5,2))</f>
        <v>13.23</v>
      </c>
      <c r="C137" s="68" t="s">
        <v>27</v>
      </c>
      <c r="D137" s="40">
        <v>26310</v>
      </c>
      <c r="E137" s="122">
        <v>0</v>
      </c>
      <c r="F137" s="119">
        <f t="shared" si="10"/>
        <v>23863.9</v>
      </c>
      <c r="G137" s="42">
        <v>0</v>
      </c>
      <c r="H137" s="191">
        <f t="shared" si="14"/>
        <v>23863.9</v>
      </c>
      <c r="I137" s="47">
        <f t="shared" si="11"/>
        <v>8113.73</v>
      </c>
      <c r="J137" s="48">
        <f t="shared" si="12"/>
        <v>238.64</v>
      </c>
      <c r="K137" s="165">
        <v>650</v>
      </c>
      <c r="L137" s="49">
        <f aca="true" t="shared" si="17" ref="L137:L200">ROUND(H137*0.0042,1)</f>
        <v>100.2</v>
      </c>
      <c r="M137" s="50">
        <f t="shared" si="13"/>
        <v>32966.47</v>
      </c>
    </row>
    <row r="138" spans="1:13" ht="12.75">
      <c r="A138" s="113">
        <v>197</v>
      </c>
      <c r="B138" s="123">
        <f t="shared" si="16"/>
        <v>13.24</v>
      </c>
      <c r="C138" s="68" t="s">
        <v>27</v>
      </c>
      <c r="D138" s="40">
        <v>26310</v>
      </c>
      <c r="E138" s="122">
        <v>0</v>
      </c>
      <c r="F138" s="119">
        <f aca="true" t="shared" si="18" ref="F138:F201">ROUND(12/B138*D138,1)</f>
        <v>23845.9</v>
      </c>
      <c r="G138" s="42">
        <v>0</v>
      </c>
      <c r="H138" s="191">
        <f t="shared" si="14"/>
        <v>23845.9</v>
      </c>
      <c r="I138" s="47">
        <f aca="true" t="shared" si="19" ref="I138:I201">ROUND(H138*0.34,2)</f>
        <v>8107.61</v>
      </c>
      <c r="J138" s="48">
        <f aca="true" t="shared" si="20" ref="J138:J201">ROUND(H138*0.01,2)</f>
        <v>238.46</v>
      </c>
      <c r="K138" s="165">
        <v>650</v>
      </c>
      <c r="L138" s="49">
        <f t="shared" si="17"/>
        <v>100.2</v>
      </c>
      <c r="M138" s="50">
        <f aca="true" t="shared" si="21" ref="M138:M201">SUM(H138:L138)</f>
        <v>32942.17</v>
      </c>
    </row>
    <row r="139" spans="1:13" ht="12.75">
      <c r="A139" s="113">
        <v>198</v>
      </c>
      <c r="B139" s="123">
        <f t="shared" si="16"/>
        <v>13.24</v>
      </c>
      <c r="C139" s="68" t="s">
        <v>27</v>
      </c>
      <c r="D139" s="40">
        <v>26310</v>
      </c>
      <c r="E139" s="122">
        <v>0</v>
      </c>
      <c r="F139" s="119">
        <f t="shared" si="18"/>
        <v>23845.9</v>
      </c>
      <c r="G139" s="42">
        <v>0</v>
      </c>
      <c r="H139" s="191">
        <f aca="true" t="shared" si="22" ref="H139:H144">F139+G139</f>
        <v>23845.9</v>
      </c>
      <c r="I139" s="47">
        <f t="shared" si="19"/>
        <v>8107.61</v>
      </c>
      <c r="J139" s="48">
        <f t="shared" si="20"/>
        <v>238.46</v>
      </c>
      <c r="K139" s="165">
        <v>650</v>
      </c>
      <c r="L139" s="49">
        <f t="shared" si="17"/>
        <v>100.2</v>
      </c>
      <c r="M139" s="50">
        <f t="shared" si="21"/>
        <v>32942.17</v>
      </c>
    </row>
    <row r="140" spans="1:13" ht="12.75">
      <c r="A140" s="113">
        <v>199</v>
      </c>
      <c r="B140" s="123">
        <f t="shared" si="16"/>
        <v>13.25</v>
      </c>
      <c r="C140" s="68" t="s">
        <v>27</v>
      </c>
      <c r="D140" s="40">
        <v>26310</v>
      </c>
      <c r="E140" s="122">
        <v>0</v>
      </c>
      <c r="F140" s="119">
        <f t="shared" si="18"/>
        <v>23827.9</v>
      </c>
      <c r="G140" s="42">
        <v>0</v>
      </c>
      <c r="H140" s="191">
        <f t="shared" si="22"/>
        <v>23827.9</v>
      </c>
      <c r="I140" s="47">
        <f t="shared" si="19"/>
        <v>8101.49</v>
      </c>
      <c r="J140" s="48">
        <f t="shared" si="20"/>
        <v>238.28</v>
      </c>
      <c r="K140" s="165">
        <v>650</v>
      </c>
      <c r="L140" s="49">
        <f t="shared" si="17"/>
        <v>100.1</v>
      </c>
      <c r="M140" s="50">
        <f t="shared" si="21"/>
        <v>32917.77</v>
      </c>
    </row>
    <row r="141" spans="1:13" ht="12.75">
      <c r="A141" s="113">
        <v>200</v>
      </c>
      <c r="B141" s="123">
        <f t="shared" si="16"/>
        <v>13.26</v>
      </c>
      <c r="C141" s="68" t="s">
        <v>27</v>
      </c>
      <c r="D141" s="40">
        <v>26310</v>
      </c>
      <c r="E141" s="122">
        <v>0</v>
      </c>
      <c r="F141" s="119">
        <f t="shared" si="18"/>
        <v>23810</v>
      </c>
      <c r="G141" s="42">
        <v>0</v>
      </c>
      <c r="H141" s="191">
        <f t="shared" si="22"/>
        <v>23810</v>
      </c>
      <c r="I141" s="47">
        <f t="shared" si="19"/>
        <v>8095.4</v>
      </c>
      <c r="J141" s="48">
        <f t="shared" si="20"/>
        <v>238.1</v>
      </c>
      <c r="K141" s="165">
        <v>650</v>
      </c>
      <c r="L141" s="49">
        <f t="shared" si="17"/>
        <v>100</v>
      </c>
      <c r="M141" s="50">
        <f t="shared" si="21"/>
        <v>32893.5</v>
      </c>
    </row>
    <row r="142" spans="1:13" ht="12.75">
      <c r="A142" s="113">
        <v>201</v>
      </c>
      <c r="B142" s="123">
        <f t="shared" si="16"/>
        <v>13.27</v>
      </c>
      <c r="C142" s="68" t="s">
        <v>27</v>
      </c>
      <c r="D142" s="40">
        <v>26310</v>
      </c>
      <c r="E142" s="122">
        <v>0</v>
      </c>
      <c r="F142" s="119">
        <f t="shared" si="18"/>
        <v>23792</v>
      </c>
      <c r="G142" s="42">
        <v>0</v>
      </c>
      <c r="H142" s="191">
        <f t="shared" si="22"/>
        <v>23792</v>
      </c>
      <c r="I142" s="47">
        <f t="shared" si="19"/>
        <v>8089.28</v>
      </c>
      <c r="J142" s="48">
        <f t="shared" si="20"/>
        <v>237.92</v>
      </c>
      <c r="K142" s="165">
        <v>650</v>
      </c>
      <c r="L142" s="49">
        <f t="shared" si="17"/>
        <v>99.9</v>
      </c>
      <c r="M142" s="50">
        <f t="shared" si="21"/>
        <v>32869.1</v>
      </c>
    </row>
    <row r="143" spans="1:13" ht="12.75">
      <c r="A143" s="113">
        <v>202</v>
      </c>
      <c r="B143" s="123">
        <f t="shared" si="16"/>
        <v>13.27</v>
      </c>
      <c r="C143" s="68" t="s">
        <v>27</v>
      </c>
      <c r="D143" s="40">
        <v>26310</v>
      </c>
      <c r="E143" s="122">
        <v>0</v>
      </c>
      <c r="F143" s="119">
        <f t="shared" si="18"/>
        <v>23792</v>
      </c>
      <c r="G143" s="42">
        <v>0</v>
      </c>
      <c r="H143" s="191">
        <f t="shared" si="22"/>
        <v>23792</v>
      </c>
      <c r="I143" s="47">
        <f t="shared" si="19"/>
        <v>8089.28</v>
      </c>
      <c r="J143" s="48">
        <f t="shared" si="20"/>
        <v>237.92</v>
      </c>
      <c r="K143" s="165">
        <v>650</v>
      </c>
      <c r="L143" s="49">
        <f t="shared" si="17"/>
        <v>99.9</v>
      </c>
      <c r="M143" s="50">
        <f t="shared" si="21"/>
        <v>32869.1</v>
      </c>
    </row>
    <row r="144" spans="1:13" ht="12.75">
      <c r="A144" s="113">
        <v>203</v>
      </c>
      <c r="B144" s="123">
        <f t="shared" si="16"/>
        <v>13.28</v>
      </c>
      <c r="C144" s="68" t="s">
        <v>27</v>
      </c>
      <c r="D144" s="40">
        <v>26310</v>
      </c>
      <c r="E144" s="122">
        <v>0</v>
      </c>
      <c r="F144" s="119">
        <f t="shared" si="18"/>
        <v>23774.1</v>
      </c>
      <c r="G144" s="42">
        <v>0</v>
      </c>
      <c r="H144" s="191">
        <f t="shared" si="22"/>
        <v>23774.1</v>
      </c>
      <c r="I144" s="47">
        <f t="shared" si="19"/>
        <v>8083.19</v>
      </c>
      <c r="J144" s="48">
        <f t="shared" si="20"/>
        <v>237.74</v>
      </c>
      <c r="K144" s="165">
        <v>650</v>
      </c>
      <c r="L144" s="49">
        <f t="shared" si="17"/>
        <v>99.9</v>
      </c>
      <c r="M144" s="50">
        <f t="shared" si="21"/>
        <v>32844.93</v>
      </c>
    </row>
    <row r="145" spans="1:13" ht="12.75">
      <c r="A145" s="113">
        <v>204</v>
      </c>
      <c r="B145" s="123">
        <f aca="true" t="shared" si="23" ref="B145:B208">IF(A145&lt;68,B$403,ROUND(B$409+B$410*A145+B$411*A145^2+B$412*A145^3++B$413*A145^4+B$414*A145^5,2))</f>
        <v>13.29</v>
      </c>
      <c r="C145" s="68" t="s">
        <v>27</v>
      </c>
      <c r="D145" s="40">
        <v>26310</v>
      </c>
      <c r="E145" s="122">
        <v>0</v>
      </c>
      <c r="F145" s="119">
        <f t="shared" si="18"/>
        <v>23756.2</v>
      </c>
      <c r="G145" s="42">
        <v>0</v>
      </c>
      <c r="H145" s="191">
        <f aca="true" t="shared" si="24" ref="H145:H208">F145+G145</f>
        <v>23756.2</v>
      </c>
      <c r="I145" s="47">
        <f t="shared" si="19"/>
        <v>8077.11</v>
      </c>
      <c r="J145" s="48">
        <f t="shared" si="20"/>
        <v>237.56</v>
      </c>
      <c r="K145" s="165">
        <v>650</v>
      </c>
      <c r="L145" s="49">
        <f t="shared" si="17"/>
        <v>99.8</v>
      </c>
      <c r="M145" s="50">
        <f t="shared" si="21"/>
        <v>32820.670000000006</v>
      </c>
    </row>
    <row r="146" spans="1:13" ht="12.75">
      <c r="A146" s="113">
        <v>205</v>
      </c>
      <c r="B146" s="123">
        <f t="shared" si="23"/>
        <v>13.3</v>
      </c>
      <c r="C146" s="68" t="s">
        <v>27</v>
      </c>
      <c r="D146" s="40">
        <v>26310</v>
      </c>
      <c r="E146" s="122">
        <v>0</v>
      </c>
      <c r="F146" s="119">
        <f t="shared" si="18"/>
        <v>23738.3</v>
      </c>
      <c r="G146" s="42">
        <v>0</v>
      </c>
      <c r="H146" s="191">
        <f t="shared" si="24"/>
        <v>23738.3</v>
      </c>
      <c r="I146" s="47">
        <f t="shared" si="19"/>
        <v>8071.02</v>
      </c>
      <c r="J146" s="48">
        <f t="shared" si="20"/>
        <v>237.38</v>
      </c>
      <c r="K146" s="165">
        <v>650</v>
      </c>
      <c r="L146" s="49">
        <f t="shared" si="17"/>
        <v>99.7</v>
      </c>
      <c r="M146" s="50">
        <f t="shared" si="21"/>
        <v>32796.4</v>
      </c>
    </row>
    <row r="147" spans="1:13" ht="12.75">
      <c r="A147" s="113">
        <v>206</v>
      </c>
      <c r="B147" s="123">
        <f t="shared" si="23"/>
        <v>13.3</v>
      </c>
      <c r="C147" s="68" t="s">
        <v>27</v>
      </c>
      <c r="D147" s="40">
        <v>26310</v>
      </c>
      <c r="E147" s="122">
        <v>0</v>
      </c>
      <c r="F147" s="119">
        <f t="shared" si="18"/>
        <v>23738.3</v>
      </c>
      <c r="G147" s="42">
        <v>0</v>
      </c>
      <c r="H147" s="191">
        <f t="shared" si="24"/>
        <v>23738.3</v>
      </c>
      <c r="I147" s="47">
        <f t="shared" si="19"/>
        <v>8071.02</v>
      </c>
      <c r="J147" s="48">
        <f t="shared" si="20"/>
        <v>237.38</v>
      </c>
      <c r="K147" s="165">
        <v>650</v>
      </c>
      <c r="L147" s="49">
        <f t="shared" si="17"/>
        <v>99.7</v>
      </c>
      <c r="M147" s="50">
        <f t="shared" si="21"/>
        <v>32796.4</v>
      </c>
    </row>
    <row r="148" spans="1:13" ht="12.75">
      <c r="A148" s="113">
        <v>207</v>
      </c>
      <c r="B148" s="123">
        <f t="shared" si="23"/>
        <v>13.31</v>
      </c>
      <c r="C148" s="68" t="s">
        <v>27</v>
      </c>
      <c r="D148" s="40">
        <v>26310</v>
      </c>
      <c r="E148" s="122">
        <v>0</v>
      </c>
      <c r="F148" s="119">
        <f t="shared" si="18"/>
        <v>23720.5</v>
      </c>
      <c r="G148" s="42">
        <v>0</v>
      </c>
      <c r="H148" s="191">
        <f t="shared" si="24"/>
        <v>23720.5</v>
      </c>
      <c r="I148" s="47">
        <f t="shared" si="19"/>
        <v>8064.97</v>
      </c>
      <c r="J148" s="48">
        <f t="shared" si="20"/>
        <v>237.21</v>
      </c>
      <c r="K148" s="165">
        <v>650</v>
      </c>
      <c r="L148" s="49">
        <f t="shared" si="17"/>
        <v>99.6</v>
      </c>
      <c r="M148" s="50">
        <f t="shared" si="21"/>
        <v>32772.28</v>
      </c>
    </row>
    <row r="149" spans="1:13" ht="12.75">
      <c r="A149" s="113">
        <v>208</v>
      </c>
      <c r="B149" s="123">
        <f t="shared" si="23"/>
        <v>13.32</v>
      </c>
      <c r="C149" s="68" t="s">
        <v>27</v>
      </c>
      <c r="D149" s="40">
        <v>26310</v>
      </c>
      <c r="E149" s="122">
        <v>0</v>
      </c>
      <c r="F149" s="119">
        <f t="shared" si="18"/>
        <v>23702.7</v>
      </c>
      <c r="G149" s="42">
        <v>0</v>
      </c>
      <c r="H149" s="191">
        <f t="shared" si="24"/>
        <v>23702.7</v>
      </c>
      <c r="I149" s="47">
        <f t="shared" si="19"/>
        <v>8058.92</v>
      </c>
      <c r="J149" s="48">
        <f t="shared" si="20"/>
        <v>237.03</v>
      </c>
      <c r="K149" s="165">
        <v>650</v>
      </c>
      <c r="L149" s="49">
        <f t="shared" si="17"/>
        <v>99.6</v>
      </c>
      <c r="M149" s="50">
        <f t="shared" si="21"/>
        <v>32748.25</v>
      </c>
    </row>
    <row r="150" spans="1:13" ht="12.75">
      <c r="A150" s="113">
        <v>209</v>
      </c>
      <c r="B150" s="123">
        <f t="shared" si="23"/>
        <v>13.33</v>
      </c>
      <c r="C150" s="68" t="s">
        <v>27</v>
      </c>
      <c r="D150" s="40">
        <v>26310</v>
      </c>
      <c r="E150" s="122">
        <v>0</v>
      </c>
      <c r="F150" s="119">
        <f t="shared" si="18"/>
        <v>23684.9</v>
      </c>
      <c r="G150" s="42">
        <v>0</v>
      </c>
      <c r="H150" s="191">
        <f t="shared" si="24"/>
        <v>23684.9</v>
      </c>
      <c r="I150" s="47">
        <f t="shared" si="19"/>
        <v>8052.87</v>
      </c>
      <c r="J150" s="48">
        <f t="shared" si="20"/>
        <v>236.85</v>
      </c>
      <c r="K150" s="165">
        <v>650</v>
      </c>
      <c r="L150" s="49">
        <f t="shared" si="17"/>
        <v>99.5</v>
      </c>
      <c r="M150" s="50">
        <f t="shared" si="21"/>
        <v>32724.12</v>
      </c>
    </row>
    <row r="151" spans="1:13" ht="12.75">
      <c r="A151" s="113">
        <v>210</v>
      </c>
      <c r="B151" s="123">
        <f t="shared" si="23"/>
        <v>13.34</v>
      </c>
      <c r="C151" s="68" t="s">
        <v>27</v>
      </c>
      <c r="D151" s="40">
        <v>26310</v>
      </c>
      <c r="E151" s="122">
        <v>0</v>
      </c>
      <c r="F151" s="119">
        <f t="shared" si="18"/>
        <v>23667.2</v>
      </c>
      <c r="G151" s="42">
        <v>0</v>
      </c>
      <c r="H151" s="191">
        <f t="shared" si="24"/>
        <v>23667.2</v>
      </c>
      <c r="I151" s="47">
        <f t="shared" si="19"/>
        <v>8046.85</v>
      </c>
      <c r="J151" s="48">
        <f t="shared" si="20"/>
        <v>236.67</v>
      </c>
      <c r="K151" s="165">
        <v>650</v>
      </c>
      <c r="L151" s="49">
        <f t="shared" si="17"/>
        <v>99.4</v>
      </c>
      <c r="M151" s="50">
        <f t="shared" si="21"/>
        <v>32700.120000000003</v>
      </c>
    </row>
    <row r="152" spans="1:13" ht="12.75">
      <c r="A152" s="113">
        <v>211</v>
      </c>
      <c r="B152" s="123">
        <f t="shared" si="23"/>
        <v>13.34</v>
      </c>
      <c r="C152" s="68" t="s">
        <v>27</v>
      </c>
      <c r="D152" s="40">
        <v>26310</v>
      </c>
      <c r="E152" s="122">
        <v>0</v>
      </c>
      <c r="F152" s="119">
        <f t="shared" si="18"/>
        <v>23667.2</v>
      </c>
      <c r="G152" s="42">
        <v>0</v>
      </c>
      <c r="H152" s="191">
        <f t="shared" si="24"/>
        <v>23667.2</v>
      </c>
      <c r="I152" s="47">
        <f t="shared" si="19"/>
        <v>8046.85</v>
      </c>
      <c r="J152" s="48">
        <f t="shared" si="20"/>
        <v>236.67</v>
      </c>
      <c r="K152" s="165">
        <v>650</v>
      </c>
      <c r="L152" s="49">
        <f t="shared" si="17"/>
        <v>99.4</v>
      </c>
      <c r="M152" s="50">
        <f t="shared" si="21"/>
        <v>32700.120000000003</v>
      </c>
    </row>
    <row r="153" spans="1:13" ht="12.75">
      <c r="A153" s="113">
        <v>212</v>
      </c>
      <c r="B153" s="123">
        <f t="shared" si="23"/>
        <v>13.35</v>
      </c>
      <c r="C153" s="68" t="s">
        <v>27</v>
      </c>
      <c r="D153" s="40">
        <v>26310</v>
      </c>
      <c r="E153" s="122">
        <v>0</v>
      </c>
      <c r="F153" s="119">
        <f t="shared" si="18"/>
        <v>23649.4</v>
      </c>
      <c r="G153" s="42">
        <v>0</v>
      </c>
      <c r="H153" s="191">
        <f t="shared" si="24"/>
        <v>23649.4</v>
      </c>
      <c r="I153" s="47">
        <f t="shared" si="19"/>
        <v>8040.8</v>
      </c>
      <c r="J153" s="48">
        <f t="shared" si="20"/>
        <v>236.49</v>
      </c>
      <c r="K153" s="165">
        <v>650</v>
      </c>
      <c r="L153" s="49">
        <f t="shared" si="17"/>
        <v>99.3</v>
      </c>
      <c r="M153" s="50">
        <f t="shared" si="21"/>
        <v>32675.99</v>
      </c>
    </row>
    <row r="154" spans="1:13" ht="12.75">
      <c r="A154" s="113">
        <v>213</v>
      </c>
      <c r="B154" s="123">
        <f t="shared" si="23"/>
        <v>13.36</v>
      </c>
      <c r="C154" s="68" t="s">
        <v>27</v>
      </c>
      <c r="D154" s="40">
        <v>26310</v>
      </c>
      <c r="E154" s="122">
        <v>0</v>
      </c>
      <c r="F154" s="119">
        <f t="shared" si="18"/>
        <v>23631.7</v>
      </c>
      <c r="G154" s="42">
        <v>0</v>
      </c>
      <c r="H154" s="191">
        <f t="shared" si="24"/>
        <v>23631.7</v>
      </c>
      <c r="I154" s="47">
        <f t="shared" si="19"/>
        <v>8034.78</v>
      </c>
      <c r="J154" s="48">
        <f t="shared" si="20"/>
        <v>236.32</v>
      </c>
      <c r="K154" s="165">
        <v>650</v>
      </c>
      <c r="L154" s="49">
        <f t="shared" si="17"/>
        <v>99.3</v>
      </c>
      <c r="M154" s="50">
        <f t="shared" si="21"/>
        <v>32652.1</v>
      </c>
    </row>
    <row r="155" spans="1:13" ht="12.75">
      <c r="A155" s="113">
        <v>214</v>
      </c>
      <c r="B155" s="123">
        <f t="shared" si="23"/>
        <v>13.37</v>
      </c>
      <c r="C155" s="68" t="s">
        <v>27</v>
      </c>
      <c r="D155" s="40">
        <v>26310</v>
      </c>
      <c r="E155" s="122">
        <v>0</v>
      </c>
      <c r="F155" s="119">
        <f t="shared" si="18"/>
        <v>23614.1</v>
      </c>
      <c r="G155" s="42">
        <v>0</v>
      </c>
      <c r="H155" s="191">
        <f t="shared" si="24"/>
        <v>23614.1</v>
      </c>
      <c r="I155" s="47">
        <f t="shared" si="19"/>
        <v>8028.79</v>
      </c>
      <c r="J155" s="48">
        <f t="shared" si="20"/>
        <v>236.14</v>
      </c>
      <c r="K155" s="165">
        <v>650</v>
      </c>
      <c r="L155" s="49">
        <f t="shared" si="17"/>
        <v>99.2</v>
      </c>
      <c r="M155" s="50">
        <f t="shared" si="21"/>
        <v>32628.23</v>
      </c>
    </row>
    <row r="156" spans="1:13" ht="12.75">
      <c r="A156" s="113">
        <v>215</v>
      </c>
      <c r="B156" s="123">
        <f t="shared" si="23"/>
        <v>13.37</v>
      </c>
      <c r="C156" s="68" t="s">
        <v>27</v>
      </c>
      <c r="D156" s="40">
        <v>26310</v>
      </c>
      <c r="E156" s="122">
        <v>0</v>
      </c>
      <c r="F156" s="119">
        <f t="shared" si="18"/>
        <v>23614.1</v>
      </c>
      <c r="G156" s="42">
        <v>0</v>
      </c>
      <c r="H156" s="191">
        <f t="shared" si="24"/>
        <v>23614.1</v>
      </c>
      <c r="I156" s="47">
        <f t="shared" si="19"/>
        <v>8028.79</v>
      </c>
      <c r="J156" s="48">
        <f t="shared" si="20"/>
        <v>236.14</v>
      </c>
      <c r="K156" s="165">
        <v>650</v>
      </c>
      <c r="L156" s="49">
        <f t="shared" si="17"/>
        <v>99.2</v>
      </c>
      <c r="M156" s="50">
        <f t="shared" si="21"/>
        <v>32628.23</v>
      </c>
    </row>
    <row r="157" spans="1:13" ht="12.75">
      <c r="A157" s="113">
        <v>216</v>
      </c>
      <c r="B157" s="123">
        <f t="shared" si="23"/>
        <v>13.38</v>
      </c>
      <c r="C157" s="68" t="s">
        <v>27</v>
      </c>
      <c r="D157" s="40">
        <v>26310</v>
      </c>
      <c r="E157" s="122">
        <v>0</v>
      </c>
      <c r="F157" s="119">
        <f t="shared" si="18"/>
        <v>23596.4</v>
      </c>
      <c r="G157" s="42">
        <v>0</v>
      </c>
      <c r="H157" s="191">
        <f t="shared" si="24"/>
        <v>23596.4</v>
      </c>
      <c r="I157" s="47">
        <f t="shared" si="19"/>
        <v>8022.78</v>
      </c>
      <c r="J157" s="48">
        <f t="shared" si="20"/>
        <v>235.96</v>
      </c>
      <c r="K157" s="165">
        <v>650</v>
      </c>
      <c r="L157" s="49">
        <f t="shared" si="17"/>
        <v>99.1</v>
      </c>
      <c r="M157" s="50">
        <f t="shared" si="21"/>
        <v>32604.239999999998</v>
      </c>
    </row>
    <row r="158" spans="1:13" ht="12.75">
      <c r="A158" s="113">
        <v>217</v>
      </c>
      <c r="B158" s="123">
        <f t="shared" si="23"/>
        <v>13.39</v>
      </c>
      <c r="C158" s="68" t="s">
        <v>27</v>
      </c>
      <c r="D158" s="40">
        <v>26310</v>
      </c>
      <c r="E158" s="122">
        <v>0</v>
      </c>
      <c r="F158" s="119">
        <f t="shared" si="18"/>
        <v>23578.8</v>
      </c>
      <c r="G158" s="42">
        <v>0</v>
      </c>
      <c r="H158" s="191">
        <f t="shared" si="24"/>
        <v>23578.8</v>
      </c>
      <c r="I158" s="47">
        <f t="shared" si="19"/>
        <v>8016.79</v>
      </c>
      <c r="J158" s="48">
        <f t="shared" si="20"/>
        <v>235.79</v>
      </c>
      <c r="K158" s="165">
        <v>650</v>
      </c>
      <c r="L158" s="49">
        <f t="shared" si="17"/>
        <v>99</v>
      </c>
      <c r="M158" s="50">
        <f t="shared" si="21"/>
        <v>32580.38</v>
      </c>
    </row>
    <row r="159" spans="1:13" ht="12.75">
      <c r="A159" s="113">
        <v>218</v>
      </c>
      <c r="B159" s="123">
        <f t="shared" si="23"/>
        <v>13.39</v>
      </c>
      <c r="C159" s="68" t="s">
        <v>27</v>
      </c>
      <c r="D159" s="40">
        <v>26310</v>
      </c>
      <c r="E159" s="122">
        <v>0</v>
      </c>
      <c r="F159" s="119">
        <f t="shared" si="18"/>
        <v>23578.8</v>
      </c>
      <c r="G159" s="42">
        <v>0</v>
      </c>
      <c r="H159" s="191">
        <f t="shared" si="24"/>
        <v>23578.8</v>
      </c>
      <c r="I159" s="47">
        <f t="shared" si="19"/>
        <v>8016.79</v>
      </c>
      <c r="J159" s="48">
        <f t="shared" si="20"/>
        <v>235.79</v>
      </c>
      <c r="K159" s="165">
        <v>650</v>
      </c>
      <c r="L159" s="49">
        <f t="shared" si="17"/>
        <v>99</v>
      </c>
      <c r="M159" s="50">
        <f t="shared" si="21"/>
        <v>32580.38</v>
      </c>
    </row>
    <row r="160" spans="1:13" ht="12.75">
      <c r="A160" s="113">
        <v>219</v>
      </c>
      <c r="B160" s="123">
        <f t="shared" si="23"/>
        <v>13.4</v>
      </c>
      <c r="C160" s="68" t="s">
        <v>27</v>
      </c>
      <c r="D160" s="40">
        <v>26310</v>
      </c>
      <c r="E160" s="122">
        <v>0</v>
      </c>
      <c r="F160" s="119">
        <f t="shared" si="18"/>
        <v>23561.2</v>
      </c>
      <c r="G160" s="42">
        <v>0</v>
      </c>
      <c r="H160" s="191">
        <f t="shared" si="24"/>
        <v>23561.2</v>
      </c>
      <c r="I160" s="47">
        <f t="shared" si="19"/>
        <v>8010.81</v>
      </c>
      <c r="J160" s="48">
        <f t="shared" si="20"/>
        <v>235.61</v>
      </c>
      <c r="K160" s="165">
        <v>650</v>
      </c>
      <c r="L160" s="49">
        <f t="shared" si="17"/>
        <v>99</v>
      </c>
      <c r="M160" s="50">
        <f t="shared" si="21"/>
        <v>32556.620000000003</v>
      </c>
    </row>
    <row r="161" spans="1:13" ht="12.75">
      <c r="A161" s="113">
        <v>220</v>
      </c>
      <c r="B161" s="123">
        <f t="shared" si="23"/>
        <v>13.41</v>
      </c>
      <c r="C161" s="68" t="s">
        <v>27</v>
      </c>
      <c r="D161" s="40">
        <v>26310</v>
      </c>
      <c r="E161" s="122">
        <v>0</v>
      </c>
      <c r="F161" s="119">
        <f t="shared" si="18"/>
        <v>23543.6</v>
      </c>
      <c r="G161" s="42">
        <v>0</v>
      </c>
      <c r="H161" s="191">
        <f t="shared" si="24"/>
        <v>23543.6</v>
      </c>
      <c r="I161" s="47">
        <f t="shared" si="19"/>
        <v>8004.82</v>
      </c>
      <c r="J161" s="48">
        <f t="shared" si="20"/>
        <v>235.44</v>
      </c>
      <c r="K161" s="165">
        <v>650</v>
      </c>
      <c r="L161" s="49">
        <f t="shared" si="17"/>
        <v>98.9</v>
      </c>
      <c r="M161" s="50">
        <f t="shared" si="21"/>
        <v>32532.76</v>
      </c>
    </row>
    <row r="162" spans="1:13" ht="12.75">
      <c r="A162" s="113">
        <v>221</v>
      </c>
      <c r="B162" s="123">
        <f t="shared" si="23"/>
        <v>13.42</v>
      </c>
      <c r="C162" s="68" t="s">
        <v>27</v>
      </c>
      <c r="D162" s="40">
        <v>26310</v>
      </c>
      <c r="E162" s="122">
        <v>0</v>
      </c>
      <c r="F162" s="119">
        <f t="shared" si="18"/>
        <v>23526.1</v>
      </c>
      <c r="G162" s="42">
        <v>0</v>
      </c>
      <c r="H162" s="191">
        <f t="shared" si="24"/>
        <v>23526.1</v>
      </c>
      <c r="I162" s="47">
        <f t="shared" si="19"/>
        <v>7998.87</v>
      </c>
      <c r="J162" s="48">
        <f t="shared" si="20"/>
        <v>235.26</v>
      </c>
      <c r="K162" s="165">
        <v>650</v>
      </c>
      <c r="L162" s="49">
        <f t="shared" si="17"/>
        <v>98.8</v>
      </c>
      <c r="M162" s="50">
        <f t="shared" si="21"/>
        <v>32509.029999999995</v>
      </c>
    </row>
    <row r="163" spans="1:13" ht="12.75">
      <c r="A163" s="113">
        <v>222</v>
      </c>
      <c r="B163" s="123">
        <f t="shared" si="23"/>
        <v>13.42</v>
      </c>
      <c r="C163" s="68" t="s">
        <v>27</v>
      </c>
      <c r="D163" s="40">
        <v>26310</v>
      </c>
      <c r="E163" s="122">
        <v>0</v>
      </c>
      <c r="F163" s="119">
        <f t="shared" si="18"/>
        <v>23526.1</v>
      </c>
      <c r="G163" s="42">
        <v>0</v>
      </c>
      <c r="H163" s="191">
        <f t="shared" si="24"/>
        <v>23526.1</v>
      </c>
      <c r="I163" s="47">
        <f t="shared" si="19"/>
        <v>7998.87</v>
      </c>
      <c r="J163" s="48">
        <f t="shared" si="20"/>
        <v>235.26</v>
      </c>
      <c r="K163" s="165">
        <v>650</v>
      </c>
      <c r="L163" s="49">
        <f t="shared" si="17"/>
        <v>98.8</v>
      </c>
      <c r="M163" s="50">
        <f t="shared" si="21"/>
        <v>32509.029999999995</v>
      </c>
    </row>
    <row r="164" spans="1:13" ht="12.75">
      <c r="A164" s="113">
        <v>223</v>
      </c>
      <c r="B164" s="123">
        <f t="shared" si="23"/>
        <v>13.43</v>
      </c>
      <c r="C164" s="68" t="s">
        <v>27</v>
      </c>
      <c r="D164" s="40">
        <v>26310</v>
      </c>
      <c r="E164" s="122">
        <v>0</v>
      </c>
      <c r="F164" s="119">
        <f t="shared" si="18"/>
        <v>23508.6</v>
      </c>
      <c r="G164" s="42">
        <v>0</v>
      </c>
      <c r="H164" s="191">
        <f t="shared" si="24"/>
        <v>23508.6</v>
      </c>
      <c r="I164" s="47">
        <f t="shared" si="19"/>
        <v>7992.92</v>
      </c>
      <c r="J164" s="48">
        <f t="shared" si="20"/>
        <v>235.09</v>
      </c>
      <c r="K164" s="165">
        <v>650</v>
      </c>
      <c r="L164" s="49">
        <f t="shared" si="17"/>
        <v>98.7</v>
      </c>
      <c r="M164" s="50">
        <f t="shared" si="21"/>
        <v>32485.309999999998</v>
      </c>
    </row>
    <row r="165" spans="1:13" ht="12.75">
      <c r="A165" s="113">
        <v>224</v>
      </c>
      <c r="B165" s="123">
        <f t="shared" si="23"/>
        <v>13.44</v>
      </c>
      <c r="C165" s="68" t="s">
        <v>27</v>
      </c>
      <c r="D165" s="40">
        <v>26310</v>
      </c>
      <c r="E165" s="122">
        <v>0</v>
      </c>
      <c r="F165" s="119">
        <f t="shared" si="18"/>
        <v>23491.1</v>
      </c>
      <c r="G165" s="42">
        <v>0</v>
      </c>
      <c r="H165" s="191">
        <f t="shared" si="24"/>
        <v>23491.1</v>
      </c>
      <c r="I165" s="47">
        <f t="shared" si="19"/>
        <v>7986.97</v>
      </c>
      <c r="J165" s="48">
        <f t="shared" si="20"/>
        <v>234.91</v>
      </c>
      <c r="K165" s="165">
        <v>650</v>
      </c>
      <c r="L165" s="49">
        <f t="shared" si="17"/>
        <v>98.7</v>
      </c>
      <c r="M165" s="50">
        <f t="shared" si="21"/>
        <v>32461.68</v>
      </c>
    </row>
    <row r="166" spans="1:13" ht="12.75">
      <c r="A166" s="113">
        <v>225</v>
      </c>
      <c r="B166" s="123">
        <f t="shared" si="23"/>
        <v>13.45</v>
      </c>
      <c r="C166" s="68" t="s">
        <v>27</v>
      </c>
      <c r="D166" s="40">
        <v>26310</v>
      </c>
      <c r="E166" s="122">
        <v>0</v>
      </c>
      <c r="F166" s="119">
        <f t="shared" si="18"/>
        <v>23473.6</v>
      </c>
      <c r="G166" s="42">
        <v>0</v>
      </c>
      <c r="H166" s="191">
        <f t="shared" si="24"/>
        <v>23473.6</v>
      </c>
      <c r="I166" s="47">
        <f t="shared" si="19"/>
        <v>7981.02</v>
      </c>
      <c r="J166" s="48">
        <f t="shared" si="20"/>
        <v>234.74</v>
      </c>
      <c r="K166" s="165">
        <v>650</v>
      </c>
      <c r="L166" s="49">
        <f t="shared" si="17"/>
        <v>98.6</v>
      </c>
      <c r="M166" s="50">
        <f t="shared" si="21"/>
        <v>32437.96</v>
      </c>
    </row>
    <row r="167" spans="1:13" ht="12.75">
      <c r="A167" s="113">
        <v>226</v>
      </c>
      <c r="B167" s="123">
        <f t="shared" si="23"/>
        <v>13.45</v>
      </c>
      <c r="C167" s="68" t="s">
        <v>27</v>
      </c>
      <c r="D167" s="40">
        <v>26310</v>
      </c>
      <c r="E167" s="122">
        <v>0</v>
      </c>
      <c r="F167" s="119">
        <f t="shared" si="18"/>
        <v>23473.6</v>
      </c>
      <c r="G167" s="42">
        <v>0</v>
      </c>
      <c r="H167" s="191">
        <f t="shared" si="24"/>
        <v>23473.6</v>
      </c>
      <c r="I167" s="47">
        <f t="shared" si="19"/>
        <v>7981.02</v>
      </c>
      <c r="J167" s="48">
        <f t="shared" si="20"/>
        <v>234.74</v>
      </c>
      <c r="K167" s="165">
        <v>650</v>
      </c>
      <c r="L167" s="49">
        <f t="shared" si="17"/>
        <v>98.6</v>
      </c>
      <c r="M167" s="50">
        <f t="shared" si="21"/>
        <v>32437.96</v>
      </c>
    </row>
    <row r="168" spans="1:13" ht="12.75">
      <c r="A168" s="113">
        <v>227</v>
      </c>
      <c r="B168" s="123">
        <f t="shared" si="23"/>
        <v>13.46</v>
      </c>
      <c r="C168" s="68" t="s">
        <v>27</v>
      </c>
      <c r="D168" s="40">
        <v>26310</v>
      </c>
      <c r="E168" s="122">
        <v>0</v>
      </c>
      <c r="F168" s="119">
        <f t="shared" si="18"/>
        <v>23456.2</v>
      </c>
      <c r="G168" s="42">
        <v>0</v>
      </c>
      <c r="H168" s="191">
        <f t="shared" si="24"/>
        <v>23456.2</v>
      </c>
      <c r="I168" s="47">
        <f t="shared" si="19"/>
        <v>7975.11</v>
      </c>
      <c r="J168" s="48">
        <f t="shared" si="20"/>
        <v>234.56</v>
      </c>
      <c r="K168" s="165">
        <v>650</v>
      </c>
      <c r="L168" s="49">
        <f t="shared" si="17"/>
        <v>98.5</v>
      </c>
      <c r="M168" s="50">
        <f t="shared" si="21"/>
        <v>32414.370000000003</v>
      </c>
    </row>
    <row r="169" spans="1:13" ht="12.75">
      <c r="A169" s="113">
        <v>228</v>
      </c>
      <c r="B169" s="123">
        <f t="shared" si="23"/>
        <v>13.47</v>
      </c>
      <c r="C169" s="68" t="s">
        <v>27</v>
      </c>
      <c r="D169" s="40">
        <v>26310</v>
      </c>
      <c r="E169" s="122">
        <v>0</v>
      </c>
      <c r="F169" s="119">
        <f t="shared" si="18"/>
        <v>23438.8</v>
      </c>
      <c r="G169" s="42">
        <v>0</v>
      </c>
      <c r="H169" s="191">
        <f t="shared" si="24"/>
        <v>23438.8</v>
      </c>
      <c r="I169" s="47">
        <f t="shared" si="19"/>
        <v>7969.19</v>
      </c>
      <c r="J169" s="48">
        <f t="shared" si="20"/>
        <v>234.39</v>
      </c>
      <c r="K169" s="165">
        <v>650</v>
      </c>
      <c r="L169" s="49">
        <f t="shared" si="17"/>
        <v>98.4</v>
      </c>
      <c r="M169" s="50">
        <f t="shared" si="21"/>
        <v>32390.78</v>
      </c>
    </row>
    <row r="170" spans="1:13" ht="12.75">
      <c r="A170" s="113">
        <v>229</v>
      </c>
      <c r="B170" s="123">
        <f t="shared" si="23"/>
        <v>13.48</v>
      </c>
      <c r="C170" s="68" t="s">
        <v>27</v>
      </c>
      <c r="D170" s="40">
        <v>26310</v>
      </c>
      <c r="E170" s="122">
        <v>0</v>
      </c>
      <c r="F170" s="119">
        <f t="shared" si="18"/>
        <v>23421.4</v>
      </c>
      <c r="G170" s="42">
        <v>0</v>
      </c>
      <c r="H170" s="191">
        <f t="shared" si="24"/>
        <v>23421.4</v>
      </c>
      <c r="I170" s="47">
        <f t="shared" si="19"/>
        <v>7963.28</v>
      </c>
      <c r="J170" s="48">
        <f t="shared" si="20"/>
        <v>234.21</v>
      </c>
      <c r="K170" s="165">
        <v>650</v>
      </c>
      <c r="L170" s="49">
        <f t="shared" si="17"/>
        <v>98.4</v>
      </c>
      <c r="M170" s="50">
        <f t="shared" si="21"/>
        <v>32367.29</v>
      </c>
    </row>
    <row r="171" spans="1:13" ht="12.75">
      <c r="A171" s="113">
        <v>230</v>
      </c>
      <c r="B171" s="123">
        <f t="shared" si="23"/>
        <v>13.48</v>
      </c>
      <c r="C171" s="68" t="s">
        <v>27</v>
      </c>
      <c r="D171" s="40">
        <v>26310</v>
      </c>
      <c r="E171" s="122">
        <v>0</v>
      </c>
      <c r="F171" s="119">
        <f t="shared" si="18"/>
        <v>23421.4</v>
      </c>
      <c r="G171" s="42">
        <v>0</v>
      </c>
      <c r="H171" s="191">
        <f t="shared" si="24"/>
        <v>23421.4</v>
      </c>
      <c r="I171" s="47">
        <f t="shared" si="19"/>
        <v>7963.28</v>
      </c>
      <c r="J171" s="48">
        <f t="shared" si="20"/>
        <v>234.21</v>
      </c>
      <c r="K171" s="165">
        <v>650</v>
      </c>
      <c r="L171" s="49">
        <f t="shared" si="17"/>
        <v>98.4</v>
      </c>
      <c r="M171" s="50">
        <f t="shared" si="21"/>
        <v>32367.29</v>
      </c>
    </row>
    <row r="172" spans="1:13" ht="12.75">
      <c r="A172" s="113">
        <v>231</v>
      </c>
      <c r="B172" s="123">
        <f t="shared" si="23"/>
        <v>13.49</v>
      </c>
      <c r="C172" s="68" t="s">
        <v>27</v>
      </c>
      <c r="D172" s="40">
        <v>26310</v>
      </c>
      <c r="E172" s="122">
        <v>0</v>
      </c>
      <c r="F172" s="119">
        <f t="shared" si="18"/>
        <v>23404</v>
      </c>
      <c r="G172" s="42">
        <v>0</v>
      </c>
      <c r="H172" s="191">
        <f t="shared" si="24"/>
        <v>23404</v>
      </c>
      <c r="I172" s="47">
        <f t="shared" si="19"/>
        <v>7957.36</v>
      </c>
      <c r="J172" s="48">
        <f t="shared" si="20"/>
        <v>234.04</v>
      </c>
      <c r="K172" s="165">
        <v>650</v>
      </c>
      <c r="L172" s="49">
        <f t="shared" si="17"/>
        <v>98.3</v>
      </c>
      <c r="M172" s="50">
        <f t="shared" si="21"/>
        <v>32343.7</v>
      </c>
    </row>
    <row r="173" spans="1:13" ht="12.75">
      <c r="A173" s="113">
        <v>232</v>
      </c>
      <c r="B173" s="123">
        <f t="shared" si="23"/>
        <v>13.5</v>
      </c>
      <c r="C173" s="68" t="s">
        <v>27</v>
      </c>
      <c r="D173" s="40">
        <v>26310</v>
      </c>
      <c r="E173" s="122">
        <v>0</v>
      </c>
      <c r="F173" s="119">
        <f t="shared" si="18"/>
        <v>23386.7</v>
      </c>
      <c r="G173" s="42">
        <v>0</v>
      </c>
      <c r="H173" s="191">
        <f t="shared" si="24"/>
        <v>23386.7</v>
      </c>
      <c r="I173" s="47">
        <f t="shared" si="19"/>
        <v>7951.48</v>
      </c>
      <c r="J173" s="48">
        <f t="shared" si="20"/>
        <v>233.87</v>
      </c>
      <c r="K173" s="165">
        <v>650</v>
      </c>
      <c r="L173" s="49">
        <f t="shared" si="17"/>
        <v>98.2</v>
      </c>
      <c r="M173" s="50">
        <f t="shared" si="21"/>
        <v>32320.25</v>
      </c>
    </row>
    <row r="174" spans="1:13" ht="12.75">
      <c r="A174" s="113">
        <v>233</v>
      </c>
      <c r="B174" s="123">
        <f t="shared" si="23"/>
        <v>13.51</v>
      </c>
      <c r="C174" s="68" t="s">
        <v>27</v>
      </c>
      <c r="D174" s="40">
        <v>26310</v>
      </c>
      <c r="E174" s="122">
        <v>0</v>
      </c>
      <c r="F174" s="119">
        <f t="shared" si="18"/>
        <v>23369.4</v>
      </c>
      <c r="G174" s="42">
        <v>0</v>
      </c>
      <c r="H174" s="191">
        <f t="shared" si="24"/>
        <v>23369.4</v>
      </c>
      <c r="I174" s="47">
        <f t="shared" si="19"/>
        <v>7945.6</v>
      </c>
      <c r="J174" s="48">
        <f t="shared" si="20"/>
        <v>233.69</v>
      </c>
      <c r="K174" s="165">
        <v>650</v>
      </c>
      <c r="L174" s="49">
        <f t="shared" si="17"/>
        <v>98.2</v>
      </c>
      <c r="M174" s="50">
        <f t="shared" si="21"/>
        <v>32296.89</v>
      </c>
    </row>
    <row r="175" spans="1:13" ht="12.75">
      <c r="A175" s="113">
        <v>234</v>
      </c>
      <c r="B175" s="123">
        <f t="shared" si="23"/>
        <v>13.51</v>
      </c>
      <c r="C175" s="68" t="s">
        <v>27</v>
      </c>
      <c r="D175" s="40">
        <v>26310</v>
      </c>
      <c r="E175" s="122">
        <v>0</v>
      </c>
      <c r="F175" s="119">
        <f t="shared" si="18"/>
        <v>23369.4</v>
      </c>
      <c r="G175" s="42">
        <v>0</v>
      </c>
      <c r="H175" s="191">
        <f t="shared" si="24"/>
        <v>23369.4</v>
      </c>
      <c r="I175" s="47">
        <f t="shared" si="19"/>
        <v>7945.6</v>
      </c>
      <c r="J175" s="48">
        <f t="shared" si="20"/>
        <v>233.69</v>
      </c>
      <c r="K175" s="165">
        <v>650</v>
      </c>
      <c r="L175" s="49">
        <f t="shared" si="17"/>
        <v>98.2</v>
      </c>
      <c r="M175" s="50">
        <f t="shared" si="21"/>
        <v>32296.89</v>
      </c>
    </row>
    <row r="176" spans="1:13" ht="12.75">
      <c r="A176" s="113">
        <v>235</v>
      </c>
      <c r="B176" s="123">
        <f t="shared" si="23"/>
        <v>13.52</v>
      </c>
      <c r="C176" s="68" t="s">
        <v>27</v>
      </c>
      <c r="D176" s="40">
        <v>26310</v>
      </c>
      <c r="E176" s="122">
        <v>0</v>
      </c>
      <c r="F176" s="119">
        <f t="shared" si="18"/>
        <v>23352.1</v>
      </c>
      <c r="G176" s="42">
        <v>0</v>
      </c>
      <c r="H176" s="191">
        <f t="shared" si="24"/>
        <v>23352.1</v>
      </c>
      <c r="I176" s="47">
        <f t="shared" si="19"/>
        <v>7939.71</v>
      </c>
      <c r="J176" s="48">
        <f t="shared" si="20"/>
        <v>233.52</v>
      </c>
      <c r="K176" s="165">
        <v>650</v>
      </c>
      <c r="L176" s="49">
        <f t="shared" si="17"/>
        <v>98.1</v>
      </c>
      <c r="M176" s="50">
        <f t="shared" si="21"/>
        <v>32273.429999999997</v>
      </c>
    </row>
    <row r="177" spans="1:13" ht="12.75">
      <c r="A177" s="113">
        <v>236</v>
      </c>
      <c r="B177" s="123">
        <f t="shared" si="23"/>
        <v>13.53</v>
      </c>
      <c r="C177" s="68" t="s">
        <v>27</v>
      </c>
      <c r="D177" s="40">
        <v>26310</v>
      </c>
      <c r="E177" s="122">
        <v>0</v>
      </c>
      <c r="F177" s="119">
        <f t="shared" si="18"/>
        <v>23334.8</v>
      </c>
      <c r="G177" s="42">
        <v>0</v>
      </c>
      <c r="H177" s="191">
        <f t="shared" si="24"/>
        <v>23334.8</v>
      </c>
      <c r="I177" s="47">
        <f t="shared" si="19"/>
        <v>7933.83</v>
      </c>
      <c r="J177" s="48">
        <f t="shared" si="20"/>
        <v>233.35</v>
      </c>
      <c r="K177" s="165">
        <v>650</v>
      </c>
      <c r="L177" s="49">
        <f t="shared" si="17"/>
        <v>98</v>
      </c>
      <c r="M177" s="50">
        <f t="shared" si="21"/>
        <v>32249.979999999996</v>
      </c>
    </row>
    <row r="178" spans="1:13" ht="12.75">
      <c r="A178" s="113">
        <v>237</v>
      </c>
      <c r="B178" s="123">
        <f t="shared" si="23"/>
        <v>13.54</v>
      </c>
      <c r="C178" s="68" t="s">
        <v>27</v>
      </c>
      <c r="D178" s="40">
        <v>26310</v>
      </c>
      <c r="E178" s="122">
        <v>0</v>
      </c>
      <c r="F178" s="119">
        <f t="shared" si="18"/>
        <v>23317.6</v>
      </c>
      <c r="G178" s="42">
        <v>0</v>
      </c>
      <c r="H178" s="191">
        <f t="shared" si="24"/>
        <v>23317.6</v>
      </c>
      <c r="I178" s="47">
        <f t="shared" si="19"/>
        <v>7927.98</v>
      </c>
      <c r="J178" s="48">
        <f t="shared" si="20"/>
        <v>233.18</v>
      </c>
      <c r="K178" s="165">
        <v>650</v>
      </c>
      <c r="L178" s="49">
        <f t="shared" si="17"/>
        <v>97.9</v>
      </c>
      <c r="M178" s="50">
        <f t="shared" si="21"/>
        <v>32226.66</v>
      </c>
    </row>
    <row r="179" spans="1:13" ht="12.75">
      <c r="A179" s="113">
        <v>238</v>
      </c>
      <c r="B179" s="123">
        <f t="shared" si="23"/>
        <v>13.54</v>
      </c>
      <c r="C179" s="68" t="s">
        <v>27</v>
      </c>
      <c r="D179" s="40">
        <v>26310</v>
      </c>
      <c r="E179" s="122">
        <v>0</v>
      </c>
      <c r="F179" s="119">
        <f t="shared" si="18"/>
        <v>23317.6</v>
      </c>
      <c r="G179" s="42">
        <v>0</v>
      </c>
      <c r="H179" s="191">
        <f t="shared" si="24"/>
        <v>23317.6</v>
      </c>
      <c r="I179" s="47">
        <f t="shared" si="19"/>
        <v>7927.98</v>
      </c>
      <c r="J179" s="48">
        <f t="shared" si="20"/>
        <v>233.18</v>
      </c>
      <c r="K179" s="165">
        <v>650</v>
      </c>
      <c r="L179" s="49">
        <f t="shared" si="17"/>
        <v>97.9</v>
      </c>
      <c r="M179" s="50">
        <f t="shared" si="21"/>
        <v>32226.66</v>
      </c>
    </row>
    <row r="180" spans="1:13" ht="12.75">
      <c r="A180" s="113">
        <v>239</v>
      </c>
      <c r="B180" s="123">
        <f t="shared" si="23"/>
        <v>13.55</v>
      </c>
      <c r="C180" s="68" t="s">
        <v>27</v>
      </c>
      <c r="D180" s="40">
        <v>26310</v>
      </c>
      <c r="E180" s="122">
        <v>0</v>
      </c>
      <c r="F180" s="119">
        <f t="shared" si="18"/>
        <v>23300.4</v>
      </c>
      <c r="G180" s="42">
        <v>0</v>
      </c>
      <c r="H180" s="191">
        <f t="shared" si="24"/>
        <v>23300.4</v>
      </c>
      <c r="I180" s="47">
        <f t="shared" si="19"/>
        <v>7922.14</v>
      </c>
      <c r="J180" s="48">
        <f t="shared" si="20"/>
        <v>233</v>
      </c>
      <c r="K180" s="165">
        <v>650</v>
      </c>
      <c r="L180" s="49">
        <f t="shared" si="17"/>
        <v>97.9</v>
      </c>
      <c r="M180" s="50">
        <f t="shared" si="21"/>
        <v>32203.440000000002</v>
      </c>
    </row>
    <row r="181" spans="1:13" ht="12.75">
      <c r="A181" s="113">
        <v>240</v>
      </c>
      <c r="B181" s="123">
        <f t="shared" si="23"/>
        <v>13.56</v>
      </c>
      <c r="C181" s="68" t="s">
        <v>27</v>
      </c>
      <c r="D181" s="40">
        <v>26310</v>
      </c>
      <c r="E181" s="122">
        <v>0</v>
      </c>
      <c r="F181" s="119">
        <f t="shared" si="18"/>
        <v>23283.2</v>
      </c>
      <c r="G181" s="42">
        <v>0</v>
      </c>
      <c r="H181" s="191">
        <f t="shared" si="24"/>
        <v>23283.2</v>
      </c>
      <c r="I181" s="47">
        <f t="shared" si="19"/>
        <v>7916.29</v>
      </c>
      <c r="J181" s="48">
        <f t="shared" si="20"/>
        <v>232.83</v>
      </c>
      <c r="K181" s="165">
        <v>650</v>
      </c>
      <c r="L181" s="49">
        <f t="shared" si="17"/>
        <v>97.8</v>
      </c>
      <c r="M181" s="50">
        <f t="shared" si="21"/>
        <v>32180.120000000003</v>
      </c>
    </row>
    <row r="182" spans="1:13" ht="12.75">
      <c r="A182" s="113">
        <v>241</v>
      </c>
      <c r="B182" s="123">
        <f t="shared" si="23"/>
        <v>13.56</v>
      </c>
      <c r="C182" s="68" t="s">
        <v>27</v>
      </c>
      <c r="D182" s="40">
        <v>26310</v>
      </c>
      <c r="E182" s="122">
        <v>0</v>
      </c>
      <c r="F182" s="119">
        <f t="shared" si="18"/>
        <v>23283.2</v>
      </c>
      <c r="G182" s="42">
        <v>0</v>
      </c>
      <c r="H182" s="191">
        <f t="shared" si="24"/>
        <v>23283.2</v>
      </c>
      <c r="I182" s="47">
        <f t="shared" si="19"/>
        <v>7916.29</v>
      </c>
      <c r="J182" s="48">
        <f t="shared" si="20"/>
        <v>232.83</v>
      </c>
      <c r="K182" s="165">
        <v>650</v>
      </c>
      <c r="L182" s="49">
        <f t="shared" si="17"/>
        <v>97.8</v>
      </c>
      <c r="M182" s="50">
        <f t="shared" si="21"/>
        <v>32180.120000000003</v>
      </c>
    </row>
    <row r="183" spans="1:13" ht="12.75">
      <c r="A183" s="113">
        <v>242</v>
      </c>
      <c r="B183" s="123">
        <f t="shared" si="23"/>
        <v>13.57</v>
      </c>
      <c r="C183" s="68" t="s">
        <v>27</v>
      </c>
      <c r="D183" s="40">
        <v>26310</v>
      </c>
      <c r="E183" s="122">
        <v>0</v>
      </c>
      <c r="F183" s="119">
        <f t="shared" si="18"/>
        <v>23266</v>
      </c>
      <c r="G183" s="42">
        <v>0</v>
      </c>
      <c r="H183" s="191">
        <f t="shared" si="24"/>
        <v>23266</v>
      </c>
      <c r="I183" s="47">
        <f t="shared" si="19"/>
        <v>7910.44</v>
      </c>
      <c r="J183" s="48">
        <f t="shared" si="20"/>
        <v>232.66</v>
      </c>
      <c r="K183" s="165">
        <v>650</v>
      </c>
      <c r="L183" s="49">
        <f t="shared" si="17"/>
        <v>97.7</v>
      </c>
      <c r="M183" s="50">
        <f t="shared" si="21"/>
        <v>32156.8</v>
      </c>
    </row>
    <row r="184" spans="1:13" ht="12.75">
      <c r="A184" s="113">
        <v>243</v>
      </c>
      <c r="B184" s="123">
        <f t="shared" si="23"/>
        <v>13.58</v>
      </c>
      <c r="C184" s="68" t="s">
        <v>27</v>
      </c>
      <c r="D184" s="40">
        <v>26310</v>
      </c>
      <c r="E184" s="122">
        <v>0</v>
      </c>
      <c r="F184" s="119">
        <f t="shared" si="18"/>
        <v>23248.9</v>
      </c>
      <c r="G184" s="42">
        <v>0</v>
      </c>
      <c r="H184" s="191">
        <f t="shared" si="24"/>
        <v>23248.9</v>
      </c>
      <c r="I184" s="47">
        <f t="shared" si="19"/>
        <v>7904.63</v>
      </c>
      <c r="J184" s="48">
        <f t="shared" si="20"/>
        <v>232.49</v>
      </c>
      <c r="K184" s="165">
        <v>650</v>
      </c>
      <c r="L184" s="49">
        <f t="shared" si="17"/>
        <v>97.6</v>
      </c>
      <c r="M184" s="50">
        <f t="shared" si="21"/>
        <v>32133.620000000003</v>
      </c>
    </row>
    <row r="185" spans="1:13" ht="12.75">
      <c r="A185" s="113">
        <v>244</v>
      </c>
      <c r="B185" s="123">
        <f t="shared" si="23"/>
        <v>13.59</v>
      </c>
      <c r="C185" s="68" t="s">
        <v>27</v>
      </c>
      <c r="D185" s="40">
        <v>26310</v>
      </c>
      <c r="E185" s="122">
        <v>0</v>
      </c>
      <c r="F185" s="119">
        <f t="shared" si="18"/>
        <v>23231.8</v>
      </c>
      <c r="G185" s="42">
        <v>0</v>
      </c>
      <c r="H185" s="191">
        <f t="shared" si="24"/>
        <v>23231.8</v>
      </c>
      <c r="I185" s="47">
        <f t="shared" si="19"/>
        <v>7898.81</v>
      </c>
      <c r="J185" s="48">
        <f t="shared" si="20"/>
        <v>232.32</v>
      </c>
      <c r="K185" s="165">
        <v>650</v>
      </c>
      <c r="L185" s="49">
        <f t="shared" si="17"/>
        <v>97.6</v>
      </c>
      <c r="M185" s="50">
        <f t="shared" si="21"/>
        <v>32110.53</v>
      </c>
    </row>
    <row r="186" spans="1:13" ht="12.75">
      <c r="A186" s="113">
        <v>245</v>
      </c>
      <c r="B186" s="123">
        <f t="shared" si="23"/>
        <v>13.59</v>
      </c>
      <c r="C186" s="68" t="s">
        <v>27</v>
      </c>
      <c r="D186" s="40">
        <v>26310</v>
      </c>
      <c r="E186" s="122">
        <v>0</v>
      </c>
      <c r="F186" s="119">
        <f t="shared" si="18"/>
        <v>23231.8</v>
      </c>
      <c r="G186" s="42">
        <v>0</v>
      </c>
      <c r="H186" s="191">
        <f t="shared" si="24"/>
        <v>23231.8</v>
      </c>
      <c r="I186" s="47">
        <f t="shared" si="19"/>
        <v>7898.81</v>
      </c>
      <c r="J186" s="48">
        <f t="shared" si="20"/>
        <v>232.32</v>
      </c>
      <c r="K186" s="165">
        <v>650</v>
      </c>
      <c r="L186" s="49">
        <f t="shared" si="17"/>
        <v>97.6</v>
      </c>
      <c r="M186" s="50">
        <f t="shared" si="21"/>
        <v>32110.53</v>
      </c>
    </row>
    <row r="187" spans="1:13" ht="12.75">
      <c r="A187" s="113">
        <v>246</v>
      </c>
      <c r="B187" s="123">
        <f t="shared" si="23"/>
        <v>13.6</v>
      </c>
      <c r="C187" s="68" t="s">
        <v>27</v>
      </c>
      <c r="D187" s="40">
        <v>26310</v>
      </c>
      <c r="E187" s="122">
        <v>0</v>
      </c>
      <c r="F187" s="119">
        <f t="shared" si="18"/>
        <v>23214.7</v>
      </c>
      <c r="G187" s="42">
        <v>0</v>
      </c>
      <c r="H187" s="191">
        <f t="shared" si="24"/>
        <v>23214.7</v>
      </c>
      <c r="I187" s="47">
        <f t="shared" si="19"/>
        <v>7893</v>
      </c>
      <c r="J187" s="48">
        <f t="shared" si="20"/>
        <v>232.15</v>
      </c>
      <c r="K187" s="165">
        <v>650</v>
      </c>
      <c r="L187" s="49">
        <f t="shared" si="17"/>
        <v>97.5</v>
      </c>
      <c r="M187" s="50">
        <f t="shared" si="21"/>
        <v>32087.350000000002</v>
      </c>
    </row>
    <row r="188" spans="1:13" ht="12.75">
      <c r="A188" s="113">
        <v>247</v>
      </c>
      <c r="B188" s="123">
        <f t="shared" si="23"/>
        <v>13.61</v>
      </c>
      <c r="C188" s="68" t="s">
        <v>27</v>
      </c>
      <c r="D188" s="40">
        <v>26310</v>
      </c>
      <c r="E188" s="122">
        <v>0</v>
      </c>
      <c r="F188" s="119">
        <f t="shared" si="18"/>
        <v>23197.6</v>
      </c>
      <c r="G188" s="42">
        <v>0</v>
      </c>
      <c r="H188" s="191">
        <f t="shared" si="24"/>
        <v>23197.6</v>
      </c>
      <c r="I188" s="47">
        <f t="shared" si="19"/>
        <v>7887.18</v>
      </c>
      <c r="J188" s="48">
        <f t="shared" si="20"/>
        <v>231.98</v>
      </c>
      <c r="K188" s="165">
        <v>650</v>
      </c>
      <c r="L188" s="49">
        <f t="shared" si="17"/>
        <v>97.4</v>
      </c>
      <c r="M188" s="50">
        <f t="shared" si="21"/>
        <v>32064.16</v>
      </c>
    </row>
    <row r="189" spans="1:13" ht="12.75">
      <c r="A189" s="113">
        <v>248</v>
      </c>
      <c r="B189" s="123">
        <f t="shared" si="23"/>
        <v>13.62</v>
      </c>
      <c r="C189" s="68" t="s">
        <v>27</v>
      </c>
      <c r="D189" s="40">
        <v>26310</v>
      </c>
      <c r="E189" s="122">
        <v>0</v>
      </c>
      <c r="F189" s="119">
        <f t="shared" si="18"/>
        <v>23180.6</v>
      </c>
      <c r="G189" s="42">
        <v>0</v>
      </c>
      <c r="H189" s="191">
        <f t="shared" si="24"/>
        <v>23180.6</v>
      </c>
      <c r="I189" s="47">
        <f t="shared" si="19"/>
        <v>7881.4</v>
      </c>
      <c r="J189" s="48">
        <f t="shared" si="20"/>
        <v>231.81</v>
      </c>
      <c r="K189" s="165">
        <v>650</v>
      </c>
      <c r="L189" s="49">
        <f t="shared" si="17"/>
        <v>97.4</v>
      </c>
      <c r="M189" s="50">
        <f t="shared" si="21"/>
        <v>32041.210000000003</v>
      </c>
    </row>
    <row r="190" spans="1:13" ht="12.75">
      <c r="A190" s="113">
        <v>249</v>
      </c>
      <c r="B190" s="123">
        <f t="shared" si="23"/>
        <v>13.62</v>
      </c>
      <c r="C190" s="68" t="s">
        <v>27</v>
      </c>
      <c r="D190" s="40">
        <v>26310</v>
      </c>
      <c r="E190" s="122">
        <v>0</v>
      </c>
      <c r="F190" s="119">
        <f t="shared" si="18"/>
        <v>23180.6</v>
      </c>
      <c r="G190" s="42">
        <v>0</v>
      </c>
      <c r="H190" s="191">
        <f t="shared" si="24"/>
        <v>23180.6</v>
      </c>
      <c r="I190" s="47">
        <f t="shared" si="19"/>
        <v>7881.4</v>
      </c>
      <c r="J190" s="48">
        <f t="shared" si="20"/>
        <v>231.81</v>
      </c>
      <c r="K190" s="165">
        <v>650</v>
      </c>
      <c r="L190" s="49">
        <f t="shared" si="17"/>
        <v>97.4</v>
      </c>
      <c r="M190" s="50">
        <f t="shared" si="21"/>
        <v>32041.210000000003</v>
      </c>
    </row>
    <row r="191" spans="1:13" ht="12.75">
      <c r="A191" s="113">
        <v>250</v>
      </c>
      <c r="B191" s="123">
        <f t="shared" si="23"/>
        <v>13.63</v>
      </c>
      <c r="C191" s="68" t="s">
        <v>27</v>
      </c>
      <c r="D191" s="40">
        <v>26310</v>
      </c>
      <c r="E191" s="122">
        <v>0</v>
      </c>
      <c r="F191" s="119">
        <f t="shared" si="18"/>
        <v>23163.6</v>
      </c>
      <c r="G191" s="42">
        <v>0</v>
      </c>
      <c r="H191" s="191">
        <f t="shared" si="24"/>
        <v>23163.6</v>
      </c>
      <c r="I191" s="47">
        <f t="shared" si="19"/>
        <v>7875.62</v>
      </c>
      <c r="J191" s="48">
        <f t="shared" si="20"/>
        <v>231.64</v>
      </c>
      <c r="K191" s="165">
        <v>650</v>
      </c>
      <c r="L191" s="49">
        <f t="shared" si="17"/>
        <v>97.3</v>
      </c>
      <c r="M191" s="50">
        <f t="shared" si="21"/>
        <v>32018.159999999996</v>
      </c>
    </row>
    <row r="192" spans="1:13" ht="12.75">
      <c r="A192" s="113">
        <v>251</v>
      </c>
      <c r="B192" s="123">
        <f t="shared" si="23"/>
        <v>13.64</v>
      </c>
      <c r="C192" s="68" t="s">
        <v>27</v>
      </c>
      <c r="D192" s="40">
        <v>26310</v>
      </c>
      <c r="E192" s="122">
        <v>0</v>
      </c>
      <c r="F192" s="119">
        <f t="shared" si="18"/>
        <v>23146.6</v>
      </c>
      <c r="G192" s="42">
        <v>0</v>
      </c>
      <c r="H192" s="191">
        <f t="shared" si="24"/>
        <v>23146.6</v>
      </c>
      <c r="I192" s="47">
        <f t="shared" si="19"/>
        <v>7869.84</v>
      </c>
      <c r="J192" s="48">
        <f t="shared" si="20"/>
        <v>231.47</v>
      </c>
      <c r="K192" s="165">
        <v>650</v>
      </c>
      <c r="L192" s="49">
        <f t="shared" si="17"/>
        <v>97.2</v>
      </c>
      <c r="M192" s="50">
        <f t="shared" si="21"/>
        <v>31995.11</v>
      </c>
    </row>
    <row r="193" spans="1:13" ht="12.75">
      <c r="A193" s="113">
        <v>252</v>
      </c>
      <c r="B193" s="123">
        <f t="shared" si="23"/>
        <v>13.64</v>
      </c>
      <c r="C193" s="68" t="s">
        <v>27</v>
      </c>
      <c r="D193" s="40">
        <v>26310</v>
      </c>
      <c r="E193" s="122">
        <v>0</v>
      </c>
      <c r="F193" s="119">
        <f t="shared" si="18"/>
        <v>23146.6</v>
      </c>
      <c r="G193" s="42">
        <v>0</v>
      </c>
      <c r="H193" s="191">
        <f t="shared" si="24"/>
        <v>23146.6</v>
      </c>
      <c r="I193" s="47">
        <f t="shared" si="19"/>
        <v>7869.84</v>
      </c>
      <c r="J193" s="48">
        <f t="shared" si="20"/>
        <v>231.47</v>
      </c>
      <c r="K193" s="165">
        <v>650</v>
      </c>
      <c r="L193" s="49">
        <f t="shared" si="17"/>
        <v>97.2</v>
      </c>
      <c r="M193" s="50">
        <f t="shared" si="21"/>
        <v>31995.11</v>
      </c>
    </row>
    <row r="194" spans="1:13" ht="12.75">
      <c r="A194" s="113">
        <v>253</v>
      </c>
      <c r="B194" s="123">
        <f t="shared" si="23"/>
        <v>13.65</v>
      </c>
      <c r="C194" s="68" t="s">
        <v>27</v>
      </c>
      <c r="D194" s="40">
        <v>26310</v>
      </c>
      <c r="E194" s="122">
        <v>0</v>
      </c>
      <c r="F194" s="119">
        <f t="shared" si="18"/>
        <v>23129.7</v>
      </c>
      <c r="G194" s="42">
        <v>0</v>
      </c>
      <c r="H194" s="191">
        <f t="shared" si="24"/>
        <v>23129.7</v>
      </c>
      <c r="I194" s="47">
        <f t="shared" si="19"/>
        <v>7864.1</v>
      </c>
      <c r="J194" s="48">
        <f t="shared" si="20"/>
        <v>231.3</v>
      </c>
      <c r="K194" s="165">
        <v>650</v>
      </c>
      <c r="L194" s="49">
        <f t="shared" si="17"/>
        <v>97.1</v>
      </c>
      <c r="M194" s="50">
        <f t="shared" si="21"/>
        <v>31972.2</v>
      </c>
    </row>
    <row r="195" spans="1:13" ht="12.75">
      <c r="A195" s="113">
        <v>254</v>
      </c>
      <c r="B195" s="123">
        <f t="shared" si="23"/>
        <v>13.66</v>
      </c>
      <c r="C195" s="68" t="s">
        <v>27</v>
      </c>
      <c r="D195" s="40">
        <v>26310</v>
      </c>
      <c r="E195" s="122">
        <v>0</v>
      </c>
      <c r="F195" s="119">
        <f t="shared" si="18"/>
        <v>23112.7</v>
      </c>
      <c r="G195" s="42">
        <v>0</v>
      </c>
      <c r="H195" s="191">
        <f t="shared" si="24"/>
        <v>23112.7</v>
      </c>
      <c r="I195" s="47">
        <f t="shared" si="19"/>
        <v>7858.32</v>
      </c>
      <c r="J195" s="48">
        <f t="shared" si="20"/>
        <v>231.13</v>
      </c>
      <c r="K195" s="165">
        <v>650</v>
      </c>
      <c r="L195" s="49">
        <f t="shared" si="17"/>
        <v>97.1</v>
      </c>
      <c r="M195" s="50">
        <f t="shared" si="21"/>
        <v>31949.25</v>
      </c>
    </row>
    <row r="196" spans="1:13" ht="12.75">
      <c r="A196" s="113">
        <v>255</v>
      </c>
      <c r="B196" s="123">
        <f t="shared" si="23"/>
        <v>13.67</v>
      </c>
      <c r="C196" s="68" t="s">
        <v>27</v>
      </c>
      <c r="D196" s="40">
        <v>26310</v>
      </c>
      <c r="E196" s="122">
        <v>0</v>
      </c>
      <c r="F196" s="119">
        <f t="shared" si="18"/>
        <v>23095.8</v>
      </c>
      <c r="G196" s="42">
        <v>0</v>
      </c>
      <c r="H196" s="191">
        <f t="shared" si="24"/>
        <v>23095.8</v>
      </c>
      <c r="I196" s="47">
        <f t="shared" si="19"/>
        <v>7852.57</v>
      </c>
      <c r="J196" s="48">
        <f t="shared" si="20"/>
        <v>230.96</v>
      </c>
      <c r="K196" s="165">
        <v>650</v>
      </c>
      <c r="L196" s="49">
        <f t="shared" si="17"/>
        <v>97</v>
      </c>
      <c r="M196" s="50">
        <f t="shared" si="21"/>
        <v>31926.329999999998</v>
      </c>
    </row>
    <row r="197" spans="1:13" ht="12.75">
      <c r="A197" s="113">
        <v>256</v>
      </c>
      <c r="B197" s="123">
        <f t="shared" si="23"/>
        <v>13.67</v>
      </c>
      <c r="C197" s="68" t="s">
        <v>27</v>
      </c>
      <c r="D197" s="40">
        <v>26310</v>
      </c>
      <c r="E197" s="122">
        <v>0</v>
      </c>
      <c r="F197" s="119">
        <f t="shared" si="18"/>
        <v>23095.8</v>
      </c>
      <c r="G197" s="42">
        <v>0</v>
      </c>
      <c r="H197" s="191">
        <f t="shared" si="24"/>
        <v>23095.8</v>
      </c>
      <c r="I197" s="47">
        <f t="shared" si="19"/>
        <v>7852.57</v>
      </c>
      <c r="J197" s="48">
        <f t="shared" si="20"/>
        <v>230.96</v>
      </c>
      <c r="K197" s="165">
        <v>650</v>
      </c>
      <c r="L197" s="49">
        <f t="shared" si="17"/>
        <v>97</v>
      </c>
      <c r="M197" s="50">
        <f t="shared" si="21"/>
        <v>31926.329999999998</v>
      </c>
    </row>
    <row r="198" spans="1:13" ht="12.75">
      <c r="A198" s="113">
        <v>257</v>
      </c>
      <c r="B198" s="123">
        <f t="shared" si="23"/>
        <v>13.68</v>
      </c>
      <c r="C198" s="68" t="s">
        <v>27</v>
      </c>
      <c r="D198" s="40">
        <v>26310</v>
      </c>
      <c r="E198" s="122">
        <v>0</v>
      </c>
      <c r="F198" s="119">
        <f t="shared" si="18"/>
        <v>23078.9</v>
      </c>
      <c r="G198" s="42">
        <v>0</v>
      </c>
      <c r="H198" s="191">
        <f t="shared" si="24"/>
        <v>23078.9</v>
      </c>
      <c r="I198" s="47">
        <f t="shared" si="19"/>
        <v>7846.83</v>
      </c>
      <c r="J198" s="48">
        <f t="shared" si="20"/>
        <v>230.79</v>
      </c>
      <c r="K198" s="165">
        <v>650</v>
      </c>
      <c r="L198" s="49">
        <f t="shared" si="17"/>
        <v>96.9</v>
      </c>
      <c r="M198" s="50">
        <f t="shared" si="21"/>
        <v>31903.420000000006</v>
      </c>
    </row>
    <row r="199" spans="1:13" ht="12.75">
      <c r="A199" s="113">
        <v>258</v>
      </c>
      <c r="B199" s="123">
        <f t="shared" si="23"/>
        <v>13.69</v>
      </c>
      <c r="C199" s="68" t="s">
        <v>27</v>
      </c>
      <c r="D199" s="40">
        <v>26310</v>
      </c>
      <c r="E199" s="122">
        <v>0</v>
      </c>
      <c r="F199" s="119">
        <f t="shared" si="18"/>
        <v>23062.1</v>
      </c>
      <c r="G199" s="42">
        <v>0</v>
      </c>
      <c r="H199" s="191">
        <f t="shared" si="24"/>
        <v>23062.1</v>
      </c>
      <c r="I199" s="47">
        <f t="shared" si="19"/>
        <v>7841.11</v>
      </c>
      <c r="J199" s="48">
        <f t="shared" si="20"/>
        <v>230.62</v>
      </c>
      <c r="K199" s="165">
        <v>650</v>
      </c>
      <c r="L199" s="49">
        <f t="shared" si="17"/>
        <v>96.9</v>
      </c>
      <c r="M199" s="50">
        <f t="shared" si="21"/>
        <v>31880.73</v>
      </c>
    </row>
    <row r="200" spans="1:13" ht="12.75">
      <c r="A200" s="113">
        <v>259</v>
      </c>
      <c r="B200" s="123">
        <f t="shared" si="23"/>
        <v>13.69</v>
      </c>
      <c r="C200" s="68" t="s">
        <v>27</v>
      </c>
      <c r="D200" s="40">
        <v>26310</v>
      </c>
      <c r="E200" s="122">
        <v>0</v>
      </c>
      <c r="F200" s="119">
        <f t="shared" si="18"/>
        <v>23062.1</v>
      </c>
      <c r="G200" s="42">
        <v>0</v>
      </c>
      <c r="H200" s="191">
        <f t="shared" si="24"/>
        <v>23062.1</v>
      </c>
      <c r="I200" s="47">
        <f t="shared" si="19"/>
        <v>7841.11</v>
      </c>
      <c r="J200" s="48">
        <f t="shared" si="20"/>
        <v>230.62</v>
      </c>
      <c r="K200" s="165">
        <v>650</v>
      </c>
      <c r="L200" s="49">
        <f t="shared" si="17"/>
        <v>96.9</v>
      </c>
      <c r="M200" s="50">
        <f t="shared" si="21"/>
        <v>31880.73</v>
      </c>
    </row>
    <row r="201" spans="1:13" ht="12.75">
      <c r="A201" s="113">
        <v>260</v>
      </c>
      <c r="B201" s="123">
        <f t="shared" si="23"/>
        <v>13.7</v>
      </c>
      <c r="C201" s="68" t="s">
        <v>27</v>
      </c>
      <c r="D201" s="40">
        <v>26310</v>
      </c>
      <c r="E201" s="122">
        <v>0</v>
      </c>
      <c r="F201" s="119">
        <f t="shared" si="18"/>
        <v>23045.3</v>
      </c>
      <c r="G201" s="42">
        <v>0</v>
      </c>
      <c r="H201" s="191">
        <f t="shared" si="24"/>
        <v>23045.3</v>
      </c>
      <c r="I201" s="47">
        <f t="shared" si="19"/>
        <v>7835.4</v>
      </c>
      <c r="J201" s="48">
        <f t="shared" si="20"/>
        <v>230.45</v>
      </c>
      <c r="K201" s="165">
        <v>650</v>
      </c>
      <c r="L201" s="49">
        <f aca="true" t="shared" si="25" ref="L201:L264">ROUND(H201*0.0042,1)</f>
        <v>96.8</v>
      </c>
      <c r="M201" s="50">
        <f t="shared" si="21"/>
        <v>31857.949999999997</v>
      </c>
    </row>
    <row r="202" spans="1:13" ht="12.75">
      <c r="A202" s="113">
        <v>261</v>
      </c>
      <c r="B202" s="123">
        <f t="shared" si="23"/>
        <v>13.71</v>
      </c>
      <c r="C202" s="68" t="s">
        <v>27</v>
      </c>
      <c r="D202" s="40">
        <v>26310</v>
      </c>
      <c r="E202" s="122">
        <v>0</v>
      </c>
      <c r="F202" s="119">
        <f aca="true" t="shared" si="26" ref="F202:F265">ROUND(12/B202*D202,1)</f>
        <v>23028.4</v>
      </c>
      <c r="G202" s="42">
        <v>0</v>
      </c>
      <c r="H202" s="191">
        <f t="shared" si="24"/>
        <v>23028.4</v>
      </c>
      <c r="I202" s="47">
        <f aca="true" t="shared" si="27" ref="I202:I265">ROUND(H202*0.34,2)</f>
        <v>7829.66</v>
      </c>
      <c r="J202" s="48">
        <f aca="true" t="shared" si="28" ref="J202:J265">ROUND(H202*0.01,2)</f>
        <v>230.28</v>
      </c>
      <c r="K202" s="165">
        <v>650</v>
      </c>
      <c r="L202" s="49">
        <f t="shared" si="25"/>
        <v>96.7</v>
      </c>
      <c r="M202" s="50">
        <f aca="true" t="shared" si="29" ref="M202:M265">SUM(H202:L202)</f>
        <v>31835.04</v>
      </c>
    </row>
    <row r="203" spans="1:13" ht="12.75">
      <c r="A203" s="113">
        <v>262</v>
      </c>
      <c r="B203" s="123">
        <f t="shared" si="23"/>
        <v>13.71</v>
      </c>
      <c r="C203" s="68" t="s">
        <v>27</v>
      </c>
      <c r="D203" s="40">
        <v>26310</v>
      </c>
      <c r="E203" s="122">
        <v>0</v>
      </c>
      <c r="F203" s="119">
        <f t="shared" si="26"/>
        <v>23028.4</v>
      </c>
      <c r="G203" s="42">
        <v>0</v>
      </c>
      <c r="H203" s="191">
        <f t="shared" si="24"/>
        <v>23028.4</v>
      </c>
      <c r="I203" s="47">
        <f t="shared" si="27"/>
        <v>7829.66</v>
      </c>
      <c r="J203" s="48">
        <f t="shared" si="28"/>
        <v>230.28</v>
      </c>
      <c r="K203" s="165">
        <v>650</v>
      </c>
      <c r="L203" s="49">
        <f t="shared" si="25"/>
        <v>96.7</v>
      </c>
      <c r="M203" s="50">
        <f t="shared" si="29"/>
        <v>31835.04</v>
      </c>
    </row>
    <row r="204" spans="1:13" ht="12.75">
      <c r="A204" s="113">
        <v>263</v>
      </c>
      <c r="B204" s="123">
        <f t="shared" si="23"/>
        <v>13.72</v>
      </c>
      <c r="C204" s="68" t="s">
        <v>27</v>
      </c>
      <c r="D204" s="40">
        <v>26310</v>
      </c>
      <c r="E204" s="122">
        <v>0</v>
      </c>
      <c r="F204" s="119">
        <f t="shared" si="26"/>
        <v>23011.7</v>
      </c>
      <c r="G204" s="42">
        <v>0</v>
      </c>
      <c r="H204" s="191">
        <f t="shared" si="24"/>
        <v>23011.7</v>
      </c>
      <c r="I204" s="47">
        <f t="shared" si="27"/>
        <v>7823.98</v>
      </c>
      <c r="J204" s="48">
        <f t="shared" si="28"/>
        <v>230.12</v>
      </c>
      <c r="K204" s="165">
        <v>650</v>
      </c>
      <c r="L204" s="49">
        <f t="shared" si="25"/>
        <v>96.6</v>
      </c>
      <c r="M204" s="50">
        <f t="shared" si="29"/>
        <v>31812.399999999998</v>
      </c>
    </row>
    <row r="205" spans="1:13" ht="12.75">
      <c r="A205" s="113">
        <v>264</v>
      </c>
      <c r="B205" s="123">
        <f t="shared" si="23"/>
        <v>13.73</v>
      </c>
      <c r="C205" s="68" t="s">
        <v>27</v>
      </c>
      <c r="D205" s="40">
        <v>26310</v>
      </c>
      <c r="E205" s="122">
        <v>0</v>
      </c>
      <c r="F205" s="119">
        <f t="shared" si="26"/>
        <v>22994.9</v>
      </c>
      <c r="G205" s="42">
        <v>0</v>
      </c>
      <c r="H205" s="191">
        <f t="shared" si="24"/>
        <v>22994.9</v>
      </c>
      <c r="I205" s="47">
        <f t="shared" si="27"/>
        <v>7818.27</v>
      </c>
      <c r="J205" s="48">
        <f t="shared" si="28"/>
        <v>229.95</v>
      </c>
      <c r="K205" s="165">
        <v>650</v>
      </c>
      <c r="L205" s="49">
        <f t="shared" si="25"/>
        <v>96.6</v>
      </c>
      <c r="M205" s="50">
        <f t="shared" si="29"/>
        <v>31789.72</v>
      </c>
    </row>
    <row r="206" spans="1:13" ht="12.75">
      <c r="A206" s="113">
        <v>265</v>
      </c>
      <c r="B206" s="123">
        <f t="shared" si="23"/>
        <v>13.74</v>
      </c>
      <c r="C206" s="68" t="s">
        <v>27</v>
      </c>
      <c r="D206" s="40">
        <v>26310</v>
      </c>
      <c r="E206" s="122">
        <v>0</v>
      </c>
      <c r="F206" s="119">
        <f t="shared" si="26"/>
        <v>22978.2</v>
      </c>
      <c r="G206" s="42">
        <v>0</v>
      </c>
      <c r="H206" s="191">
        <f t="shared" si="24"/>
        <v>22978.2</v>
      </c>
      <c r="I206" s="47">
        <f t="shared" si="27"/>
        <v>7812.59</v>
      </c>
      <c r="J206" s="48">
        <f t="shared" si="28"/>
        <v>229.78</v>
      </c>
      <c r="K206" s="165">
        <v>650</v>
      </c>
      <c r="L206" s="49">
        <f t="shared" si="25"/>
        <v>96.5</v>
      </c>
      <c r="M206" s="50">
        <f t="shared" si="29"/>
        <v>31767.07</v>
      </c>
    </row>
    <row r="207" spans="1:13" ht="12.75">
      <c r="A207" s="113">
        <v>266</v>
      </c>
      <c r="B207" s="123">
        <f t="shared" si="23"/>
        <v>13.74</v>
      </c>
      <c r="C207" s="68" t="s">
        <v>27</v>
      </c>
      <c r="D207" s="40">
        <v>26310</v>
      </c>
      <c r="E207" s="122">
        <v>0</v>
      </c>
      <c r="F207" s="119">
        <f t="shared" si="26"/>
        <v>22978.2</v>
      </c>
      <c r="G207" s="42">
        <v>0</v>
      </c>
      <c r="H207" s="191">
        <f t="shared" si="24"/>
        <v>22978.2</v>
      </c>
      <c r="I207" s="47">
        <f t="shared" si="27"/>
        <v>7812.59</v>
      </c>
      <c r="J207" s="48">
        <f t="shared" si="28"/>
        <v>229.78</v>
      </c>
      <c r="K207" s="165">
        <v>650</v>
      </c>
      <c r="L207" s="49">
        <f t="shared" si="25"/>
        <v>96.5</v>
      </c>
      <c r="M207" s="50">
        <f t="shared" si="29"/>
        <v>31767.07</v>
      </c>
    </row>
    <row r="208" spans="1:13" ht="12.75">
      <c r="A208" s="113">
        <v>267</v>
      </c>
      <c r="B208" s="123">
        <f t="shared" si="23"/>
        <v>13.75</v>
      </c>
      <c r="C208" s="68" t="s">
        <v>27</v>
      </c>
      <c r="D208" s="40">
        <v>26310</v>
      </c>
      <c r="E208" s="122">
        <v>0</v>
      </c>
      <c r="F208" s="119">
        <f t="shared" si="26"/>
        <v>22961.5</v>
      </c>
      <c r="G208" s="42">
        <v>0</v>
      </c>
      <c r="H208" s="191">
        <f t="shared" si="24"/>
        <v>22961.5</v>
      </c>
      <c r="I208" s="47">
        <f t="shared" si="27"/>
        <v>7806.91</v>
      </c>
      <c r="J208" s="48">
        <f t="shared" si="28"/>
        <v>229.62</v>
      </c>
      <c r="K208" s="165">
        <v>650</v>
      </c>
      <c r="L208" s="49">
        <f t="shared" si="25"/>
        <v>96.4</v>
      </c>
      <c r="M208" s="50">
        <f t="shared" si="29"/>
        <v>31744.43</v>
      </c>
    </row>
    <row r="209" spans="1:13" ht="12.75">
      <c r="A209" s="113">
        <v>268</v>
      </c>
      <c r="B209" s="123">
        <f aca="true" t="shared" si="30" ref="B209:B272">IF(A209&lt;68,B$403,ROUND(B$409+B$410*A209+B$411*A209^2+B$412*A209^3++B$413*A209^4+B$414*A209^5,2))</f>
        <v>13.76</v>
      </c>
      <c r="C209" s="68" t="s">
        <v>27</v>
      </c>
      <c r="D209" s="40">
        <v>26310</v>
      </c>
      <c r="E209" s="122">
        <v>0</v>
      </c>
      <c r="F209" s="119">
        <f t="shared" si="26"/>
        <v>22944.8</v>
      </c>
      <c r="G209" s="42">
        <v>0</v>
      </c>
      <c r="H209" s="191">
        <f aca="true" t="shared" si="31" ref="H209:H272">F209+G209</f>
        <v>22944.8</v>
      </c>
      <c r="I209" s="47">
        <f t="shared" si="27"/>
        <v>7801.23</v>
      </c>
      <c r="J209" s="48">
        <f t="shared" si="28"/>
        <v>229.45</v>
      </c>
      <c r="K209" s="165">
        <v>650</v>
      </c>
      <c r="L209" s="49">
        <f t="shared" si="25"/>
        <v>96.4</v>
      </c>
      <c r="M209" s="50">
        <f t="shared" si="29"/>
        <v>31721.88</v>
      </c>
    </row>
    <row r="210" spans="1:13" ht="12.75">
      <c r="A210" s="113">
        <v>269</v>
      </c>
      <c r="B210" s="123">
        <f t="shared" si="30"/>
        <v>13.76</v>
      </c>
      <c r="C210" s="68" t="s">
        <v>27</v>
      </c>
      <c r="D210" s="40">
        <v>26310</v>
      </c>
      <c r="E210" s="122">
        <v>0</v>
      </c>
      <c r="F210" s="119">
        <f t="shared" si="26"/>
        <v>22944.8</v>
      </c>
      <c r="G210" s="42">
        <v>0</v>
      </c>
      <c r="H210" s="191">
        <f t="shared" si="31"/>
        <v>22944.8</v>
      </c>
      <c r="I210" s="47">
        <f t="shared" si="27"/>
        <v>7801.23</v>
      </c>
      <c r="J210" s="48">
        <f t="shared" si="28"/>
        <v>229.45</v>
      </c>
      <c r="K210" s="165">
        <v>650</v>
      </c>
      <c r="L210" s="49">
        <f t="shared" si="25"/>
        <v>96.4</v>
      </c>
      <c r="M210" s="50">
        <f t="shared" si="29"/>
        <v>31721.88</v>
      </c>
    </row>
    <row r="211" spans="1:13" ht="12.75">
      <c r="A211" s="113">
        <v>270</v>
      </c>
      <c r="B211" s="123">
        <f t="shared" si="30"/>
        <v>13.77</v>
      </c>
      <c r="C211" s="68" t="s">
        <v>27</v>
      </c>
      <c r="D211" s="40">
        <v>26310</v>
      </c>
      <c r="E211" s="122">
        <v>0</v>
      </c>
      <c r="F211" s="119">
        <f t="shared" si="26"/>
        <v>22928.1</v>
      </c>
      <c r="G211" s="42">
        <v>0</v>
      </c>
      <c r="H211" s="191">
        <f t="shared" si="31"/>
        <v>22928.1</v>
      </c>
      <c r="I211" s="47">
        <f t="shared" si="27"/>
        <v>7795.55</v>
      </c>
      <c r="J211" s="48">
        <f t="shared" si="28"/>
        <v>229.28</v>
      </c>
      <c r="K211" s="165">
        <v>650</v>
      </c>
      <c r="L211" s="49">
        <f t="shared" si="25"/>
        <v>96.3</v>
      </c>
      <c r="M211" s="50">
        <f t="shared" si="29"/>
        <v>31699.229999999996</v>
      </c>
    </row>
    <row r="212" spans="1:13" ht="12.75">
      <c r="A212" s="113">
        <v>271</v>
      </c>
      <c r="B212" s="123">
        <f t="shared" si="30"/>
        <v>13.78</v>
      </c>
      <c r="C212" s="68" t="s">
        <v>27</v>
      </c>
      <c r="D212" s="40">
        <v>26310</v>
      </c>
      <c r="E212" s="122">
        <v>0</v>
      </c>
      <c r="F212" s="119">
        <f t="shared" si="26"/>
        <v>22911.5</v>
      </c>
      <c r="G212" s="42">
        <v>0</v>
      </c>
      <c r="H212" s="191">
        <f t="shared" si="31"/>
        <v>22911.5</v>
      </c>
      <c r="I212" s="47">
        <f t="shared" si="27"/>
        <v>7789.91</v>
      </c>
      <c r="J212" s="48">
        <f t="shared" si="28"/>
        <v>229.12</v>
      </c>
      <c r="K212" s="165">
        <v>650</v>
      </c>
      <c r="L212" s="49">
        <f t="shared" si="25"/>
        <v>96.2</v>
      </c>
      <c r="M212" s="50">
        <f t="shared" si="29"/>
        <v>31676.73</v>
      </c>
    </row>
    <row r="213" spans="1:13" ht="12.75">
      <c r="A213" s="113">
        <v>272</v>
      </c>
      <c r="B213" s="123">
        <f t="shared" si="30"/>
        <v>13.78</v>
      </c>
      <c r="C213" s="68" t="s">
        <v>27</v>
      </c>
      <c r="D213" s="40">
        <v>26310</v>
      </c>
      <c r="E213" s="122">
        <v>0</v>
      </c>
      <c r="F213" s="119">
        <f t="shared" si="26"/>
        <v>22911.5</v>
      </c>
      <c r="G213" s="42">
        <v>0</v>
      </c>
      <c r="H213" s="191">
        <f t="shared" si="31"/>
        <v>22911.5</v>
      </c>
      <c r="I213" s="47">
        <f t="shared" si="27"/>
        <v>7789.91</v>
      </c>
      <c r="J213" s="48">
        <f t="shared" si="28"/>
        <v>229.12</v>
      </c>
      <c r="K213" s="165">
        <v>650</v>
      </c>
      <c r="L213" s="49">
        <f t="shared" si="25"/>
        <v>96.2</v>
      </c>
      <c r="M213" s="50">
        <f t="shared" si="29"/>
        <v>31676.73</v>
      </c>
    </row>
    <row r="214" spans="1:13" ht="12.75">
      <c r="A214" s="113">
        <v>273</v>
      </c>
      <c r="B214" s="123">
        <f t="shared" si="30"/>
        <v>13.79</v>
      </c>
      <c r="C214" s="68" t="s">
        <v>27</v>
      </c>
      <c r="D214" s="40">
        <v>26310</v>
      </c>
      <c r="E214" s="122">
        <v>0</v>
      </c>
      <c r="F214" s="119">
        <f t="shared" si="26"/>
        <v>22894.9</v>
      </c>
      <c r="G214" s="42">
        <v>0</v>
      </c>
      <c r="H214" s="191">
        <f t="shared" si="31"/>
        <v>22894.9</v>
      </c>
      <c r="I214" s="47">
        <f t="shared" si="27"/>
        <v>7784.27</v>
      </c>
      <c r="J214" s="48">
        <f t="shared" si="28"/>
        <v>228.95</v>
      </c>
      <c r="K214" s="165">
        <v>650</v>
      </c>
      <c r="L214" s="49">
        <f t="shared" si="25"/>
        <v>96.2</v>
      </c>
      <c r="M214" s="50">
        <f t="shared" si="29"/>
        <v>31654.320000000003</v>
      </c>
    </row>
    <row r="215" spans="1:13" ht="12.75">
      <c r="A215" s="113">
        <v>274</v>
      </c>
      <c r="B215" s="123">
        <f t="shared" si="30"/>
        <v>13.8</v>
      </c>
      <c r="C215" s="68" t="s">
        <v>27</v>
      </c>
      <c r="D215" s="40">
        <v>26310</v>
      </c>
      <c r="E215" s="122">
        <v>0</v>
      </c>
      <c r="F215" s="119">
        <f t="shared" si="26"/>
        <v>22878.3</v>
      </c>
      <c r="G215" s="42">
        <v>0</v>
      </c>
      <c r="H215" s="191">
        <f t="shared" si="31"/>
        <v>22878.3</v>
      </c>
      <c r="I215" s="47">
        <f t="shared" si="27"/>
        <v>7778.62</v>
      </c>
      <c r="J215" s="48">
        <f t="shared" si="28"/>
        <v>228.78</v>
      </c>
      <c r="K215" s="165">
        <v>650</v>
      </c>
      <c r="L215" s="49">
        <f t="shared" si="25"/>
        <v>96.1</v>
      </c>
      <c r="M215" s="50">
        <f t="shared" si="29"/>
        <v>31631.799999999996</v>
      </c>
    </row>
    <row r="216" spans="1:13" ht="12.75">
      <c r="A216" s="113">
        <v>275</v>
      </c>
      <c r="B216" s="123">
        <f t="shared" si="30"/>
        <v>13.8</v>
      </c>
      <c r="C216" s="68" t="s">
        <v>27</v>
      </c>
      <c r="D216" s="40">
        <v>26310</v>
      </c>
      <c r="E216" s="122">
        <v>0</v>
      </c>
      <c r="F216" s="119">
        <f t="shared" si="26"/>
        <v>22878.3</v>
      </c>
      <c r="G216" s="42">
        <v>0</v>
      </c>
      <c r="H216" s="191">
        <f t="shared" si="31"/>
        <v>22878.3</v>
      </c>
      <c r="I216" s="47">
        <f t="shared" si="27"/>
        <v>7778.62</v>
      </c>
      <c r="J216" s="48">
        <f t="shared" si="28"/>
        <v>228.78</v>
      </c>
      <c r="K216" s="165">
        <v>650</v>
      </c>
      <c r="L216" s="49">
        <f t="shared" si="25"/>
        <v>96.1</v>
      </c>
      <c r="M216" s="50">
        <f t="shared" si="29"/>
        <v>31631.799999999996</v>
      </c>
    </row>
    <row r="217" spans="1:13" ht="12.75">
      <c r="A217" s="113">
        <v>276</v>
      </c>
      <c r="B217" s="123">
        <f t="shared" si="30"/>
        <v>13.81</v>
      </c>
      <c r="C217" s="68" t="s">
        <v>27</v>
      </c>
      <c r="D217" s="40">
        <v>26310</v>
      </c>
      <c r="E217" s="122">
        <v>0</v>
      </c>
      <c r="F217" s="119">
        <f t="shared" si="26"/>
        <v>22861.7</v>
      </c>
      <c r="G217" s="42">
        <v>0</v>
      </c>
      <c r="H217" s="191">
        <f t="shared" si="31"/>
        <v>22861.7</v>
      </c>
      <c r="I217" s="47">
        <f t="shared" si="27"/>
        <v>7772.98</v>
      </c>
      <c r="J217" s="48">
        <f t="shared" si="28"/>
        <v>228.62</v>
      </c>
      <c r="K217" s="165">
        <v>650</v>
      </c>
      <c r="L217" s="49">
        <f t="shared" si="25"/>
        <v>96</v>
      </c>
      <c r="M217" s="50">
        <f t="shared" si="29"/>
        <v>31609.3</v>
      </c>
    </row>
    <row r="218" spans="1:13" ht="12.75">
      <c r="A218" s="113">
        <v>277</v>
      </c>
      <c r="B218" s="123">
        <f t="shared" si="30"/>
        <v>13.81</v>
      </c>
      <c r="C218" s="68" t="s">
        <v>27</v>
      </c>
      <c r="D218" s="40">
        <v>26310</v>
      </c>
      <c r="E218" s="122">
        <v>0</v>
      </c>
      <c r="F218" s="119">
        <f t="shared" si="26"/>
        <v>22861.7</v>
      </c>
      <c r="G218" s="42">
        <v>0</v>
      </c>
      <c r="H218" s="191">
        <f t="shared" si="31"/>
        <v>22861.7</v>
      </c>
      <c r="I218" s="47">
        <f t="shared" si="27"/>
        <v>7772.98</v>
      </c>
      <c r="J218" s="48">
        <f t="shared" si="28"/>
        <v>228.62</v>
      </c>
      <c r="K218" s="165">
        <v>650</v>
      </c>
      <c r="L218" s="49">
        <f t="shared" si="25"/>
        <v>96</v>
      </c>
      <c r="M218" s="50">
        <f t="shared" si="29"/>
        <v>31609.3</v>
      </c>
    </row>
    <row r="219" spans="1:13" ht="12.75">
      <c r="A219" s="113">
        <v>278</v>
      </c>
      <c r="B219" s="123">
        <f t="shared" si="30"/>
        <v>13.82</v>
      </c>
      <c r="C219" s="68" t="s">
        <v>27</v>
      </c>
      <c r="D219" s="40">
        <v>26310</v>
      </c>
      <c r="E219" s="122">
        <v>0</v>
      </c>
      <c r="F219" s="119">
        <f t="shared" si="26"/>
        <v>22845.2</v>
      </c>
      <c r="G219" s="42">
        <v>0</v>
      </c>
      <c r="H219" s="191">
        <f t="shared" si="31"/>
        <v>22845.2</v>
      </c>
      <c r="I219" s="47">
        <f t="shared" si="27"/>
        <v>7767.37</v>
      </c>
      <c r="J219" s="48">
        <f t="shared" si="28"/>
        <v>228.45</v>
      </c>
      <c r="K219" s="165">
        <v>650</v>
      </c>
      <c r="L219" s="49">
        <f t="shared" si="25"/>
        <v>95.9</v>
      </c>
      <c r="M219" s="50">
        <f t="shared" si="29"/>
        <v>31586.920000000002</v>
      </c>
    </row>
    <row r="220" spans="1:13" ht="12.75">
      <c r="A220" s="113">
        <v>279</v>
      </c>
      <c r="B220" s="123">
        <f t="shared" si="30"/>
        <v>13.83</v>
      </c>
      <c r="C220" s="68" t="s">
        <v>27</v>
      </c>
      <c r="D220" s="40">
        <v>26310</v>
      </c>
      <c r="E220" s="122">
        <v>0</v>
      </c>
      <c r="F220" s="119">
        <f t="shared" si="26"/>
        <v>22828.6</v>
      </c>
      <c r="G220" s="42">
        <v>0</v>
      </c>
      <c r="H220" s="191">
        <f t="shared" si="31"/>
        <v>22828.6</v>
      </c>
      <c r="I220" s="47">
        <f t="shared" si="27"/>
        <v>7761.72</v>
      </c>
      <c r="J220" s="48">
        <f t="shared" si="28"/>
        <v>228.29</v>
      </c>
      <c r="K220" s="165">
        <v>650</v>
      </c>
      <c r="L220" s="49">
        <f t="shared" si="25"/>
        <v>95.9</v>
      </c>
      <c r="M220" s="50">
        <f t="shared" si="29"/>
        <v>31564.510000000002</v>
      </c>
    </row>
    <row r="221" spans="1:13" ht="12.75">
      <c r="A221" s="113">
        <v>280</v>
      </c>
      <c r="B221" s="123">
        <f t="shared" si="30"/>
        <v>13.83</v>
      </c>
      <c r="C221" s="68" t="s">
        <v>27</v>
      </c>
      <c r="D221" s="40">
        <v>26310</v>
      </c>
      <c r="E221" s="122">
        <v>0</v>
      </c>
      <c r="F221" s="119">
        <f t="shared" si="26"/>
        <v>22828.6</v>
      </c>
      <c r="G221" s="42">
        <v>0</v>
      </c>
      <c r="H221" s="191">
        <f t="shared" si="31"/>
        <v>22828.6</v>
      </c>
      <c r="I221" s="47">
        <f t="shared" si="27"/>
        <v>7761.72</v>
      </c>
      <c r="J221" s="48">
        <f t="shared" si="28"/>
        <v>228.29</v>
      </c>
      <c r="K221" s="165">
        <v>650</v>
      </c>
      <c r="L221" s="49">
        <f t="shared" si="25"/>
        <v>95.9</v>
      </c>
      <c r="M221" s="50">
        <f t="shared" si="29"/>
        <v>31564.510000000002</v>
      </c>
    </row>
    <row r="222" spans="1:13" ht="12.75">
      <c r="A222" s="113">
        <v>281</v>
      </c>
      <c r="B222" s="123">
        <f t="shared" si="30"/>
        <v>13.84</v>
      </c>
      <c r="C222" s="68" t="s">
        <v>27</v>
      </c>
      <c r="D222" s="40">
        <v>26310</v>
      </c>
      <c r="E222" s="122">
        <v>0</v>
      </c>
      <c r="F222" s="119">
        <f t="shared" si="26"/>
        <v>22812.1</v>
      </c>
      <c r="G222" s="42">
        <v>0</v>
      </c>
      <c r="H222" s="191">
        <f t="shared" si="31"/>
        <v>22812.1</v>
      </c>
      <c r="I222" s="47">
        <f t="shared" si="27"/>
        <v>7756.11</v>
      </c>
      <c r="J222" s="48">
        <f t="shared" si="28"/>
        <v>228.12</v>
      </c>
      <c r="K222" s="165">
        <v>650</v>
      </c>
      <c r="L222" s="49">
        <f t="shared" si="25"/>
        <v>95.8</v>
      </c>
      <c r="M222" s="50">
        <f t="shared" si="29"/>
        <v>31542.129999999997</v>
      </c>
    </row>
    <row r="223" spans="1:13" ht="12.75">
      <c r="A223" s="113">
        <v>282</v>
      </c>
      <c r="B223" s="123">
        <f t="shared" si="30"/>
        <v>13.85</v>
      </c>
      <c r="C223" s="68" t="s">
        <v>27</v>
      </c>
      <c r="D223" s="40">
        <v>26310</v>
      </c>
      <c r="E223" s="122">
        <v>0</v>
      </c>
      <c r="F223" s="119">
        <f t="shared" si="26"/>
        <v>22795.7</v>
      </c>
      <c r="G223" s="42">
        <v>0</v>
      </c>
      <c r="H223" s="191">
        <f t="shared" si="31"/>
        <v>22795.7</v>
      </c>
      <c r="I223" s="47">
        <f t="shared" si="27"/>
        <v>7750.54</v>
      </c>
      <c r="J223" s="48">
        <f t="shared" si="28"/>
        <v>227.96</v>
      </c>
      <c r="K223" s="165">
        <v>650</v>
      </c>
      <c r="L223" s="49">
        <f t="shared" si="25"/>
        <v>95.7</v>
      </c>
      <c r="M223" s="50">
        <f t="shared" si="29"/>
        <v>31519.9</v>
      </c>
    </row>
    <row r="224" spans="1:13" ht="12.75">
      <c r="A224" s="113">
        <v>283</v>
      </c>
      <c r="B224" s="123">
        <f t="shared" si="30"/>
        <v>13.85</v>
      </c>
      <c r="C224" s="68" t="s">
        <v>27</v>
      </c>
      <c r="D224" s="40">
        <v>26310</v>
      </c>
      <c r="E224" s="122">
        <v>0</v>
      </c>
      <c r="F224" s="119">
        <f t="shared" si="26"/>
        <v>22795.7</v>
      </c>
      <c r="G224" s="42">
        <v>0</v>
      </c>
      <c r="H224" s="191">
        <f t="shared" si="31"/>
        <v>22795.7</v>
      </c>
      <c r="I224" s="47">
        <f t="shared" si="27"/>
        <v>7750.54</v>
      </c>
      <c r="J224" s="48">
        <f t="shared" si="28"/>
        <v>227.96</v>
      </c>
      <c r="K224" s="165">
        <v>650</v>
      </c>
      <c r="L224" s="49">
        <f t="shared" si="25"/>
        <v>95.7</v>
      </c>
      <c r="M224" s="50">
        <f t="shared" si="29"/>
        <v>31519.9</v>
      </c>
    </row>
    <row r="225" spans="1:13" ht="12.75">
      <c r="A225" s="113">
        <v>284</v>
      </c>
      <c r="B225" s="123">
        <f t="shared" si="30"/>
        <v>13.86</v>
      </c>
      <c r="C225" s="68" t="s">
        <v>27</v>
      </c>
      <c r="D225" s="40">
        <v>26310</v>
      </c>
      <c r="E225" s="122">
        <v>0</v>
      </c>
      <c r="F225" s="119">
        <f t="shared" si="26"/>
        <v>22779.2</v>
      </c>
      <c r="G225" s="42">
        <v>0</v>
      </c>
      <c r="H225" s="191">
        <f t="shared" si="31"/>
        <v>22779.2</v>
      </c>
      <c r="I225" s="47">
        <f t="shared" si="27"/>
        <v>7744.93</v>
      </c>
      <c r="J225" s="48">
        <f t="shared" si="28"/>
        <v>227.79</v>
      </c>
      <c r="K225" s="165">
        <v>650</v>
      </c>
      <c r="L225" s="49">
        <f t="shared" si="25"/>
        <v>95.7</v>
      </c>
      <c r="M225" s="50">
        <f t="shared" si="29"/>
        <v>31497.620000000003</v>
      </c>
    </row>
    <row r="226" spans="1:13" ht="12.75">
      <c r="A226" s="113">
        <v>285</v>
      </c>
      <c r="B226" s="123">
        <f t="shared" si="30"/>
        <v>13.86</v>
      </c>
      <c r="C226" s="68" t="s">
        <v>27</v>
      </c>
      <c r="D226" s="40">
        <v>26310</v>
      </c>
      <c r="E226" s="122">
        <v>0</v>
      </c>
      <c r="F226" s="119">
        <f t="shared" si="26"/>
        <v>22779.2</v>
      </c>
      <c r="G226" s="42">
        <v>0</v>
      </c>
      <c r="H226" s="191">
        <f t="shared" si="31"/>
        <v>22779.2</v>
      </c>
      <c r="I226" s="47">
        <f t="shared" si="27"/>
        <v>7744.93</v>
      </c>
      <c r="J226" s="48">
        <f t="shared" si="28"/>
        <v>227.79</v>
      </c>
      <c r="K226" s="165">
        <v>650</v>
      </c>
      <c r="L226" s="49">
        <f t="shared" si="25"/>
        <v>95.7</v>
      </c>
      <c r="M226" s="50">
        <f t="shared" si="29"/>
        <v>31497.620000000003</v>
      </c>
    </row>
    <row r="227" spans="1:13" ht="12.75">
      <c r="A227" s="113">
        <v>286</v>
      </c>
      <c r="B227" s="123">
        <f t="shared" si="30"/>
        <v>13.87</v>
      </c>
      <c r="C227" s="68" t="s">
        <v>27</v>
      </c>
      <c r="D227" s="40">
        <v>26310</v>
      </c>
      <c r="E227" s="122">
        <v>0</v>
      </c>
      <c r="F227" s="119">
        <f t="shared" si="26"/>
        <v>22762.8</v>
      </c>
      <c r="G227" s="42">
        <v>0</v>
      </c>
      <c r="H227" s="191">
        <f t="shared" si="31"/>
        <v>22762.8</v>
      </c>
      <c r="I227" s="47">
        <f t="shared" si="27"/>
        <v>7739.35</v>
      </c>
      <c r="J227" s="48">
        <f t="shared" si="28"/>
        <v>227.63</v>
      </c>
      <c r="K227" s="165">
        <v>650</v>
      </c>
      <c r="L227" s="49">
        <f t="shared" si="25"/>
        <v>95.6</v>
      </c>
      <c r="M227" s="50">
        <f t="shared" si="29"/>
        <v>31475.38</v>
      </c>
    </row>
    <row r="228" spans="1:13" ht="12.75">
      <c r="A228" s="113">
        <v>287</v>
      </c>
      <c r="B228" s="123">
        <f t="shared" si="30"/>
        <v>13.88</v>
      </c>
      <c r="C228" s="68" t="s">
        <v>27</v>
      </c>
      <c r="D228" s="40">
        <v>26310</v>
      </c>
      <c r="E228" s="122">
        <v>0</v>
      </c>
      <c r="F228" s="119">
        <f t="shared" si="26"/>
        <v>22746.4</v>
      </c>
      <c r="G228" s="42">
        <v>0</v>
      </c>
      <c r="H228" s="191">
        <f t="shared" si="31"/>
        <v>22746.4</v>
      </c>
      <c r="I228" s="47">
        <f t="shared" si="27"/>
        <v>7733.78</v>
      </c>
      <c r="J228" s="48">
        <f t="shared" si="28"/>
        <v>227.46</v>
      </c>
      <c r="K228" s="165">
        <v>650</v>
      </c>
      <c r="L228" s="49">
        <f t="shared" si="25"/>
        <v>95.5</v>
      </c>
      <c r="M228" s="50">
        <f t="shared" si="29"/>
        <v>31453.14</v>
      </c>
    </row>
    <row r="229" spans="1:13" ht="12.75">
      <c r="A229" s="113">
        <v>288</v>
      </c>
      <c r="B229" s="123">
        <f t="shared" si="30"/>
        <v>13.88</v>
      </c>
      <c r="C229" s="68" t="s">
        <v>27</v>
      </c>
      <c r="D229" s="40">
        <v>26310</v>
      </c>
      <c r="E229" s="122">
        <v>0</v>
      </c>
      <c r="F229" s="119">
        <f t="shared" si="26"/>
        <v>22746.4</v>
      </c>
      <c r="G229" s="42">
        <v>0</v>
      </c>
      <c r="H229" s="191">
        <f t="shared" si="31"/>
        <v>22746.4</v>
      </c>
      <c r="I229" s="47">
        <f t="shared" si="27"/>
        <v>7733.78</v>
      </c>
      <c r="J229" s="48">
        <f t="shared" si="28"/>
        <v>227.46</v>
      </c>
      <c r="K229" s="165">
        <v>650</v>
      </c>
      <c r="L229" s="49">
        <f t="shared" si="25"/>
        <v>95.5</v>
      </c>
      <c r="M229" s="50">
        <f t="shared" si="29"/>
        <v>31453.14</v>
      </c>
    </row>
    <row r="230" spans="1:13" ht="12.75">
      <c r="A230" s="113">
        <v>289</v>
      </c>
      <c r="B230" s="123">
        <f t="shared" si="30"/>
        <v>13.89</v>
      </c>
      <c r="C230" s="68" t="s">
        <v>27</v>
      </c>
      <c r="D230" s="40">
        <v>26310</v>
      </c>
      <c r="E230" s="122">
        <v>0</v>
      </c>
      <c r="F230" s="119">
        <f t="shared" si="26"/>
        <v>22730</v>
      </c>
      <c r="G230" s="42">
        <v>0</v>
      </c>
      <c r="H230" s="191">
        <f t="shared" si="31"/>
        <v>22730</v>
      </c>
      <c r="I230" s="47">
        <f t="shared" si="27"/>
        <v>7728.2</v>
      </c>
      <c r="J230" s="48">
        <f t="shared" si="28"/>
        <v>227.3</v>
      </c>
      <c r="K230" s="165">
        <v>650</v>
      </c>
      <c r="L230" s="49">
        <f t="shared" si="25"/>
        <v>95.5</v>
      </c>
      <c r="M230" s="50">
        <f t="shared" si="29"/>
        <v>31431</v>
      </c>
    </row>
    <row r="231" spans="1:13" ht="12.75">
      <c r="A231" s="113">
        <v>290</v>
      </c>
      <c r="B231" s="123">
        <f t="shared" si="30"/>
        <v>13.89</v>
      </c>
      <c r="C231" s="68" t="s">
        <v>27</v>
      </c>
      <c r="D231" s="40">
        <v>26310</v>
      </c>
      <c r="E231" s="122">
        <v>0</v>
      </c>
      <c r="F231" s="119">
        <f t="shared" si="26"/>
        <v>22730</v>
      </c>
      <c r="G231" s="42">
        <v>0</v>
      </c>
      <c r="H231" s="191">
        <f t="shared" si="31"/>
        <v>22730</v>
      </c>
      <c r="I231" s="47">
        <f t="shared" si="27"/>
        <v>7728.2</v>
      </c>
      <c r="J231" s="48">
        <f t="shared" si="28"/>
        <v>227.3</v>
      </c>
      <c r="K231" s="165">
        <v>650</v>
      </c>
      <c r="L231" s="49">
        <f t="shared" si="25"/>
        <v>95.5</v>
      </c>
      <c r="M231" s="50">
        <f t="shared" si="29"/>
        <v>31431</v>
      </c>
    </row>
    <row r="232" spans="1:13" ht="12.75">
      <c r="A232" s="113">
        <v>291</v>
      </c>
      <c r="B232" s="123">
        <f t="shared" si="30"/>
        <v>13.9</v>
      </c>
      <c r="C232" s="68" t="s">
        <v>27</v>
      </c>
      <c r="D232" s="40">
        <v>26310</v>
      </c>
      <c r="E232" s="122">
        <v>0</v>
      </c>
      <c r="F232" s="119">
        <f t="shared" si="26"/>
        <v>22713.7</v>
      </c>
      <c r="G232" s="42">
        <v>0</v>
      </c>
      <c r="H232" s="191">
        <f t="shared" si="31"/>
        <v>22713.7</v>
      </c>
      <c r="I232" s="47">
        <f t="shared" si="27"/>
        <v>7722.66</v>
      </c>
      <c r="J232" s="48">
        <f t="shared" si="28"/>
        <v>227.14</v>
      </c>
      <c r="K232" s="165">
        <v>650</v>
      </c>
      <c r="L232" s="49">
        <f t="shared" si="25"/>
        <v>95.4</v>
      </c>
      <c r="M232" s="50">
        <f t="shared" si="29"/>
        <v>31408.9</v>
      </c>
    </row>
    <row r="233" spans="1:13" ht="12.75">
      <c r="A233" s="113">
        <v>292</v>
      </c>
      <c r="B233" s="123">
        <f t="shared" si="30"/>
        <v>13.91</v>
      </c>
      <c r="C233" s="68" t="s">
        <v>27</v>
      </c>
      <c r="D233" s="40">
        <v>26310</v>
      </c>
      <c r="E233" s="122">
        <v>0</v>
      </c>
      <c r="F233" s="119">
        <f t="shared" si="26"/>
        <v>22697.3</v>
      </c>
      <c r="G233" s="42">
        <v>0</v>
      </c>
      <c r="H233" s="191">
        <f t="shared" si="31"/>
        <v>22697.3</v>
      </c>
      <c r="I233" s="47">
        <f t="shared" si="27"/>
        <v>7717.08</v>
      </c>
      <c r="J233" s="48">
        <f t="shared" si="28"/>
        <v>226.97</v>
      </c>
      <c r="K233" s="165">
        <v>650</v>
      </c>
      <c r="L233" s="49">
        <f t="shared" si="25"/>
        <v>95.3</v>
      </c>
      <c r="M233" s="50">
        <f t="shared" si="29"/>
        <v>31386.649999999998</v>
      </c>
    </row>
    <row r="234" spans="1:13" ht="12.75">
      <c r="A234" s="113">
        <v>293</v>
      </c>
      <c r="B234" s="123">
        <f t="shared" si="30"/>
        <v>13.91</v>
      </c>
      <c r="C234" s="68" t="s">
        <v>27</v>
      </c>
      <c r="D234" s="40">
        <v>26310</v>
      </c>
      <c r="E234" s="122">
        <v>0</v>
      </c>
      <c r="F234" s="119">
        <f t="shared" si="26"/>
        <v>22697.3</v>
      </c>
      <c r="G234" s="42">
        <v>0</v>
      </c>
      <c r="H234" s="191">
        <f t="shared" si="31"/>
        <v>22697.3</v>
      </c>
      <c r="I234" s="47">
        <f t="shared" si="27"/>
        <v>7717.08</v>
      </c>
      <c r="J234" s="48">
        <f t="shared" si="28"/>
        <v>226.97</v>
      </c>
      <c r="K234" s="165">
        <v>650</v>
      </c>
      <c r="L234" s="49">
        <f t="shared" si="25"/>
        <v>95.3</v>
      </c>
      <c r="M234" s="50">
        <f t="shared" si="29"/>
        <v>31386.649999999998</v>
      </c>
    </row>
    <row r="235" spans="1:13" ht="12.75">
      <c r="A235" s="113">
        <v>294</v>
      </c>
      <c r="B235" s="123">
        <f t="shared" si="30"/>
        <v>13.92</v>
      </c>
      <c r="C235" s="68" t="s">
        <v>27</v>
      </c>
      <c r="D235" s="40">
        <v>26310</v>
      </c>
      <c r="E235" s="122">
        <v>0</v>
      </c>
      <c r="F235" s="119">
        <f t="shared" si="26"/>
        <v>22681</v>
      </c>
      <c r="G235" s="42">
        <v>0</v>
      </c>
      <c r="H235" s="191">
        <f t="shared" si="31"/>
        <v>22681</v>
      </c>
      <c r="I235" s="47">
        <f t="shared" si="27"/>
        <v>7711.54</v>
      </c>
      <c r="J235" s="48">
        <f t="shared" si="28"/>
        <v>226.81</v>
      </c>
      <c r="K235" s="165">
        <v>650</v>
      </c>
      <c r="L235" s="49">
        <f t="shared" si="25"/>
        <v>95.3</v>
      </c>
      <c r="M235" s="50">
        <f t="shared" si="29"/>
        <v>31364.65</v>
      </c>
    </row>
    <row r="236" spans="1:13" ht="12.75">
      <c r="A236" s="113">
        <v>295</v>
      </c>
      <c r="B236" s="123">
        <f t="shared" si="30"/>
        <v>13.92</v>
      </c>
      <c r="C236" s="68" t="s">
        <v>27</v>
      </c>
      <c r="D236" s="40">
        <v>26310</v>
      </c>
      <c r="E236" s="122">
        <v>0</v>
      </c>
      <c r="F236" s="119">
        <f t="shared" si="26"/>
        <v>22681</v>
      </c>
      <c r="G236" s="42">
        <v>0</v>
      </c>
      <c r="H236" s="191">
        <f t="shared" si="31"/>
        <v>22681</v>
      </c>
      <c r="I236" s="47">
        <f t="shared" si="27"/>
        <v>7711.54</v>
      </c>
      <c r="J236" s="48">
        <f t="shared" si="28"/>
        <v>226.81</v>
      </c>
      <c r="K236" s="165">
        <v>650</v>
      </c>
      <c r="L236" s="49">
        <f t="shared" si="25"/>
        <v>95.3</v>
      </c>
      <c r="M236" s="50">
        <f t="shared" si="29"/>
        <v>31364.65</v>
      </c>
    </row>
    <row r="237" spans="1:13" ht="12.75">
      <c r="A237" s="113">
        <v>296</v>
      </c>
      <c r="B237" s="123">
        <f t="shared" si="30"/>
        <v>13.93</v>
      </c>
      <c r="C237" s="68" t="s">
        <v>27</v>
      </c>
      <c r="D237" s="40">
        <v>26310</v>
      </c>
      <c r="E237" s="122">
        <v>0</v>
      </c>
      <c r="F237" s="119">
        <f t="shared" si="26"/>
        <v>22664.8</v>
      </c>
      <c r="G237" s="42">
        <v>0</v>
      </c>
      <c r="H237" s="191">
        <f t="shared" si="31"/>
        <v>22664.8</v>
      </c>
      <c r="I237" s="47">
        <f t="shared" si="27"/>
        <v>7706.03</v>
      </c>
      <c r="J237" s="48">
        <f t="shared" si="28"/>
        <v>226.65</v>
      </c>
      <c r="K237" s="165">
        <v>650</v>
      </c>
      <c r="L237" s="49">
        <f t="shared" si="25"/>
        <v>95.2</v>
      </c>
      <c r="M237" s="50">
        <f t="shared" si="29"/>
        <v>31342.68</v>
      </c>
    </row>
    <row r="238" spans="1:13" ht="12.75">
      <c r="A238" s="113">
        <v>297</v>
      </c>
      <c r="B238" s="123">
        <f t="shared" si="30"/>
        <v>13.93</v>
      </c>
      <c r="C238" s="68" t="s">
        <v>27</v>
      </c>
      <c r="D238" s="40">
        <v>26310</v>
      </c>
      <c r="E238" s="122">
        <v>0</v>
      </c>
      <c r="F238" s="119">
        <f t="shared" si="26"/>
        <v>22664.8</v>
      </c>
      <c r="G238" s="42">
        <v>0</v>
      </c>
      <c r="H238" s="191">
        <f t="shared" si="31"/>
        <v>22664.8</v>
      </c>
      <c r="I238" s="47">
        <f t="shared" si="27"/>
        <v>7706.03</v>
      </c>
      <c r="J238" s="48">
        <f t="shared" si="28"/>
        <v>226.65</v>
      </c>
      <c r="K238" s="165">
        <v>650</v>
      </c>
      <c r="L238" s="49">
        <f t="shared" si="25"/>
        <v>95.2</v>
      </c>
      <c r="M238" s="50">
        <f t="shared" si="29"/>
        <v>31342.68</v>
      </c>
    </row>
    <row r="239" spans="1:13" ht="12.75">
      <c r="A239" s="113">
        <v>298</v>
      </c>
      <c r="B239" s="123">
        <f t="shared" si="30"/>
        <v>13.94</v>
      </c>
      <c r="C239" s="68" t="s">
        <v>27</v>
      </c>
      <c r="D239" s="40">
        <v>26310</v>
      </c>
      <c r="E239" s="122">
        <v>0</v>
      </c>
      <c r="F239" s="119">
        <f t="shared" si="26"/>
        <v>22648.5</v>
      </c>
      <c r="G239" s="42">
        <v>0</v>
      </c>
      <c r="H239" s="191">
        <f t="shared" si="31"/>
        <v>22648.5</v>
      </c>
      <c r="I239" s="47">
        <f t="shared" si="27"/>
        <v>7700.49</v>
      </c>
      <c r="J239" s="48">
        <f t="shared" si="28"/>
        <v>226.49</v>
      </c>
      <c r="K239" s="165">
        <v>650</v>
      </c>
      <c r="L239" s="49">
        <f t="shared" si="25"/>
        <v>95.1</v>
      </c>
      <c r="M239" s="50">
        <f t="shared" si="29"/>
        <v>31320.579999999998</v>
      </c>
    </row>
    <row r="240" spans="1:13" ht="12.75">
      <c r="A240" s="113">
        <v>299</v>
      </c>
      <c r="B240" s="123">
        <f t="shared" si="30"/>
        <v>13.94</v>
      </c>
      <c r="C240" s="68" t="s">
        <v>27</v>
      </c>
      <c r="D240" s="40">
        <v>26310</v>
      </c>
      <c r="E240" s="122">
        <v>0</v>
      </c>
      <c r="F240" s="119">
        <f t="shared" si="26"/>
        <v>22648.5</v>
      </c>
      <c r="G240" s="42">
        <v>0</v>
      </c>
      <c r="H240" s="191">
        <f t="shared" si="31"/>
        <v>22648.5</v>
      </c>
      <c r="I240" s="47">
        <f t="shared" si="27"/>
        <v>7700.49</v>
      </c>
      <c r="J240" s="48">
        <f t="shared" si="28"/>
        <v>226.49</v>
      </c>
      <c r="K240" s="165">
        <v>650</v>
      </c>
      <c r="L240" s="49">
        <f t="shared" si="25"/>
        <v>95.1</v>
      </c>
      <c r="M240" s="50">
        <f t="shared" si="29"/>
        <v>31320.579999999998</v>
      </c>
    </row>
    <row r="241" spans="1:13" ht="12.75">
      <c r="A241" s="113">
        <v>300</v>
      </c>
      <c r="B241" s="123">
        <f t="shared" si="30"/>
        <v>13.95</v>
      </c>
      <c r="C241" s="68" t="s">
        <v>27</v>
      </c>
      <c r="D241" s="40">
        <v>26310</v>
      </c>
      <c r="E241" s="122">
        <v>0</v>
      </c>
      <c r="F241" s="119">
        <f t="shared" si="26"/>
        <v>22632.3</v>
      </c>
      <c r="G241" s="42">
        <v>0</v>
      </c>
      <c r="H241" s="191">
        <f t="shared" si="31"/>
        <v>22632.3</v>
      </c>
      <c r="I241" s="47">
        <f t="shared" si="27"/>
        <v>7694.98</v>
      </c>
      <c r="J241" s="48">
        <f t="shared" si="28"/>
        <v>226.32</v>
      </c>
      <c r="K241" s="165">
        <v>650</v>
      </c>
      <c r="L241" s="49">
        <f t="shared" si="25"/>
        <v>95.1</v>
      </c>
      <c r="M241" s="50">
        <f t="shared" si="29"/>
        <v>31298.699999999997</v>
      </c>
    </row>
    <row r="242" spans="1:13" ht="12.75">
      <c r="A242" s="113">
        <v>301</v>
      </c>
      <c r="B242" s="123">
        <f t="shared" si="30"/>
        <v>13.95</v>
      </c>
      <c r="C242" s="68" t="s">
        <v>27</v>
      </c>
      <c r="D242" s="40">
        <v>26310</v>
      </c>
      <c r="E242" s="122">
        <v>0</v>
      </c>
      <c r="F242" s="119">
        <f t="shared" si="26"/>
        <v>22632.3</v>
      </c>
      <c r="G242" s="42">
        <v>0</v>
      </c>
      <c r="H242" s="191">
        <f t="shared" si="31"/>
        <v>22632.3</v>
      </c>
      <c r="I242" s="47">
        <f t="shared" si="27"/>
        <v>7694.98</v>
      </c>
      <c r="J242" s="48">
        <f t="shared" si="28"/>
        <v>226.32</v>
      </c>
      <c r="K242" s="165">
        <v>650</v>
      </c>
      <c r="L242" s="49">
        <f t="shared" si="25"/>
        <v>95.1</v>
      </c>
      <c r="M242" s="50">
        <f t="shared" si="29"/>
        <v>31298.699999999997</v>
      </c>
    </row>
    <row r="243" spans="1:13" ht="12.75">
      <c r="A243" s="113">
        <v>302</v>
      </c>
      <c r="B243" s="123">
        <f t="shared" si="30"/>
        <v>13.96</v>
      </c>
      <c r="C243" s="68" t="s">
        <v>27</v>
      </c>
      <c r="D243" s="40">
        <v>26310</v>
      </c>
      <c r="E243" s="122">
        <v>0</v>
      </c>
      <c r="F243" s="119">
        <f t="shared" si="26"/>
        <v>22616</v>
      </c>
      <c r="G243" s="42">
        <v>0</v>
      </c>
      <c r="H243" s="191">
        <f t="shared" si="31"/>
        <v>22616</v>
      </c>
      <c r="I243" s="47">
        <f t="shared" si="27"/>
        <v>7689.44</v>
      </c>
      <c r="J243" s="48">
        <f t="shared" si="28"/>
        <v>226.16</v>
      </c>
      <c r="K243" s="165">
        <v>650</v>
      </c>
      <c r="L243" s="49">
        <f t="shared" si="25"/>
        <v>95</v>
      </c>
      <c r="M243" s="50">
        <f t="shared" si="29"/>
        <v>31276.6</v>
      </c>
    </row>
    <row r="244" spans="1:13" ht="12.75">
      <c r="A244" s="113">
        <v>303</v>
      </c>
      <c r="B244" s="123">
        <f t="shared" si="30"/>
        <v>13.96</v>
      </c>
      <c r="C244" s="68" t="s">
        <v>27</v>
      </c>
      <c r="D244" s="40">
        <v>26310</v>
      </c>
      <c r="E244" s="122">
        <v>0</v>
      </c>
      <c r="F244" s="119">
        <f t="shared" si="26"/>
        <v>22616</v>
      </c>
      <c r="G244" s="42">
        <v>0</v>
      </c>
      <c r="H244" s="191">
        <f t="shared" si="31"/>
        <v>22616</v>
      </c>
      <c r="I244" s="47">
        <f t="shared" si="27"/>
        <v>7689.44</v>
      </c>
      <c r="J244" s="48">
        <f t="shared" si="28"/>
        <v>226.16</v>
      </c>
      <c r="K244" s="165">
        <v>650</v>
      </c>
      <c r="L244" s="49">
        <f t="shared" si="25"/>
        <v>95</v>
      </c>
      <c r="M244" s="50">
        <f t="shared" si="29"/>
        <v>31276.6</v>
      </c>
    </row>
    <row r="245" spans="1:13" ht="12.75">
      <c r="A245" s="113">
        <v>304</v>
      </c>
      <c r="B245" s="123">
        <f t="shared" si="30"/>
        <v>13.97</v>
      </c>
      <c r="C245" s="68" t="s">
        <v>27</v>
      </c>
      <c r="D245" s="40">
        <v>26310</v>
      </c>
      <c r="E245" s="122">
        <v>0</v>
      </c>
      <c r="F245" s="119">
        <f t="shared" si="26"/>
        <v>22599.9</v>
      </c>
      <c r="G245" s="42">
        <v>0</v>
      </c>
      <c r="H245" s="191">
        <f t="shared" si="31"/>
        <v>22599.9</v>
      </c>
      <c r="I245" s="47">
        <f t="shared" si="27"/>
        <v>7683.97</v>
      </c>
      <c r="J245" s="48">
        <f t="shared" si="28"/>
        <v>226</v>
      </c>
      <c r="K245" s="165">
        <v>650</v>
      </c>
      <c r="L245" s="49">
        <f t="shared" si="25"/>
        <v>94.9</v>
      </c>
      <c r="M245" s="50">
        <f t="shared" si="29"/>
        <v>31254.770000000004</v>
      </c>
    </row>
    <row r="246" spans="1:13" ht="12.75">
      <c r="A246" s="113">
        <v>305</v>
      </c>
      <c r="B246" s="123">
        <f t="shared" si="30"/>
        <v>13.97</v>
      </c>
      <c r="C246" s="68" t="s">
        <v>27</v>
      </c>
      <c r="D246" s="40">
        <v>26310</v>
      </c>
      <c r="E246" s="122">
        <v>0</v>
      </c>
      <c r="F246" s="119">
        <f t="shared" si="26"/>
        <v>22599.9</v>
      </c>
      <c r="G246" s="42">
        <v>0</v>
      </c>
      <c r="H246" s="191">
        <f t="shared" si="31"/>
        <v>22599.9</v>
      </c>
      <c r="I246" s="47">
        <f t="shared" si="27"/>
        <v>7683.97</v>
      </c>
      <c r="J246" s="48">
        <f t="shared" si="28"/>
        <v>226</v>
      </c>
      <c r="K246" s="165">
        <v>650</v>
      </c>
      <c r="L246" s="49">
        <f t="shared" si="25"/>
        <v>94.9</v>
      </c>
      <c r="M246" s="50">
        <f t="shared" si="29"/>
        <v>31254.770000000004</v>
      </c>
    </row>
    <row r="247" spans="1:13" ht="12.75">
      <c r="A247" s="113">
        <v>306</v>
      </c>
      <c r="B247" s="123">
        <f t="shared" si="30"/>
        <v>13.98</v>
      </c>
      <c r="C247" s="68" t="s">
        <v>27</v>
      </c>
      <c r="D247" s="40">
        <v>26310</v>
      </c>
      <c r="E247" s="122">
        <v>0</v>
      </c>
      <c r="F247" s="119">
        <f t="shared" si="26"/>
        <v>22583.7</v>
      </c>
      <c r="G247" s="42">
        <v>0</v>
      </c>
      <c r="H247" s="191">
        <f t="shared" si="31"/>
        <v>22583.7</v>
      </c>
      <c r="I247" s="47">
        <f t="shared" si="27"/>
        <v>7678.46</v>
      </c>
      <c r="J247" s="48">
        <f t="shared" si="28"/>
        <v>225.84</v>
      </c>
      <c r="K247" s="165">
        <v>650</v>
      </c>
      <c r="L247" s="49">
        <f t="shared" si="25"/>
        <v>94.9</v>
      </c>
      <c r="M247" s="50">
        <f t="shared" si="29"/>
        <v>31232.9</v>
      </c>
    </row>
    <row r="248" spans="1:13" ht="12.75">
      <c r="A248" s="113">
        <v>307</v>
      </c>
      <c r="B248" s="123">
        <f t="shared" si="30"/>
        <v>13.98</v>
      </c>
      <c r="C248" s="68" t="s">
        <v>27</v>
      </c>
      <c r="D248" s="40">
        <v>26310</v>
      </c>
      <c r="E248" s="122">
        <v>0</v>
      </c>
      <c r="F248" s="119">
        <f t="shared" si="26"/>
        <v>22583.7</v>
      </c>
      <c r="G248" s="42">
        <v>0</v>
      </c>
      <c r="H248" s="191">
        <f t="shared" si="31"/>
        <v>22583.7</v>
      </c>
      <c r="I248" s="47">
        <f t="shared" si="27"/>
        <v>7678.46</v>
      </c>
      <c r="J248" s="48">
        <f t="shared" si="28"/>
        <v>225.84</v>
      </c>
      <c r="K248" s="165">
        <v>650</v>
      </c>
      <c r="L248" s="49">
        <f t="shared" si="25"/>
        <v>94.9</v>
      </c>
      <c r="M248" s="50">
        <f t="shared" si="29"/>
        <v>31232.9</v>
      </c>
    </row>
    <row r="249" spans="1:13" ht="12.75">
      <c r="A249" s="113">
        <v>308</v>
      </c>
      <c r="B249" s="123">
        <f t="shared" si="30"/>
        <v>13.99</v>
      </c>
      <c r="C249" s="68" t="s">
        <v>27</v>
      </c>
      <c r="D249" s="40">
        <v>26310</v>
      </c>
      <c r="E249" s="122">
        <v>0</v>
      </c>
      <c r="F249" s="119">
        <f t="shared" si="26"/>
        <v>22567.5</v>
      </c>
      <c r="G249" s="42">
        <v>0</v>
      </c>
      <c r="H249" s="191">
        <f t="shared" si="31"/>
        <v>22567.5</v>
      </c>
      <c r="I249" s="47">
        <f t="shared" si="27"/>
        <v>7672.95</v>
      </c>
      <c r="J249" s="48">
        <f t="shared" si="28"/>
        <v>225.68</v>
      </c>
      <c r="K249" s="165">
        <v>650</v>
      </c>
      <c r="L249" s="49">
        <f t="shared" si="25"/>
        <v>94.8</v>
      </c>
      <c r="M249" s="50">
        <f t="shared" si="29"/>
        <v>31210.93</v>
      </c>
    </row>
    <row r="250" spans="1:13" ht="12.75">
      <c r="A250" s="113">
        <v>309</v>
      </c>
      <c r="B250" s="123">
        <f t="shared" si="30"/>
        <v>13.99</v>
      </c>
      <c r="C250" s="68" t="s">
        <v>27</v>
      </c>
      <c r="D250" s="40">
        <v>26310</v>
      </c>
      <c r="E250" s="122">
        <v>0</v>
      </c>
      <c r="F250" s="119">
        <f t="shared" si="26"/>
        <v>22567.5</v>
      </c>
      <c r="G250" s="42">
        <v>0</v>
      </c>
      <c r="H250" s="191">
        <f t="shared" si="31"/>
        <v>22567.5</v>
      </c>
      <c r="I250" s="47">
        <f t="shared" si="27"/>
        <v>7672.95</v>
      </c>
      <c r="J250" s="48">
        <f t="shared" si="28"/>
        <v>225.68</v>
      </c>
      <c r="K250" s="165">
        <v>650</v>
      </c>
      <c r="L250" s="49">
        <f t="shared" si="25"/>
        <v>94.8</v>
      </c>
      <c r="M250" s="50">
        <f t="shared" si="29"/>
        <v>31210.93</v>
      </c>
    </row>
    <row r="251" spans="1:13" ht="12.75">
      <c r="A251" s="113">
        <v>310</v>
      </c>
      <c r="B251" s="123">
        <f t="shared" si="30"/>
        <v>14</v>
      </c>
      <c r="C251" s="68" t="s">
        <v>27</v>
      </c>
      <c r="D251" s="40">
        <v>26310</v>
      </c>
      <c r="E251" s="122">
        <v>0</v>
      </c>
      <c r="F251" s="119">
        <f t="shared" si="26"/>
        <v>22551.4</v>
      </c>
      <c r="G251" s="42">
        <v>0</v>
      </c>
      <c r="H251" s="191">
        <f t="shared" si="31"/>
        <v>22551.4</v>
      </c>
      <c r="I251" s="47">
        <f t="shared" si="27"/>
        <v>7667.48</v>
      </c>
      <c r="J251" s="48">
        <f t="shared" si="28"/>
        <v>225.51</v>
      </c>
      <c r="K251" s="165">
        <v>650</v>
      </c>
      <c r="L251" s="49">
        <f t="shared" si="25"/>
        <v>94.7</v>
      </c>
      <c r="M251" s="50">
        <f t="shared" si="29"/>
        <v>31189.09</v>
      </c>
    </row>
    <row r="252" spans="1:13" ht="12.75">
      <c r="A252" s="113">
        <v>311</v>
      </c>
      <c r="B252" s="123">
        <f t="shared" si="30"/>
        <v>14</v>
      </c>
      <c r="C252" s="68" t="s">
        <v>27</v>
      </c>
      <c r="D252" s="40">
        <v>26310</v>
      </c>
      <c r="E252" s="122">
        <v>0</v>
      </c>
      <c r="F252" s="119">
        <f t="shared" si="26"/>
        <v>22551.4</v>
      </c>
      <c r="G252" s="42">
        <v>0</v>
      </c>
      <c r="H252" s="191">
        <f t="shared" si="31"/>
        <v>22551.4</v>
      </c>
      <c r="I252" s="47">
        <f t="shared" si="27"/>
        <v>7667.48</v>
      </c>
      <c r="J252" s="48">
        <f t="shared" si="28"/>
        <v>225.51</v>
      </c>
      <c r="K252" s="165">
        <v>650</v>
      </c>
      <c r="L252" s="49">
        <f t="shared" si="25"/>
        <v>94.7</v>
      </c>
      <c r="M252" s="50">
        <f t="shared" si="29"/>
        <v>31189.09</v>
      </c>
    </row>
    <row r="253" spans="1:13" ht="12.75">
      <c r="A253" s="113">
        <v>312</v>
      </c>
      <c r="B253" s="123">
        <f t="shared" si="30"/>
        <v>14.01</v>
      </c>
      <c r="C253" s="68" t="s">
        <v>27</v>
      </c>
      <c r="D253" s="40">
        <v>26310</v>
      </c>
      <c r="E253" s="122">
        <v>0</v>
      </c>
      <c r="F253" s="119">
        <f t="shared" si="26"/>
        <v>22535.3</v>
      </c>
      <c r="G253" s="42">
        <v>0</v>
      </c>
      <c r="H253" s="191">
        <f t="shared" si="31"/>
        <v>22535.3</v>
      </c>
      <c r="I253" s="47">
        <f t="shared" si="27"/>
        <v>7662</v>
      </c>
      <c r="J253" s="48">
        <f t="shared" si="28"/>
        <v>225.35</v>
      </c>
      <c r="K253" s="165">
        <v>650</v>
      </c>
      <c r="L253" s="49">
        <f t="shared" si="25"/>
        <v>94.6</v>
      </c>
      <c r="M253" s="50">
        <f t="shared" si="29"/>
        <v>31167.249999999996</v>
      </c>
    </row>
    <row r="254" spans="1:13" ht="12.75">
      <c r="A254" s="113">
        <v>313</v>
      </c>
      <c r="B254" s="123">
        <f t="shared" si="30"/>
        <v>14.01</v>
      </c>
      <c r="C254" s="68" t="s">
        <v>27</v>
      </c>
      <c r="D254" s="40">
        <v>26310</v>
      </c>
      <c r="E254" s="122">
        <v>0</v>
      </c>
      <c r="F254" s="119">
        <f t="shared" si="26"/>
        <v>22535.3</v>
      </c>
      <c r="G254" s="42">
        <v>0</v>
      </c>
      <c r="H254" s="191">
        <f t="shared" si="31"/>
        <v>22535.3</v>
      </c>
      <c r="I254" s="47">
        <f t="shared" si="27"/>
        <v>7662</v>
      </c>
      <c r="J254" s="48">
        <f t="shared" si="28"/>
        <v>225.35</v>
      </c>
      <c r="K254" s="165">
        <v>650</v>
      </c>
      <c r="L254" s="49">
        <f t="shared" si="25"/>
        <v>94.6</v>
      </c>
      <c r="M254" s="50">
        <f t="shared" si="29"/>
        <v>31167.249999999996</v>
      </c>
    </row>
    <row r="255" spans="1:13" ht="12.75">
      <c r="A255" s="113">
        <v>314</v>
      </c>
      <c r="B255" s="123">
        <f t="shared" si="30"/>
        <v>14.02</v>
      </c>
      <c r="C255" s="68" t="s">
        <v>27</v>
      </c>
      <c r="D255" s="40">
        <v>26310</v>
      </c>
      <c r="E255" s="122">
        <v>0</v>
      </c>
      <c r="F255" s="119">
        <f t="shared" si="26"/>
        <v>22519.3</v>
      </c>
      <c r="G255" s="42">
        <v>0</v>
      </c>
      <c r="H255" s="191">
        <f t="shared" si="31"/>
        <v>22519.3</v>
      </c>
      <c r="I255" s="47">
        <f t="shared" si="27"/>
        <v>7656.56</v>
      </c>
      <c r="J255" s="48">
        <f t="shared" si="28"/>
        <v>225.19</v>
      </c>
      <c r="K255" s="165">
        <v>650</v>
      </c>
      <c r="L255" s="49">
        <f t="shared" si="25"/>
        <v>94.6</v>
      </c>
      <c r="M255" s="50">
        <f t="shared" si="29"/>
        <v>31145.649999999998</v>
      </c>
    </row>
    <row r="256" spans="1:13" ht="12.75">
      <c r="A256" s="113">
        <v>315</v>
      </c>
      <c r="B256" s="123">
        <f t="shared" si="30"/>
        <v>14.02</v>
      </c>
      <c r="C256" s="68" t="s">
        <v>27</v>
      </c>
      <c r="D256" s="40">
        <v>26310</v>
      </c>
      <c r="E256" s="122">
        <v>0</v>
      </c>
      <c r="F256" s="119">
        <f t="shared" si="26"/>
        <v>22519.3</v>
      </c>
      <c r="G256" s="42">
        <v>0</v>
      </c>
      <c r="H256" s="191">
        <f t="shared" si="31"/>
        <v>22519.3</v>
      </c>
      <c r="I256" s="47">
        <f t="shared" si="27"/>
        <v>7656.56</v>
      </c>
      <c r="J256" s="48">
        <f t="shared" si="28"/>
        <v>225.19</v>
      </c>
      <c r="K256" s="165">
        <v>650</v>
      </c>
      <c r="L256" s="49">
        <f t="shared" si="25"/>
        <v>94.6</v>
      </c>
      <c r="M256" s="50">
        <f t="shared" si="29"/>
        <v>31145.649999999998</v>
      </c>
    </row>
    <row r="257" spans="1:13" ht="12.75">
      <c r="A257" s="113">
        <v>316</v>
      </c>
      <c r="B257" s="123">
        <f t="shared" si="30"/>
        <v>14.02</v>
      </c>
      <c r="C257" s="68" t="s">
        <v>27</v>
      </c>
      <c r="D257" s="40">
        <v>26310</v>
      </c>
      <c r="E257" s="122">
        <v>0</v>
      </c>
      <c r="F257" s="119">
        <f t="shared" si="26"/>
        <v>22519.3</v>
      </c>
      <c r="G257" s="42">
        <v>0</v>
      </c>
      <c r="H257" s="191">
        <f t="shared" si="31"/>
        <v>22519.3</v>
      </c>
      <c r="I257" s="47">
        <f t="shared" si="27"/>
        <v>7656.56</v>
      </c>
      <c r="J257" s="48">
        <f t="shared" si="28"/>
        <v>225.19</v>
      </c>
      <c r="K257" s="165">
        <v>650</v>
      </c>
      <c r="L257" s="49">
        <f t="shared" si="25"/>
        <v>94.6</v>
      </c>
      <c r="M257" s="50">
        <f t="shared" si="29"/>
        <v>31145.649999999998</v>
      </c>
    </row>
    <row r="258" spans="1:13" ht="12.75">
      <c r="A258" s="113">
        <v>317</v>
      </c>
      <c r="B258" s="123">
        <f t="shared" si="30"/>
        <v>14.03</v>
      </c>
      <c r="C258" s="68" t="s">
        <v>27</v>
      </c>
      <c r="D258" s="40">
        <v>26310</v>
      </c>
      <c r="E258" s="122">
        <v>0</v>
      </c>
      <c r="F258" s="119">
        <f t="shared" si="26"/>
        <v>22503.2</v>
      </c>
      <c r="G258" s="42">
        <v>0</v>
      </c>
      <c r="H258" s="191">
        <f t="shared" si="31"/>
        <v>22503.2</v>
      </c>
      <c r="I258" s="47">
        <f t="shared" si="27"/>
        <v>7651.09</v>
      </c>
      <c r="J258" s="48">
        <f t="shared" si="28"/>
        <v>225.03</v>
      </c>
      <c r="K258" s="165">
        <v>650</v>
      </c>
      <c r="L258" s="49">
        <f t="shared" si="25"/>
        <v>94.5</v>
      </c>
      <c r="M258" s="50">
        <f t="shared" si="29"/>
        <v>31123.82</v>
      </c>
    </row>
    <row r="259" spans="1:13" ht="12.75">
      <c r="A259" s="113">
        <v>318</v>
      </c>
      <c r="B259" s="123">
        <f t="shared" si="30"/>
        <v>14.03</v>
      </c>
      <c r="C259" s="68" t="s">
        <v>27</v>
      </c>
      <c r="D259" s="40">
        <v>26310</v>
      </c>
      <c r="E259" s="122">
        <v>0</v>
      </c>
      <c r="F259" s="119">
        <f t="shared" si="26"/>
        <v>22503.2</v>
      </c>
      <c r="G259" s="42">
        <v>0</v>
      </c>
      <c r="H259" s="191">
        <f t="shared" si="31"/>
        <v>22503.2</v>
      </c>
      <c r="I259" s="47">
        <f t="shared" si="27"/>
        <v>7651.09</v>
      </c>
      <c r="J259" s="48">
        <f t="shared" si="28"/>
        <v>225.03</v>
      </c>
      <c r="K259" s="165">
        <v>650</v>
      </c>
      <c r="L259" s="49">
        <f t="shared" si="25"/>
        <v>94.5</v>
      </c>
      <c r="M259" s="50">
        <f t="shared" si="29"/>
        <v>31123.82</v>
      </c>
    </row>
    <row r="260" spans="1:13" ht="12.75">
      <c r="A260" s="113">
        <v>319</v>
      </c>
      <c r="B260" s="123">
        <f t="shared" si="30"/>
        <v>14.04</v>
      </c>
      <c r="C260" s="68" t="s">
        <v>27</v>
      </c>
      <c r="D260" s="40">
        <v>26310</v>
      </c>
      <c r="E260" s="122">
        <v>0</v>
      </c>
      <c r="F260" s="119">
        <f t="shared" si="26"/>
        <v>22487.2</v>
      </c>
      <c r="G260" s="42">
        <v>0</v>
      </c>
      <c r="H260" s="191">
        <f t="shared" si="31"/>
        <v>22487.2</v>
      </c>
      <c r="I260" s="47">
        <f t="shared" si="27"/>
        <v>7645.65</v>
      </c>
      <c r="J260" s="48">
        <f t="shared" si="28"/>
        <v>224.87</v>
      </c>
      <c r="K260" s="165">
        <v>650</v>
      </c>
      <c r="L260" s="49">
        <f t="shared" si="25"/>
        <v>94.4</v>
      </c>
      <c r="M260" s="50">
        <f t="shared" si="29"/>
        <v>31102.12</v>
      </c>
    </row>
    <row r="261" spans="1:13" ht="12.75">
      <c r="A261" s="113">
        <v>320</v>
      </c>
      <c r="B261" s="123">
        <f t="shared" si="30"/>
        <v>14.04</v>
      </c>
      <c r="C261" s="68" t="s">
        <v>27</v>
      </c>
      <c r="D261" s="40">
        <v>26310</v>
      </c>
      <c r="E261" s="122">
        <v>0</v>
      </c>
      <c r="F261" s="119">
        <f t="shared" si="26"/>
        <v>22487.2</v>
      </c>
      <c r="G261" s="42">
        <v>0</v>
      </c>
      <c r="H261" s="191">
        <f t="shared" si="31"/>
        <v>22487.2</v>
      </c>
      <c r="I261" s="47">
        <f t="shared" si="27"/>
        <v>7645.65</v>
      </c>
      <c r="J261" s="48">
        <f t="shared" si="28"/>
        <v>224.87</v>
      </c>
      <c r="K261" s="165">
        <v>650</v>
      </c>
      <c r="L261" s="49">
        <f t="shared" si="25"/>
        <v>94.4</v>
      </c>
      <c r="M261" s="50">
        <f t="shared" si="29"/>
        <v>31102.12</v>
      </c>
    </row>
    <row r="262" spans="1:13" ht="12.75">
      <c r="A262" s="113">
        <v>321</v>
      </c>
      <c r="B262" s="123">
        <f t="shared" si="30"/>
        <v>14.04</v>
      </c>
      <c r="C262" s="68" t="s">
        <v>27</v>
      </c>
      <c r="D262" s="40">
        <v>26310</v>
      </c>
      <c r="E262" s="122">
        <v>0</v>
      </c>
      <c r="F262" s="119">
        <f t="shared" si="26"/>
        <v>22487.2</v>
      </c>
      <c r="G262" s="42">
        <v>0</v>
      </c>
      <c r="H262" s="191">
        <f t="shared" si="31"/>
        <v>22487.2</v>
      </c>
      <c r="I262" s="47">
        <f t="shared" si="27"/>
        <v>7645.65</v>
      </c>
      <c r="J262" s="48">
        <f t="shared" si="28"/>
        <v>224.87</v>
      </c>
      <c r="K262" s="165">
        <v>650</v>
      </c>
      <c r="L262" s="49">
        <f t="shared" si="25"/>
        <v>94.4</v>
      </c>
      <c r="M262" s="50">
        <f t="shared" si="29"/>
        <v>31102.12</v>
      </c>
    </row>
    <row r="263" spans="1:13" ht="12.75">
      <c r="A263" s="113">
        <v>322</v>
      </c>
      <c r="B263" s="123">
        <f t="shared" si="30"/>
        <v>14.05</v>
      </c>
      <c r="C263" s="68" t="s">
        <v>27</v>
      </c>
      <c r="D263" s="40">
        <v>26310</v>
      </c>
      <c r="E263" s="122">
        <v>0</v>
      </c>
      <c r="F263" s="119">
        <f t="shared" si="26"/>
        <v>22471.2</v>
      </c>
      <c r="G263" s="42">
        <v>0</v>
      </c>
      <c r="H263" s="191">
        <f t="shared" si="31"/>
        <v>22471.2</v>
      </c>
      <c r="I263" s="47">
        <f t="shared" si="27"/>
        <v>7640.21</v>
      </c>
      <c r="J263" s="48">
        <f t="shared" si="28"/>
        <v>224.71</v>
      </c>
      <c r="K263" s="165">
        <v>650</v>
      </c>
      <c r="L263" s="49">
        <f t="shared" si="25"/>
        <v>94.4</v>
      </c>
      <c r="M263" s="50">
        <f t="shared" si="29"/>
        <v>31080.52</v>
      </c>
    </row>
    <row r="264" spans="1:13" ht="12.75">
      <c r="A264" s="113">
        <v>323</v>
      </c>
      <c r="B264" s="123">
        <f t="shared" si="30"/>
        <v>14.05</v>
      </c>
      <c r="C264" s="68" t="s">
        <v>27</v>
      </c>
      <c r="D264" s="40">
        <v>26310</v>
      </c>
      <c r="E264" s="122">
        <v>0</v>
      </c>
      <c r="F264" s="119">
        <f t="shared" si="26"/>
        <v>22471.2</v>
      </c>
      <c r="G264" s="42">
        <v>0</v>
      </c>
      <c r="H264" s="191">
        <f t="shared" si="31"/>
        <v>22471.2</v>
      </c>
      <c r="I264" s="47">
        <f t="shared" si="27"/>
        <v>7640.21</v>
      </c>
      <c r="J264" s="48">
        <f t="shared" si="28"/>
        <v>224.71</v>
      </c>
      <c r="K264" s="165">
        <v>650</v>
      </c>
      <c r="L264" s="49">
        <f t="shared" si="25"/>
        <v>94.4</v>
      </c>
      <c r="M264" s="50">
        <f t="shared" si="29"/>
        <v>31080.52</v>
      </c>
    </row>
    <row r="265" spans="1:13" ht="12.75">
      <c r="A265" s="113">
        <v>324</v>
      </c>
      <c r="B265" s="123">
        <f t="shared" si="30"/>
        <v>14.06</v>
      </c>
      <c r="C265" s="68" t="s">
        <v>27</v>
      </c>
      <c r="D265" s="40">
        <v>26310</v>
      </c>
      <c r="E265" s="122">
        <v>0</v>
      </c>
      <c r="F265" s="119">
        <f t="shared" si="26"/>
        <v>22455.2</v>
      </c>
      <c r="G265" s="42">
        <v>0</v>
      </c>
      <c r="H265" s="191">
        <f t="shared" si="31"/>
        <v>22455.2</v>
      </c>
      <c r="I265" s="47">
        <f t="shared" si="27"/>
        <v>7634.77</v>
      </c>
      <c r="J265" s="48">
        <f t="shared" si="28"/>
        <v>224.55</v>
      </c>
      <c r="K265" s="165">
        <v>650</v>
      </c>
      <c r="L265" s="49">
        <f aca="true" t="shared" si="32" ref="L265:L328">ROUND(H265*0.0042,1)</f>
        <v>94.3</v>
      </c>
      <c r="M265" s="50">
        <f t="shared" si="29"/>
        <v>31058.82</v>
      </c>
    </row>
    <row r="266" spans="1:13" ht="12.75">
      <c r="A266" s="113">
        <v>325</v>
      </c>
      <c r="B266" s="123">
        <f t="shared" si="30"/>
        <v>14.06</v>
      </c>
      <c r="C266" s="68" t="s">
        <v>27</v>
      </c>
      <c r="D266" s="40">
        <v>26310</v>
      </c>
      <c r="E266" s="122">
        <v>0</v>
      </c>
      <c r="F266" s="119">
        <f aca="true" t="shared" si="33" ref="F266:F329">ROUND(12/B266*D266,1)</f>
        <v>22455.2</v>
      </c>
      <c r="G266" s="42">
        <v>0</v>
      </c>
      <c r="H266" s="191">
        <f t="shared" si="31"/>
        <v>22455.2</v>
      </c>
      <c r="I266" s="47">
        <f aca="true" t="shared" si="34" ref="I266:I329">ROUND(H266*0.34,2)</f>
        <v>7634.77</v>
      </c>
      <c r="J266" s="48">
        <f aca="true" t="shared" si="35" ref="J266:J329">ROUND(H266*0.01,2)</f>
        <v>224.55</v>
      </c>
      <c r="K266" s="165">
        <v>650</v>
      </c>
      <c r="L266" s="49">
        <f t="shared" si="32"/>
        <v>94.3</v>
      </c>
      <c r="M266" s="50">
        <f aca="true" t="shared" si="36" ref="M266:M329">SUM(H266:L266)</f>
        <v>31058.82</v>
      </c>
    </row>
    <row r="267" spans="1:13" ht="12.75">
      <c r="A267" s="113">
        <v>326</v>
      </c>
      <c r="B267" s="123">
        <f t="shared" si="30"/>
        <v>14.06</v>
      </c>
      <c r="C267" s="68" t="s">
        <v>27</v>
      </c>
      <c r="D267" s="40">
        <v>26310</v>
      </c>
      <c r="E267" s="122">
        <v>0</v>
      </c>
      <c r="F267" s="119">
        <f t="shared" si="33"/>
        <v>22455.2</v>
      </c>
      <c r="G267" s="42">
        <v>0</v>
      </c>
      <c r="H267" s="191">
        <f t="shared" si="31"/>
        <v>22455.2</v>
      </c>
      <c r="I267" s="47">
        <f t="shared" si="34"/>
        <v>7634.77</v>
      </c>
      <c r="J267" s="48">
        <f t="shared" si="35"/>
        <v>224.55</v>
      </c>
      <c r="K267" s="165">
        <v>650</v>
      </c>
      <c r="L267" s="49">
        <f t="shared" si="32"/>
        <v>94.3</v>
      </c>
      <c r="M267" s="50">
        <f t="shared" si="36"/>
        <v>31058.82</v>
      </c>
    </row>
    <row r="268" spans="1:13" ht="12.75">
      <c r="A268" s="113">
        <v>327</v>
      </c>
      <c r="B268" s="123">
        <f t="shared" si="30"/>
        <v>14.07</v>
      </c>
      <c r="C268" s="68" t="s">
        <v>27</v>
      </c>
      <c r="D268" s="40">
        <v>26310</v>
      </c>
      <c r="E268" s="122">
        <v>0</v>
      </c>
      <c r="F268" s="119">
        <f t="shared" si="33"/>
        <v>22439.2</v>
      </c>
      <c r="G268" s="42">
        <v>0</v>
      </c>
      <c r="H268" s="191">
        <f t="shared" si="31"/>
        <v>22439.2</v>
      </c>
      <c r="I268" s="47">
        <f t="shared" si="34"/>
        <v>7629.33</v>
      </c>
      <c r="J268" s="48">
        <f t="shared" si="35"/>
        <v>224.39</v>
      </c>
      <c r="K268" s="165">
        <v>650</v>
      </c>
      <c r="L268" s="49">
        <f t="shared" si="32"/>
        <v>94.2</v>
      </c>
      <c r="M268" s="50">
        <f t="shared" si="36"/>
        <v>31037.12</v>
      </c>
    </row>
    <row r="269" spans="1:13" ht="12.75">
      <c r="A269" s="113">
        <v>328</v>
      </c>
      <c r="B269" s="123">
        <f t="shared" si="30"/>
        <v>14.07</v>
      </c>
      <c r="C269" s="68" t="s">
        <v>27</v>
      </c>
      <c r="D269" s="40">
        <v>26310</v>
      </c>
      <c r="E269" s="122">
        <v>0</v>
      </c>
      <c r="F269" s="119">
        <f t="shared" si="33"/>
        <v>22439.2</v>
      </c>
      <c r="G269" s="42">
        <v>0</v>
      </c>
      <c r="H269" s="191">
        <f t="shared" si="31"/>
        <v>22439.2</v>
      </c>
      <c r="I269" s="47">
        <f t="shared" si="34"/>
        <v>7629.33</v>
      </c>
      <c r="J269" s="48">
        <f t="shared" si="35"/>
        <v>224.39</v>
      </c>
      <c r="K269" s="165">
        <v>650</v>
      </c>
      <c r="L269" s="49">
        <f t="shared" si="32"/>
        <v>94.2</v>
      </c>
      <c r="M269" s="50">
        <f t="shared" si="36"/>
        <v>31037.12</v>
      </c>
    </row>
    <row r="270" spans="1:13" ht="12.75">
      <c r="A270" s="113">
        <v>329</v>
      </c>
      <c r="B270" s="123">
        <f t="shared" si="30"/>
        <v>14.07</v>
      </c>
      <c r="C270" s="68" t="s">
        <v>27</v>
      </c>
      <c r="D270" s="40">
        <v>26310</v>
      </c>
      <c r="E270" s="122">
        <v>0</v>
      </c>
      <c r="F270" s="119">
        <f t="shared" si="33"/>
        <v>22439.2</v>
      </c>
      <c r="G270" s="42">
        <v>0</v>
      </c>
      <c r="H270" s="191">
        <f t="shared" si="31"/>
        <v>22439.2</v>
      </c>
      <c r="I270" s="47">
        <f t="shared" si="34"/>
        <v>7629.33</v>
      </c>
      <c r="J270" s="48">
        <f t="shared" si="35"/>
        <v>224.39</v>
      </c>
      <c r="K270" s="165">
        <v>650</v>
      </c>
      <c r="L270" s="49">
        <f t="shared" si="32"/>
        <v>94.2</v>
      </c>
      <c r="M270" s="50">
        <f t="shared" si="36"/>
        <v>31037.12</v>
      </c>
    </row>
    <row r="271" spans="1:13" ht="12.75">
      <c r="A271" s="113">
        <v>330</v>
      </c>
      <c r="B271" s="123">
        <f t="shared" si="30"/>
        <v>14.08</v>
      </c>
      <c r="C271" s="68" t="s">
        <v>27</v>
      </c>
      <c r="D271" s="40">
        <v>26310</v>
      </c>
      <c r="E271" s="122">
        <v>0</v>
      </c>
      <c r="F271" s="119">
        <f t="shared" si="33"/>
        <v>22423.3</v>
      </c>
      <c r="G271" s="42">
        <v>0</v>
      </c>
      <c r="H271" s="191">
        <f t="shared" si="31"/>
        <v>22423.3</v>
      </c>
      <c r="I271" s="47">
        <f t="shared" si="34"/>
        <v>7623.92</v>
      </c>
      <c r="J271" s="48">
        <f t="shared" si="35"/>
        <v>224.23</v>
      </c>
      <c r="K271" s="165">
        <v>650</v>
      </c>
      <c r="L271" s="49">
        <f t="shared" si="32"/>
        <v>94.2</v>
      </c>
      <c r="M271" s="50">
        <f t="shared" si="36"/>
        <v>31015.65</v>
      </c>
    </row>
    <row r="272" spans="1:13" ht="12.75">
      <c r="A272" s="113">
        <v>331</v>
      </c>
      <c r="B272" s="123">
        <f t="shared" si="30"/>
        <v>14.08</v>
      </c>
      <c r="C272" s="68" t="s">
        <v>27</v>
      </c>
      <c r="D272" s="40">
        <v>26310</v>
      </c>
      <c r="E272" s="122">
        <v>0</v>
      </c>
      <c r="F272" s="119">
        <f t="shared" si="33"/>
        <v>22423.3</v>
      </c>
      <c r="G272" s="42">
        <v>0</v>
      </c>
      <c r="H272" s="191">
        <f t="shared" si="31"/>
        <v>22423.3</v>
      </c>
      <c r="I272" s="47">
        <f t="shared" si="34"/>
        <v>7623.92</v>
      </c>
      <c r="J272" s="48">
        <f t="shared" si="35"/>
        <v>224.23</v>
      </c>
      <c r="K272" s="165">
        <v>650</v>
      </c>
      <c r="L272" s="49">
        <f t="shared" si="32"/>
        <v>94.2</v>
      </c>
      <c r="M272" s="50">
        <f t="shared" si="36"/>
        <v>31015.65</v>
      </c>
    </row>
    <row r="273" spans="1:13" ht="12.75">
      <c r="A273" s="113">
        <v>332</v>
      </c>
      <c r="B273" s="123">
        <f aca="true" t="shared" si="37" ref="B273:B336">IF(A273&lt;68,B$403,ROUND(B$409+B$410*A273+B$411*A273^2+B$412*A273^3++B$413*A273^4+B$414*A273^5,2))</f>
        <v>14.08</v>
      </c>
      <c r="C273" s="68" t="s">
        <v>27</v>
      </c>
      <c r="D273" s="40">
        <v>26310</v>
      </c>
      <c r="E273" s="122">
        <v>0</v>
      </c>
      <c r="F273" s="119">
        <f t="shared" si="33"/>
        <v>22423.3</v>
      </c>
      <c r="G273" s="42">
        <v>0</v>
      </c>
      <c r="H273" s="191">
        <f aca="true" t="shared" si="38" ref="H273:H336">F273+G273</f>
        <v>22423.3</v>
      </c>
      <c r="I273" s="47">
        <f t="shared" si="34"/>
        <v>7623.92</v>
      </c>
      <c r="J273" s="48">
        <f t="shared" si="35"/>
        <v>224.23</v>
      </c>
      <c r="K273" s="165">
        <v>650</v>
      </c>
      <c r="L273" s="49">
        <f t="shared" si="32"/>
        <v>94.2</v>
      </c>
      <c r="M273" s="50">
        <f t="shared" si="36"/>
        <v>31015.65</v>
      </c>
    </row>
    <row r="274" spans="1:13" ht="12.75">
      <c r="A274" s="113">
        <v>333</v>
      </c>
      <c r="B274" s="123">
        <f t="shared" si="37"/>
        <v>14.09</v>
      </c>
      <c r="C274" s="68" t="s">
        <v>27</v>
      </c>
      <c r="D274" s="40">
        <v>26310</v>
      </c>
      <c r="E274" s="122">
        <v>0</v>
      </c>
      <c r="F274" s="119">
        <f t="shared" si="33"/>
        <v>22407.4</v>
      </c>
      <c r="G274" s="42">
        <v>0</v>
      </c>
      <c r="H274" s="191">
        <f t="shared" si="38"/>
        <v>22407.4</v>
      </c>
      <c r="I274" s="47">
        <f t="shared" si="34"/>
        <v>7618.52</v>
      </c>
      <c r="J274" s="48">
        <f t="shared" si="35"/>
        <v>224.07</v>
      </c>
      <c r="K274" s="165">
        <v>650</v>
      </c>
      <c r="L274" s="49">
        <f t="shared" si="32"/>
        <v>94.1</v>
      </c>
      <c r="M274" s="50">
        <f t="shared" si="36"/>
        <v>30994.09</v>
      </c>
    </row>
    <row r="275" spans="1:13" ht="12.75">
      <c r="A275" s="113">
        <v>334</v>
      </c>
      <c r="B275" s="123">
        <f t="shared" si="37"/>
        <v>14.09</v>
      </c>
      <c r="C275" s="68" t="s">
        <v>27</v>
      </c>
      <c r="D275" s="40">
        <v>26310</v>
      </c>
      <c r="E275" s="122">
        <v>0</v>
      </c>
      <c r="F275" s="119">
        <f t="shared" si="33"/>
        <v>22407.4</v>
      </c>
      <c r="G275" s="42">
        <v>0</v>
      </c>
      <c r="H275" s="191">
        <f t="shared" si="38"/>
        <v>22407.4</v>
      </c>
      <c r="I275" s="47">
        <f t="shared" si="34"/>
        <v>7618.52</v>
      </c>
      <c r="J275" s="48">
        <f t="shared" si="35"/>
        <v>224.07</v>
      </c>
      <c r="K275" s="165">
        <v>650</v>
      </c>
      <c r="L275" s="49">
        <f t="shared" si="32"/>
        <v>94.1</v>
      </c>
      <c r="M275" s="50">
        <f t="shared" si="36"/>
        <v>30994.09</v>
      </c>
    </row>
    <row r="276" spans="1:13" ht="12.75">
      <c r="A276" s="113">
        <v>335</v>
      </c>
      <c r="B276" s="123">
        <f t="shared" si="37"/>
        <v>14.09</v>
      </c>
      <c r="C276" s="68" t="s">
        <v>27</v>
      </c>
      <c r="D276" s="40">
        <v>26310</v>
      </c>
      <c r="E276" s="122">
        <v>0</v>
      </c>
      <c r="F276" s="119">
        <f t="shared" si="33"/>
        <v>22407.4</v>
      </c>
      <c r="G276" s="42">
        <v>0</v>
      </c>
      <c r="H276" s="191">
        <f t="shared" si="38"/>
        <v>22407.4</v>
      </c>
      <c r="I276" s="47">
        <f t="shared" si="34"/>
        <v>7618.52</v>
      </c>
      <c r="J276" s="48">
        <f t="shared" si="35"/>
        <v>224.07</v>
      </c>
      <c r="K276" s="165">
        <v>650</v>
      </c>
      <c r="L276" s="49">
        <f t="shared" si="32"/>
        <v>94.1</v>
      </c>
      <c r="M276" s="50">
        <f t="shared" si="36"/>
        <v>30994.09</v>
      </c>
    </row>
    <row r="277" spans="1:13" ht="12.75">
      <c r="A277" s="113">
        <v>336</v>
      </c>
      <c r="B277" s="123">
        <f t="shared" si="37"/>
        <v>14.09</v>
      </c>
      <c r="C277" s="68" t="s">
        <v>27</v>
      </c>
      <c r="D277" s="40">
        <v>26310</v>
      </c>
      <c r="E277" s="122">
        <v>0</v>
      </c>
      <c r="F277" s="119">
        <f t="shared" si="33"/>
        <v>22407.4</v>
      </c>
      <c r="G277" s="42">
        <v>0</v>
      </c>
      <c r="H277" s="191">
        <f t="shared" si="38"/>
        <v>22407.4</v>
      </c>
      <c r="I277" s="47">
        <f t="shared" si="34"/>
        <v>7618.52</v>
      </c>
      <c r="J277" s="48">
        <f t="shared" si="35"/>
        <v>224.07</v>
      </c>
      <c r="K277" s="165">
        <v>650</v>
      </c>
      <c r="L277" s="49">
        <f t="shared" si="32"/>
        <v>94.1</v>
      </c>
      <c r="M277" s="50">
        <f t="shared" si="36"/>
        <v>30994.09</v>
      </c>
    </row>
    <row r="278" spans="1:13" ht="12.75">
      <c r="A278" s="113">
        <v>337</v>
      </c>
      <c r="B278" s="123">
        <f t="shared" si="37"/>
        <v>14.1</v>
      </c>
      <c r="C278" s="68" t="s">
        <v>27</v>
      </c>
      <c r="D278" s="40">
        <v>26310</v>
      </c>
      <c r="E278" s="122">
        <v>0</v>
      </c>
      <c r="F278" s="119">
        <f t="shared" si="33"/>
        <v>22391.5</v>
      </c>
      <c r="G278" s="42">
        <v>0</v>
      </c>
      <c r="H278" s="191">
        <f t="shared" si="38"/>
        <v>22391.5</v>
      </c>
      <c r="I278" s="47">
        <f t="shared" si="34"/>
        <v>7613.11</v>
      </c>
      <c r="J278" s="48">
        <f t="shared" si="35"/>
        <v>223.92</v>
      </c>
      <c r="K278" s="165">
        <v>650</v>
      </c>
      <c r="L278" s="49">
        <f t="shared" si="32"/>
        <v>94</v>
      </c>
      <c r="M278" s="50">
        <f t="shared" si="36"/>
        <v>30972.53</v>
      </c>
    </row>
    <row r="279" spans="1:13" ht="12.75">
      <c r="A279" s="113">
        <v>338</v>
      </c>
      <c r="B279" s="123">
        <f t="shared" si="37"/>
        <v>14.1</v>
      </c>
      <c r="C279" s="68" t="s">
        <v>27</v>
      </c>
      <c r="D279" s="40">
        <v>26310</v>
      </c>
      <c r="E279" s="122">
        <v>0</v>
      </c>
      <c r="F279" s="119">
        <f t="shared" si="33"/>
        <v>22391.5</v>
      </c>
      <c r="G279" s="42">
        <v>0</v>
      </c>
      <c r="H279" s="191">
        <f t="shared" si="38"/>
        <v>22391.5</v>
      </c>
      <c r="I279" s="47">
        <f t="shared" si="34"/>
        <v>7613.11</v>
      </c>
      <c r="J279" s="48">
        <f t="shared" si="35"/>
        <v>223.92</v>
      </c>
      <c r="K279" s="165">
        <v>650</v>
      </c>
      <c r="L279" s="49">
        <f t="shared" si="32"/>
        <v>94</v>
      </c>
      <c r="M279" s="50">
        <f t="shared" si="36"/>
        <v>30972.53</v>
      </c>
    </row>
    <row r="280" spans="1:13" ht="12.75">
      <c r="A280" s="113">
        <v>339</v>
      </c>
      <c r="B280" s="123">
        <f t="shared" si="37"/>
        <v>14.1</v>
      </c>
      <c r="C280" s="68" t="s">
        <v>27</v>
      </c>
      <c r="D280" s="40">
        <v>26310</v>
      </c>
      <c r="E280" s="122">
        <v>0</v>
      </c>
      <c r="F280" s="119">
        <f t="shared" si="33"/>
        <v>22391.5</v>
      </c>
      <c r="G280" s="42">
        <v>0</v>
      </c>
      <c r="H280" s="191">
        <f t="shared" si="38"/>
        <v>22391.5</v>
      </c>
      <c r="I280" s="47">
        <f t="shared" si="34"/>
        <v>7613.11</v>
      </c>
      <c r="J280" s="48">
        <f t="shared" si="35"/>
        <v>223.92</v>
      </c>
      <c r="K280" s="165">
        <v>650</v>
      </c>
      <c r="L280" s="49">
        <f t="shared" si="32"/>
        <v>94</v>
      </c>
      <c r="M280" s="50">
        <f t="shared" si="36"/>
        <v>30972.53</v>
      </c>
    </row>
    <row r="281" spans="1:13" ht="12.75">
      <c r="A281" s="113">
        <v>340</v>
      </c>
      <c r="B281" s="123">
        <f t="shared" si="37"/>
        <v>14.11</v>
      </c>
      <c r="C281" s="68" t="s">
        <v>27</v>
      </c>
      <c r="D281" s="40">
        <v>26310</v>
      </c>
      <c r="E281" s="122">
        <v>0</v>
      </c>
      <c r="F281" s="119">
        <f t="shared" si="33"/>
        <v>22375.6</v>
      </c>
      <c r="G281" s="42">
        <v>0</v>
      </c>
      <c r="H281" s="191">
        <f t="shared" si="38"/>
        <v>22375.6</v>
      </c>
      <c r="I281" s="47">
        <f t="shared" si="34"/>
        <v>7607.7</v>
      </c>
      <c r="J281" s="48">
        <f t="shared" si="35"/>
        <v>223.76</v>
      </c>
      <c r="K281" s="165">
        <v>650</v>
      </c>
      <c r="L281" s="49">
        <f t="shared" si="32"/>
        <v>94</v>
      </c>
      <c r="M281" s="50">
        <f t="shared" si="36"/>
        <v>30951.059999999998</v>
      </c>
    </row>
    <row r="282" spans="1:13" ht="12.75">
      <c r="A282" s="113">
        <v>341</v>
      </c>
      <c r="B282" s="123">
        <f t="shared" si="37"/>
        <v>14.11</v>
      </c>
      <c r="C282" s="68" t="s">
        <v>27</v>
      </c>
      <c r="D282" s="40">
        <v>26310</v>
      </c>
      <c r="E282" s="122">
        <v>0</v>
      </c>
      <c r="F282" s="119">
        <f t="shared" si="33"/>
        <v>22375.6</v>
      </c>
      <c r="G282" s="42">
        <v>0</v>
      </c>
      <c r="H282" s="191">
        <f t="shared" si="38"/>
        <v>22375.6</v>
      </c>
      <c r="I282" s="47">
        <f t="shared" si="34"/>
        <v>7607.7</v>
      </c>
      <c r="J282" s="48">
        <f t="shared" si="35"/>
        <v>223.76</v>
      </c>
      <c r="K282" s="165">
        <v>650</v>
      </c>
      <c r="L282" s="49">
        <f t="shared" si="32"/>
        <v>94</v>
      </c>
      <c r="M282" s="50">
        <f t="shared" si="36"/>
        <v>30951.059999999998</v>
      </c>
    </row>
    <row r="283" spans="1:13" ht="12.75">
      <c r="A283" s="113">
        <v>342</v>
      </c>
      <c r="B283" s="123">
        <f t="shared" si="37"/>
        <v>14.11</v>
      </c>
      <c r="C283" s="68" t="s">
        <v>27</v>
      </c>
      <c r="D283" s="40">
        <v>26310</v>
      </c>
      <c r="E283" s="122">
        <v>0</v>
      </c>
      <c r="F283" s="119">
        <f t="shared" si="33"/>
        <v>22375.6</v>
      </c>
      <c r="G283" s="42">
        <v>0</v>
      </c>
      <c r="H283" s="191">
        <f t="shared" si="38"/>
        <v>22375.6</v>
      </c>
      <c r="I283" s="47">
        <f t="shared" si="34"/>
        <v>7607.7</v>
      </c>
      <c r="J283" s="48">
        <f t="shared" si="35"/>
        <v>223.76</v>
      </c>
      <c r="K283" s="165">
        <v>650</v>
      </c>
      <c r="L283" s="49">
        <f t="shared" si="32"/>
        <v>94</v>
      </c>
      <c r="M283" s="50">
        <f t="shared" si="36"/>
        <v>30951.059999999998</v>
      </c>
    </row>
    <row r="284" spans="1:13" ht="12.75">
      <c r="A284" s="113">
        <v>343</v>
      </c>
      <c r="B284" s="123">
        <f t="shared" si="37"/>
        <v>14.11</v>
      </c>
      <c r="C284" s="68" t="s">
        <v>27</v>
      </c>
      <c r="D284" s="40">
        <v>26310</v>
      </c>
      <c r="E284" s="122">
        <v>0</v>
      </c>
      <c r="F284" s="119">
        <f t="shared" si="33"/>
        <v>22375.6</v>
      </c>
      <c r="G284" s="42">
        <v>0</v>
      </c>
      <c r="H284" s="191">
        <f t="shared" si="38"/>
        <v>22375.6</v>
      </c>
      <c r="I284" s="47">
        <f t="shared" si="34"/>
        <v>7607.7</v>
      </c>
      <c r="J284" s="48">
        <f t="shared" si="35"/>
        <v>223.76</v>
      </c>
      <c r="K284" s="165">
        <v>650</v>
      </c>
      <c r="L284" s="49">
        <f t="shared" si="32"/>
        <v>94</v>
      </c>
      <c r="M284" s="50">
        <f t="shared" si="36"/>
        <v>30951.059999999998</v>
      </c>
    </row>
    <row r="285" spans="1:13" ht="12.75">
      <c r="A285" s="113">
        <v>344</v>
      </c>
      <c r="B285" s="123">
        <f t="shared" si="37"/>
        <v>14.12</v>
      </c>
      <c r="C285" s="68" t="s">
        <v>27</v>
      </c>
      <c r="D285" s="40">
        <v>26310</v>
      </c>
      <c r="E285" s="122">
        <v>0</v>
      </c>
      <c r="F285" s="119">
        <f t="shared" si="33"/>
        <v>22359.8</v>
      </c>
      <c r="G285" s="42">
        <v>0</v>
      </c>
      <c r="H285" s="191">
        <f t="shared" si="38"/>
        <v>22359.8</v>
      </c>
      <c r="I285" s="47">
        <f t="shared" si="34"/>
        <v>7602.33</v>
      </c>
      <c r="J285" s="48">
        <f t="shared" si="35"/>
        <v>223.6</v>
      </c>
      <c r="K285" s="165">
        <v>650</v>
      </c>
      <c r="L285" s="49">
        <f t="shared" si="32"/>
        <v>93.9</v>
      </c>
      <c r="M285" s="50">
        <f t="shared" si="36"/>
        <v>30929.629999999997</v>
      </c>
    </row>
    <row r="286" spans="1:13" ht="12.75">
      <c r="A286" s="113">
        <v>345</v>
      </c>
      <c r="B286" s="123">
        <f t="shared" si="37"/>
        <v>14.12</v>
      </c>
      <c r="C286" s="68" t="s">
        <v>27</v>
      </c>
      <c r="D286" s="40">
        <v>26310</v>
      </c>
      <c r="E286" s="122">
        <v>0</v>
      </c>
      <c r="F286" s="119">
        <f t="shared" si="33"/>
        <v>22359.8</v>
      </c>
      <c r="G286" s="42">
        <v>0</v>
      </c>
      <c r="H286" s="191">
        <f t="shared" si="38"/>
        <v>22359.8</v>
      </c>
      <c r="I286" s="47">
        <f t="shared" si="34"/>
        <v>7602.33</v>
      </c>
      <c r="J286" s="48">
        <f t="shared" si="35"/>
        <v>223.6</v>
      </c>
      <c r="K286" s="165">
        <v>650</v>
      </c>
      <c r="L286" s="49">
        <f t="shared" si="32"/>
        <v>93.9</v>
      </c>
      <c r="M286" s="50">
        <f t="shared" si="36"/>
        <v>30929.629999999997</v>
      </c>
    </row>
    <row r="287" spans="1:13" ht="12.75">
      <c r="A287" s="113">
        <v>346</v>
      </c>
      <c r="B287" s="123">
        <f t="shared" si="37"/>
        <v>14.12</v>
      </c>
      <c r="C287" s="68" t="s">
        <v>27</v>
      </c>
      <c r="D287" s="40">
        <v>26310</v>
      </c>
      <c r="E287" s="122">
        <v>0</v>
      </c>
      <c r="F287" s="119">
        <f t="shared" si="33"/>
        <v>22359.8</v>
      </c>
      <c r="G287" s="42">
        <v>0</v>
      </c>
      <c r="H287" s="191">
        <f t="shared" si="38"/>
        <v>22359.8</v>
      </c>
      <c r="I287" s="47">
        <f t="shared" si="34"/>
        <v>7602.33</v>
      </c>
      <c r="J287" s="48">
        <f t="shared" si="35"/>
        <v>223.6</v>
      </c>
      <c r="K287" s="165">
        <v>650</v>
      </c>
      <c r="L287" s="49">
        <f t="shared" si="32"/>
        <v>93.9</v>
      </c>
      <c r="M287" s="50">
        <f t="shared" si="36"/>
        <v>30929.629999999997</v>
      </c>
    </row>
    <row r="288" spans="1:13" ht="12.75">
      <c r="A288" s="113">
        <v>347</v>
      </c>
      <c r="B288" s="123">
        <f t="shared" si="37"/>
        <v>14.12</v>
      </c>
      <c r="C288" s="68" t="s">
        <v>27</v>
      </c>
      <c r="D288" s="40">
        <v>26310</v>
      </c>
      <c r="E288" s="122">
        <v>0</v>
      </c>
      <c r="F288" s="119">
        <f t="shared" si="33"/>
        <v>22359.8</v>
      </c>
      <c r="G288" s="42">
        <v>0</v>
      </c>
      <c r="H288" s="191">
        <f t="shared" si="38"/>
        <v>22359.8</v>
      </c>
      <c r="I288" s="47">
        <f t="shared" si="34"/>
        <v>7602.33</v>
      </c>
      <c r="J288" s="48">
        <f t="shared" si="35"/>
        <v>223.6</v>
      </c>
      <c r="K288" s="165">
        <v>650</v>
      </c>
      <c r="L288" s="49">
        <f t="shared" si="32"/>
        <v>93.9</v>
      </c>
      <c r="M288" s="50">
        <f t="shared" si="36"/>
        <v>30929.629999999997</v>
      </c>
    </row>
    <row r="289" spans="1:13" ht="12.75">
      <c r="A289" s="113">
        <v>348</v>
      </c>
      <c r="B289" s="123">
        <f t="shared" si="37"/>
        <v>14.12</v>
      </c>
      <c r="C289" s="68" t="s">
        <v>27</v>
      </c>
      <c r="D289" s="40">
        <v>26310</v>
      </c>
      <c r="E289" s="122">
        <v>0</v>
      </c>
      <c r="F289" s="119">
        <f t="shared" si="33"/>
        <v>22359.8</v>
      </c>
      <c r="G289" s="42">
        <v>0</v>
      </c>
      <c r="H289" s="191">
        <f t="shared" si="38"/>
        <v>22359.8</v>
      </c>
      <c r="I289" s="47">
        <f t="shared" si="34"/>
        <v>7602.33</v>
      </c>
      <c r="J289" s="48">
        <f t="shared" si="35"/>
        <v>223.6</v>
      </c>
      <c r="K289" s="165">
        <v>650</v>
      </c>
      <c r="L289" s="49">
        <f t="shared" si="32"/>
        <v>93.9</v>
      </c>
      <c r="M289" s="50">
        <f t="shared" si="36"/>
        <v>30929.629999999997</v>
      </c>
    </row>
    <row r="290" spans="1:13" ht="12.75">
      <c r="A290" s="113">
        <v>349</v>
      </c>
      <c r="B290" s="123">
        <f t="shared" si="37"/>
        <v>14.13</v>
      </c>
      <c r="C290" s="68" t="s">
        <v>27</v>
      </c>
      <c r="D290" s="40">
        <v>26310</v>
      </c>
      <c r="E290" s="122">
        <v>0</v>
      </c>
      <c r="F290" s="119">
        <f t="shared" si="33"/>
        <v>22343.9</v>
      </c>
      <c r="G290" s="42">
        <v>0</v>
      </c>
      <c r="H290" s="191">
        <f t="shared" si="38"/>
        <v>22343.9</v>
      </c>
      <c r="I290" s="47">
        <f t="shared" si="34"/>
        <v>7596.93</v>
      </c>
      <c r="J290" s="48">
        <f t="shared" si="35"/>
        <v>223.44</v>
      </c>
      <c r="K290" s="165">
        <v>650</v>
      </c>
      <c r="L290" s="49">
        <f t="shared" si="32"/>
        <v>93.8</v>
      </c>
      <c r="M290" s="50">
        <f t="shared" si="36"/>
        <v>30908.07</v>
      </c>
    </row>
    <row r="291" spans="1:13" ht="12.75">
      <c r="A291" s="113">
        <v>350</v>
      </c>
      <c r="B291" s="123">
        <f t="shared" si="37"/>
        <v>14.13</v>
      </c>
      <c r="C291" s="68" t="s">
        <v>27</v>
      </c>
      <c r="D291" s="40">
        <v>26310</v>
      </c>
      <c r="E291" s="122">
        <v>0</v>
      </c>
      <c r="F291" s="119">
        <f t="shared" si="33"/>
        <v>22343.9</v>
      </c>
      <c r="G291" s="42">
        <v>0</v>
      </c>
      <c r="H291" s="191">
        <f t="shared" si="38"/>
        <v>22343.9</v>
      </c>
      <c r="I291" s="47">
        <f t="shared" si="34"/>
        <v>7596.93</v>
      </c>
      <c r="J291" s="48">
        <f t="shared" si="35"/>
        <v>223.44</v>
      </c>
      <c r="K291" s="165">
        <v>650</v>
      </c>
      <c r="L291" s="49">
        <f t="shared" si="32"/>
        <v>93.8</v>
      </c>
      <c r="M291" s="50">
        <f t="shared" si="36"/>
        <v>30908.07</v>
      </c>
    </row>
    <row r="292" spans="1:13" ht="12.75">
      <c r="A292" s="113">
        <v>351</v>
      </c>
      <c r="B292" s="123">
        <f t="shared" si="37"/>
        <v>14.13</v>
      </c>
      <c r="C292" s="68" t="s">
        <v>27</v>
      </c>
      <c r="D292" s="40">
        <v>26310</v>
      </c>
      <c r="E292" s="122">
        <v>0</v>
      </c>
      <c r="F292" s="119">
        <f t="shared" si="33"/>
        <v>22343.9</v>
      </c>
      <c r="G292" s="42">
        <v>0</v>
      </c>
      <c r="H292" s="191">
        <f t="shared" si="38"/>
        <v>22343.9</v>
      </c>
      <c r="I292" s="47">
        <f t="shared" si="34"/>
        <v>7596.93</v>
      </c>
      <c r="J292" s="48">
        <f t="shared" si="35"/>
        <v>223.44</v>
      </c>
      <c r="K292" s="165">
        <v>650</v>
      </c>
      <c r="L292" s="49">
        <f t="shared" si="32"/>
        <v>93.8</v>
      </c>
      <c r="M292" s="50">
        <f t="shared" si="36"/>
        <v>30908.07</v>
      </c>
    </row>
    <row r="293" spans="1:13" ht="12.75">
      <c r="A293" s="113">
        <v>352</v>
      </c>
      <c r="B293" s="123">
        <f t="shared" si="37"/>
        <v>14.13</v>
      </c>
      <c r="C293" s="68" t="s">
        <v>27</v>
      </c>
      <c r="D293" s="40">
        <v>26310</v>
      </c>
      <c r="E293" s="122">
        <v>0</v>
      </c>
      <c r="F293" s="119">
        <f t="shared" si="33"/>
        <v>22343.9</v>
      </c>
      <c r="G293" s="42">
        <v>0</v>
      </c>
      <c r="H293" s="191">
        <f t="shared" si="38"/>
        <v>22343.9</v>
      </c>
      <c r="I293" s="47">
        <f t="shared" si="34"/>
        <v>7596.93</v>
      </c>
      <c r="J293" s="48">
        <f t="shared" si="35"/>
        <v>223.44</v>
      </c>
      <c r="K293" s="165">
        <v>650</v>
      </c>
      <c r="L293" s="49">
        <f t="shared" si="32"/>
        <v>93.8</v>
      </c>
      <c r="M293" s="50">
        <f t="shared" si="36"/>
        <v>30908.07</v>
      </c>
    </row>
    <row r="294" spans="1:13" ht="12.75">
      <c r="A294" s="113">
        <v>353</v>
      </c>
      <c r="B294" s="123">
        <f t="shared" si="37"/>
        <v>14.13</v>
      </c>
      <c r="C294" s="68" t="s">
        <v>27</v>
      </c>
      <c r="D294" s="40">
        <v>26310</v>
      </c>
      <c r="E294" s="122">
        <v>0</v>
      </c>
      <c r="F294" s="119">
        <f t="shared" si="33"/>
        <v>22343.9</v>
      </c>
      <c r="G294" s="42">
        <v>0</v>
      </c>
      <c r="H294" s="191">
        <f t="shared" si="38"/>
        <v>22343.9</v>
      </c>
      <c r="I294" s="47">
        <f t="shared" si="34"/>
        <v>7596.93</v>
      </c>
      <c r="J294" s="48">
        <f t="shared" si="35"/>
        <v>223.44</v>
      </c>
      <c r="K294" s="165">
        <v>650</v>
      </c>
      <c r="L294" s="49">
        <f t="shared" si="32"/>
        <v>93.8</v>
      </c>
      <c r="M294" s="50">
        <f t="shared" si="36"/>
        <v>30908.07</v>
      </c>
    </row>
    <row r="295" spans="1:13" ht="12.75">
      <c r="A295" s="113">
        <v>354</v>
      </c>
      <c r="B295" s="123">
        <f t="shared" si="37"/>
        <v>14.14</v>
      </c>
      <c r="C295" s="68" t="s">
        <v>27</v>
      </c>
      <c r="D295" s="40">
        <v>26310</v>
      </c>
      <c r="E295" s="122">
        <v>0</v>
      </c>
      <c r="F295" s="119">
        <f t="shared" si="33"/>
        <v>22328.1</v>
      </c>
      <c r="G295" s="42">
        <v>0</v>
      </c>
      <c r="H295" s="191">
        <f t="shared" si="38"/>
        <v>22328.1</v>
      </c>
      <c r="I295" s="47">
        <f t="shared" si="34"/>
        <v>7591.55</v>
      </c>
      <c r="J295" s="48">
        <f t="shared" si="35"/>
        <v>223.28</v>
      </c>
      <c r="K295" s="165">
        <v>650</v>
      </c>
      <c r="L295" s="49">
        <f t="shared" si="32"/>
        <v>93.8</v>
      </c>
      <c r="M295" s="50">
        <f t="shared" si="36"/>
        <v>30886.729999999996</v>
      </c>
    </row>
    <row r="296" spans="1:13" ht="12.75">
      <c r="A296" s="113">
        <v>355</v>
      </c>
      <c r="B296" s="123">
        <f t="shared" si="37"/>
        <v>14.14</v>
      </c>
      <c r="C296" s="68" t="s">
        <v>27</v>
      </c>
      <c r="D296" s="40">
        <v>26310</v>
      </c>
      <c r="E296" s="122">
        <v>0</v>
      </c>
      <c r="F296" s="119">
        <f t="shared" si="33"/>
        <v>22328.1</v>
      </c>
      <c r="G296" s="42">
        <v>0</v>
      </c>
      <c r="H296" s="191">
        <f t="shared" si="38"/>
        <v>22328.1</v>
      </c>
      <c r="I296" s="47">
        <f t="shared" si="34"/>
        <v>7591.55</v>
      </c>
      <c r="J296" s="48">
        <f t="shared" si="35"/>
        <v>223.28</v>
      </c>
      <c r="K296" s="165">
        <v>650</v>
      </c>
      <c r="L296" s="49">
        <f t="shared" si="32"/>
        <v>93.8</v>
      </c>
      <c r="M296" s="50">
        <f t="shared" si="36"/>
        <v>30886.729999999996</v>
      </c>
    </row>
    <row r="297" spans="1:13" ht="12.75">
      <c r="A297" s="113">
        <v>356</v>
      </c>
      <c r="B297" s="123">
        <f t="shared" si="37"/>
        <v>14.14</v>
      </c>
      <c r="C297" s="68" t="s">
        <v>27</v>
      </c>
      <c r="D297" s="40">
        <v>26310</v>
      </c>
      <c r="E297" s="122">
        <v>0</v>
      </c>
      <c r="F297" s="119">
        <f t="shared" si="33"/>
        <v>22328.1</v>
      </c>
      <c r="G297" s="42">
        <v>0</v>
      </c>
      <c r="H297" s="191">
        <f t="shared" si="38"/>
        <v>22328.1</v>
      </c>
      <c r="I297" s="47">
        <f t="shared" si="34"/>
        <v>7591.55</v>
      </c>
      <c r="J297" s="48">
        <f t="shared" si="35"/>
        <v>223.28</v>
      </c>
      <c r="K297" s="165">
        <v>650</v>
      </c>
      <c r="L297" s="49">
        <f t="shared" si="32"/>
        <v>93.8</v>
      </c>
      <c r="M297" s="50">
        <f t="shared" si="36"/>
        <v>30886.729999999996</v>
      </c>
    </row>
    <row r="298" spans="1:13" ht="12.75">
      <c r="A298" s="113">
        <v>357</v>
      </c>
      <c r="B298" s="123">
        <f t="shared" si="37"/>
        <v>14.14</v>
      </c>
      <c r="C298" s="68" t="s">
        <v>27</v>
      </c>
      <c r="D298" s="40">
        <v>26310</v>
      </c>
      <c r="E298" s="122">
        <v>0</v>
      </c>
      <c r="F298" s="119">
        <f t="shared" si="33"/>
        <v>22328.1</v>
      </c>
      <c r="G298" s="42">
        <v>0</v>
      </c>
      <c r="H298" s="191">
        <f t="shared" si="38"/>
        <v>22328.1</v>
      </c>
      <c r="I298" s="47">
        <f t="shared" si="34"/>
        <v>7591.55</v>
      </c>
      <c r="J298" s="48">
        <f t="shared" si="35"/>
        <v>223.28</v>
      </c>
      <c r="K298" s="165">
        <v>650</v>
      </c>
      <c r="L298" s="49">
        <f t="shared" si="32"/>
        <v>93.8</v>
      </c>
      <c r="M298" s="50">
        <f t="shared" si="36"/>
        <v>30886.729999999996</v>
      </c>
    </row>
    <row r="299" spans="1:13" ht="12.75">
      <c r="A299" s="113">
        <v>358</v>
      </c>
      <c r="B299" s="123">
        <f t="shared" si="37"/>
        <v>14.14</v>
      </c>
      <c r="C299" s="68" t="s">
        <v>27</v>
      </c>
      <c r="D299" s="40">
        <v>26310</v>
      </c>
      <c r="E299" s="122">
        <v>0</v>
      </c>
      <c r="F299" s="119">
        <f t="shared" si="33"/>
        <v>22328.1</v>
      </c>
      <c r="G299" s="42">
        <v>0</v>
      </c>
      <c r="H299" s="191">
        <f t="shared" si="38"/>
        <v>22328.1</v>
      </c>
      <c r="I299" s="47">
        <f t="shared" si="34"/>
        <v>7591.55</v>
      </c>
      <c r="J299" s="48">
        <f t="shared" si="35"/>
        <v>223.28</v>
      </c>
      <c r="K299" s="165">
        <v>650</v>
      </c>
      <c r="L299" s="49">
        <f t="shared" si="32"/>
        <v>93.8</v>
      </c>
      <c r="M299" s="50">
        <f t="shared" si="36"/>
        <v>30886.729999999996</v>
      </c>
    </row>
    <row r="300" spans="1:13" ht="12.75">
      <c r="A300" s="113">
        <v>359</v>
      </c>
      <c r="B300" s="123">
        <f t="shared" si="37"/>
        <v>14.15</v>
      </c>
      <c r="C300" s="68" t="s">
        <v>27</v>
      </c>
      <c r="D300" s="40">
        <v>26310</v>
      </c>
      <c r="E300" s="122">
        <v>0</v>
      </c>
      <c r="F300" s="119">
        <f t="shared" si="33"/>
        <v>22312.4</v>
      </c>
      <c r="G300" s="42">
        <v>0</v>
      </c>
      <c r="H300" s="191">
        <f t="shared" si="38"/>
        <v>22312.4</v>
      </c>
      <c r="I300" s="47">
        <f t="shared" si="34"/>
        <v>7586.22</v>
      </c>
      <c r="J300" s="48">
        <f t="shared" si="35"/>
        <v>223.12</v>
      </c>
      <c r="K300" s="165">
        <v>650</v>
      </c>
      <c r="L300" s="49">
        <f t="shared" si="32"/>
        <v>93.7</v>
      </c>
      <c r="M300" s="50">
        <f t="shared" si="36"/>
        <v>30865.440000000002</v>
      </c>
    </row>
    <row r="301" spans="1:13" ht="12.75">
      <c r="A301" s="113">
        <v>360</v>
      </c>
      <c r="B301" s="123">
        <f t="shared" si="37"/>
        <v>14.15</v>
      </c>
      <c r="C301" s="68" t="s">
        <v>27</v>
      </c>
      <c r="D301" s="40">
        <v>26310</v>
      </c>
      <c r="E301" s="122">
        <v>0</v>
      </c>
      <c r="F301" s="119">
        <f t="shared" si="33"/>
        <v>22312.4</v>
      </c>
      <c r="G301" s="42">
        <v>0</v>
      </c>
      <c r="H301" s="191">
        <f t="shared" si="38"/>
        <v>22312.4</v>
      </c>
      <c r="I301" s="47">
        <f t="shared" si="34"/>
        <v>7586.22</v>
      </c>
      <c r="J301" s="48">
        <f t="shared" si="35"/>
        <v>223.12</v>
      </c>
      <c r="K301" s="165">
        <v>650</v>
      </c>
      <c r="L301" s="49">
        <f t="shared" si="32"/>
        <v>93.7</v>
      </c>
      <c r="M301" s="50">
        <f t="shared" si="36"/>
        <v>30865.440000000002</v>
      </c>
    </row>
    <row r="302" spans="1:13" ht="12.75">
      <c r="A302" s="113">
        <v>361</v>
      </c>
      <c r="B302" s="123">
        <f t="shared" si="37"/>
        <v>14.15</v>
      </c>
      <c r="C302" s="68" t="s">
        <v>27</v>
      </c>
      <c r="D302" s="40">
        <v>26310</v>
      </c>
      <c r="E302" s="122">
        <v>0</v>
      </c>
      <c r="F302" s="119">
        <f t="shared" si="33"/>
        <v>22312.4</v>
      </c>
      <c r="G302" s="42">
        <v>0</v>
      </c>
      <c r="H302" s="191">
        <f t="shared" si="38"/>
        <v>22312.4</v>
      </c>
      <c r="I302" s="47">
        <f t="shared" si="34"/>
        <v>7586.22</v>
      </c>
      <c r="J302" s="48">
        <f t="shared" si="35"/>
        <v>223.12</v>
      </c>
      <c r="K302" s="165">
        <v>650</v>
      </c>
      <c r="L302" s="49">
        <f t="shared" si="32"/>
        <v>93.7</v>
      </c>
      <c r="M302" s="50">
        <f t="shared" si="36"/>
        <v>30865.440000000002</v>
      </c>
    </row>
    <row r="303" spans="1:13" ht="12.75">
      <c r="A303" s="113">
        <v>362</v>
      </c>
      <c r="B303" s="123">
        <f t="shared" si="37"/>
        <v>14.15</v>
      </c>
      <c r="C303" s="68" t="s">
        <v>27</v>
      </c>
      <c r="D303" s="40">
        <v>26310</v>
      </c>
      <c r="E303" s="122">
        <v>0</v>
      </c>
      <c r="F303" s="119">
        <f t="shared" si="33"/>
        <v>22312.4</v>
      </c>
      <c r="G303" s="42">
        <v>0</v>
      </c>
      <c r="H303" s="191">
        <f t="shared" si="38"/>
        <v>22312.4</v>
      </c>
      <c r="I303" s="47">
        <f t="shared" si="34"/>
        <v>7586.22</v>
      </c>
      <c r="J303" s="48">
        <f t="shared" si="35"/>
        <v>223.12</v>
      </c>
      <c r="K303" s="165">
        <v>650</v>
      </c>
      <c r="L303" s="49">
        <f t="shared" si="32"/>
        <v>93.7</v>
      </c>
      <c r="M303" s="50">
        <f t="shared" si="36"/>
        <v>30865.440000000002</v>
      </c>
    </row>
    <row r="304" spans="1:13" ht="12.75">
      <c r="A304" s="113">
        <v>363</v>
      </c>
      <c r="B304" s="123">
        <f t="shared" si="37"/>
        <v>14.15</v>
      </c>
      <c r="C304" s="68" t="s">
        <v>27</v>
      </c>
      <c r="D304" s="40">
        <v>26310</v>
      </c>
      <c r="E304" s="122">
        <v>0</v>
      </c>
      <c r="F304" s="119">
        <f t="shared" si="33"/>
        <v>22312.4</v>
      </c>
      <c r="G304" s="42">
        <v>0</v>
      </c>
      <c r="H304" s="191">
        <f t="shared" si="38"/>
        <v>22312.4</v>
      </c>
      <c r="I304" s="47">
        <f t="shared" si="34"/>
        <v>7586.22</v>
      </c>
      <c r="J304" s="48">
        <f t="shared" si="35"/>
        <v>223.12</v>
      </c>
      <c r="K304" s="165">
        <v>650</v>
      </c>
      <c r="L304" s="49">
        <f t="shared" si="32"/>
        <v>93.7</v>
      </c>
      <c r="M304" s="50">
        <f t="shared" si="36"/>
        <v>30865.440000000002</v>
      </c>
    </row>
    <row r="305" spans="1:13" ht="12.75">
      <c r="A305" s="113">
        <v>364</v>
      </c>
      <c r="B305" s="123">
        <f t="shared" si="37"/>
        <v>14.15</v>
      </c>
      <c r="C305" s="68" t="s">
        <v>27</v>
      </c>
      <c r="D305" s="40">
        <v>26310</v>
      </c>
      <c r="E305" s="122">
        <v>0</v>
      </c>
      <c r="F305" s="119">
        <f t="shared" si="33"/>
        <v>22312.4</v>
      </c>
      <c r="G305" s="42">
        <v>0</v>
      </c>
      <c r="H305" s="191">
        <f t="shared" si="38"/>
        <v>22312.4</v>
      </c>
      <c r="I305" s="47">
        <f t="shared" si="34"/>
        <v>7586.22</v>
      </c>
      <c r="J305" s="48">
        <f t="shared" si="35"/>
        <v>223.12</v>
      </c>
      <c r="K305" s="165">
        <v>650</v>
      </c>
      <c r="L305" s="49">
        <f t="shared" si="32"/>
        <v>93.7</v>
      </c>
      <c r="M305" s="50">
        <f t="shared" si="36"/>
        <v>30865.440000000002</v>
      </c>
    </row>
    <row r="306" spans="1:13" ht="12.75">
      <c r="A306" s="113">
        <v>365</v>
      </c>
      <c r="B306" s="123">
        <f t="shared" si="37"/>
        <v>14.16</v>
      </c>
      <c r="C306" s="68" t="s">
        <v>27</v>
      </c>
      <c r="D306" s="40">
        <v>26310</v>
      </c>
      <c r="E306" s="122">
        <v>0</v>
      </c>
      <c r="F306" s="119">
        <f t="shared" si="33"/>
        <v>22296.6</v>
      </c>
      <c r="G306" s="42">
        <v>0</v>
      </c>
      <c r="H306" s="191">
        <f t="shared" si="38"/>
        <v>22296.6</v>
      </c>
      <c r="I306" s="47">
        <f t="shared" si="34"/>
        <v>7580.84</v>
      </c>
      <c r="J306" s="48">
        <f t="shared" si="35"/>
        <v>222.97</v>
      </c>
      <c r="K306" s="165">
        <v>650</v>
      </c>
      <c r="L306" s="49">
        <f t="shared" si="32"/>
        <v>93.6</v>
      </c>
      <c r="M306" s="50">
        <f t="shared" si="36"/>
        <v>30844.01</v>
      </c>
    </row>
    <row r="307" spans="1:13" ht="12.75">
      <c r="A307" s="113">
        <v>366</v>
      </c>
      <c r="B307" s="123">
        <f t="shared" si="37"/>
        <v>14.16</v>
      </c>
      <c r="C307" s="68" t="s">
        <v>27</v>
      </c>
      <c r="D307" s="40">
        <v>26310</v>
      </c>
      <c r="E307" s="122">
        <v>0</v>
      </c>
      <c r="F307" s="119">
        <f t="shared" si="33"/>
        <v>22296.6</v>
      </c>
      <c r="G307" s="42">
        <v>0</v>
      </c>
      <c r="H307" s="191">
        <f t="shared" si="38"/>
        <v>22296.6</v>
      </c>
      <c r="I307" s="47">
        <f t="shared" si="34"/>
        <v>7580.84</v>
      </c>
      <c r="J307" s="48">
        <f t="shared" si="35"/>
        <v>222.97</v>
      </c>
      <c r="K307" s="165">
        <v>650</v>
      </c>
      <c r="L307" s="49">
        <f t="shared" si="32"/>
        <v>93.6</v>
      </c>
      <c r="M307" s="50">
        <f t="shared" si="36"/>
        <v>30844.01</v>
      </c>
    </row>
    <row r="308" spans="1:13" ht="12.75">
      <c r="A308" s="113">
        <v>367</v>
      </c>
      <c r="B308" s="123">
        <f t="shared" si="37"/>
        <v>14.16</v>
      </c>
      <c r="C308" s="68" t="s">
        <v>27</v>
      </c>
      <c r="D308" s="40">
        <v>26310</v>
      </c>
      <c r="E308" s="122">
        <v>0</v>
      </c>
      <c r="F308" s="119">
        <f t="shared" si="33"/>
        <v>22296.6</v>
      </c>
      <c r="G308" s="42">
        <v>0</v>
      </c>
      <c r="H308" s="191">
        <f t="shared" si="38"/>
        <v>22296.6</v>
      </c>
      <c r="I308" s="47">
        <f t="shared" si="34"/>
        <v>7580.84</v>
      </c>
      <c r="J308" s="48">
        <f t="shared" si="35"/>
        <v>222.97</v>
      </c>
      <c r="K308" s="165">
        <v>650</v>
      </c>
      <c r="L308" s="49">
        <f t="shared" si="32"/>
        <v>93.6</v>
      </c>
      <c r="M308" s="50">
        <f t="shared" si="36"/>
        <v>30844.01</v>
      </c>
    </row>
    <row r="309" spans="1:13" ht="12.75">
      <c r="A309" s="113">
        <v>368</v>
      </c>
      <c r="B309" s="123">
        <f t="shared" si="37"/>
        <v>14.16</v>
      </c>
      <c r="C309" s="68" t="s">
        <v>27</v>
      </c>
      <c r="D309" s="40">
        <v>26310</v>
      </c>
      <c r="E309" s="122">
        <v>0</v>
      </c>
      <c r="F309" s="119">
        <f t="shared" si="33"/>
        <v>22296.6</v>
      </c>
      <c r="G309" s="42">
        <v>0</v>
      </c>
      <c r="H309" s="191">
        <f t="shared" si="38"/>
        <v>22296.6</v>
      </c>
      <c r="I309" s="47">
        <f t="shared" si="34"/>
        <v>7580.84</v>
      </c>
      <c r="J309" s="48">
        <f t="shared" si="35"/>
        <v>222.97</v>
      </c>
      <c r="K309" s="165">
        <v>650</v>
      </c>
      <c r="L309" s="49">
        <f t="shared" si="32"/>
        <v>93.6</v>
      </c>
      <c r="M309" s="50">
        <f t="shared" si="36"/>
        <v>30844.01</v>
      </c>
    </row>
    <row r="310" spans="1:13" ht="12.75">
      <c r="A310" s="113">
        <v>369</v>
      </c>
      <c r="B310" s="123">
        <f t="shared" si="37"/>
        <v>14.16</v>
      </c>
      <c r="C310" s="68" t="s">
        <v>27</v>
      </c>
      <c r="D310" s="40">
        <v>26310</v>
      </c>
      <c r="E310" s="122">
        <v>0</v>
      </c>
      <c r="F310" s="119">
        <f t="shared" si="33"/>
        <v>22296.6</v>
      </c>
      <c r="G310" s="42">
        <v>0</v>
      </c>
      <c r="H310" s="191">
        <f t="shared" si="38"/>
        <v>22296.6</v>
      </c>
      <c r="I310" s="47">
        <f t="shared" si="34"/>
        <v>7580.84</v>
      </c>
      <c r="J310" s="48">
        <f t="shared" si="35"/>
        <v>222.97</v>
      </c>
      <c r="K310" s="165">
        <v>650</v>
      </c>
      <c r="L310" s="49">
        <f t="shared" si="32"/>
        <v>93.6</v>
      </c>
      <c r="M310" s="50">
        <f t="shared" si="36"/>
        <v>30844.01</v>
      </c>
    </row>
    <row r="311" spans="1:13" ht="12.75">
      <c r="A311" s="113">
        <v>370</v>
      </c>
      <c r="B311" s="123">
        <f t="shared" si="37"/>
        <v>14.16</v>
      </c>
      <c r="C311" s="68" t="s">
        <v>27</v>
      </c>
      <c r="D311" s="40">
        <v>26310</v>
      </c>
      <c r="E311" s="122">
        <v>0</v>
      </c>
      <c r="F311" s="119">
        <f t="shared" si="33"/>
        <v>22296.6</v>
      </c>
      <c r="G311" s="42">
        <v>0</v>
      </c>
      <c r="H311" s="191">
        <f t="shared" si="38"/>
        <v>22296.6</v>
      </c>
      <c r="I311" s="47">
        <f t="shared" si="34"/>
        <v>7580.84</v>
      </c>
      <c r="J311" s="48">
        <f t="shared" si="35"/>
        <v>222.97</v>
      </c>
      <c r="K311" s="165">
        <v>650</v>
      </c>
      <c r="L311" s="49">
        <f t="shared" si="32"/>
        <v>93.6</v>
      </c>
      <c r="M311" s="50">
        <f t="shared" si="36"/>
        <v>30844.01</v>
      </c>
    </row>
    <row r="312" spans="1:13" ht="12.75">
      <c r="A312" s="113">
        <v>371</v>
      </c>
      <c r="B312" s="123">
        <f t="shared" si="37"/>
        <v>14.17</v>
      </c>
      <c r="C312" s="68" t="s">
        <v>27</v>
      </c>
      <c r="D312" s="40">
        <v>26310</v>
      </c>
      <c r="E312" s="122">
        <v>0</v>
      </c>
      <c r="F312" s="119">
        <f t="shared" si="33"/>
        <v>22280.9</v>
      </c>
      <c r="G312" s="42">
        <v>0</v>
      </c>
      <c r="H312" s="191">
        <f t="shared" si="38"/>
        <v>22280.9</v>
      </c>
      <c r="I312" s="47">
        <f t="shared" si="34"/>
        <v>7575.51</v>
      </c>
      <c r="J312" s="48">
        <f t="shared" si="35"/>
        <v>222.81</v>
      </c>
      <c r="K312" s="165">
        <v>650</v>
      </c>
      <c r="L312" s="49">
        <f t="shared" si="32"/>
        <v>93.6</v>
      </c>
      <c r="M312" s="50">
        <f t="shared" si="36"/>
        <v>30822.820000000003</v>
      </c>
    </row>
    <row r="313" spans="1:13" ht="12.75">
      <c r="A313" s="113">
        <v>372</v>
      </c>
      <c r="B313" s="123">
        <f t="shared" si="37"/>
        <v>14.17</v>
      </c>
      <c r="C313" s="68" t="s">
        <v>27</v>
      </c>
      <c r="D313" s="40">
        <v>26310</v>
      </c>
      <c r="E313" s="122">
        <v>0</v>
      </c>
      <c r="F313" s="119">
        <f t="shared" si="33"/>
        <v>22280.9</v>
      </c>
      <c r="G313" s="42">
        <v>0</v>
      </c>
      <c r="H313" s="191">
        <f t="shared" si="38"/>
        <v>22280.9</v>
      </c>
      <c r="I313" s="47">
        <f t="shared" si="34"/>
        <v>7575.51</v>
      </c>
      <c r="J313" s="48">
        <f t="shared" si="35"/>
        <v>222.81</v>
      </c>
      <c r="K313" s="165">
        <v>650</v>
      </c>
      <c r="L313" s="49">
        <f t="shared" si="32"/>
        <v>93.6</v>
      </c>
      <c r="M313" s="50">
        <f t="shared" si="36"/>
        <v>30822.820000000003</v>
      </c>
    </row>
    <row r="314" spans="1:13" ht="12.75">
      <c r="A314" s="113">
        <v>373</v>
      </c>
      <c r="B314" s="123">
        <f t="shared" si="37"/>
        <v>14.17</v>
      </c>
      <c r="C314" s="68" t="s">
        <v>27</v>
      </c>
      <c r="D314" s="40">
        <v>26310</v>
      </c>
      <c r="E314" s="122">
        <v>0</v>
      </c>
      <c r="F314" s="119">
        <f t="shared" si="33"/>
        <v>22280.9</v>
      </c>
      <c r="G314" s="42">
        <v>0</v>
      </c>
      <c r="H314" s="191">
        <f t="shared" si="38"/>
        <v>22280.9</v>
      </c>
      <c r="I314" s="47">
        <f t="shared" si="34"/>
        <v>7575.51</v>
      </c>
      <c r="J314" s="48">
        <f t="shared" si="35"/>
        <v>222.81</v>
      </c>
      <c r="K314" s="165">
        <v>650</v>
      </c>
      <c r="L314" s="49">
        <f t="shared" si="32"/>
        <v>93.6</v>
      </c>
      <c r="M314" s="50">
        <f t="shared" si="36"/>
        <v>30822.820000000003</v>
      </c>
    </row>
    <row r="315" spans="1:13" ht="12.75">
      <c r="A315" s="113">
        <v>374</v>
      </c>
      <c r="B315" s="123">
        <f t="shared" si="37"/>
        <v>14.17</v>
      </c>
      <c r="C315" s="68" t="s">
        <v>27</v>
      </c>
      <c r="D315" s="40">
        <v>26310</v>
      </c>
      <c r="E315" s="122">
        <v>0</v>
      </c>
      <c r="F315" s="119">
        <f t="shared" si="33"/>
        <v>22280.9</v>
      </c>
      <c r="G315" s="42">
        <v>0</v>
      </c>
      <c r="H315" s="191">
        <f t="shared" si="38"/>
        <v>22280.9</v>
      </c>
      <c r="I315" s="47">
        <f t="shared" si="34"/>
        <v>7575.51</v>
      </c>
      <c r="J315" s="48">
        <f t="shared" si="35"/>
        <v>222.81</v>
      </c>
      <c r="K315" s="165">
        <v>650</v>
      </c>
      <c r="L315" s="49">
        <f t="shared" si="32"/>
        <v>93.6</v>
      </c>
      <c r="M315" s="50">
        <f t="shared" si="36"/>
        <v>30822.820000000003</v>
      </c>
    </row>
    <row r="316" spans="1:13" ht="12.75">
      <c r="A316" s="113">
        <v>375</v>
      </c>
      <c r="B316" s="123">
        <f t="shared" si="37"/>
        <v>14.17</v>
      </c>
      <c r="C316" s="68" t="s">
        <v>27</v>
      </c>
      <c r="D316" s="40">
        <v>26310</v>
      </c>
      <c r="E316" s="122">
        <v>0</v>
      </c>
      <c r="F316" s="119">
        <f t="shared" si="33"/>
        <v>22280.9</v>
      </c>
      <c r="G316" s="42">
        <v>0</v>
      </c>
      <c r="H316" s="191">
        <f t="shared" si="38"/>
        <v>22280.9</v>
      </c>
      <c r="I316" s="47">
        <f t="shared" si="34"/>
        <v>7575.51</v>
      </c>
      <c r="J316" s="48">
        <f t="shared" si="35"/>
        <v>222.81</v>
      </c>
      <c r="K316" s="165">
        <v>650</v>
      </c>
      <c r="L316" s="49">
        <f t="shared" si="32"/>
        <v>93.6</v>
      </c>
      <c r="M316" s="50">
        <f t="shared" si="36"/>
        <v>30822.820000000003</v>
      </c>
    </row>
    <row r="317" spans="1:13" ht="12.75">
      <c r="A317" s="113">
        <v>376</v>
      </c>
      <c r="B317" s="123">
        <f t="shared" si="37"/>
        <v>14.17</v>
      </c>
      <c r="C317" s="68" t="s">
        <v>27</v>
      </c>
      <c r="D317" s="40">
        <v>26310</v>
      </c>
      <c r="E317" s="122">
        <v>0</v>
      </c>
      <c r="F317" s="119">
        <f t="shared" si="33"/>
        <v>22280.9</v>
      </c>
      <c r="G317" s="42">
        <v>0</v>
      </c>
      <c r="H317" s="191">
        <f t="shared" si="38"/>
        <v>22280.9</v>
      </c>
      <c r="I317" s="47">
        <f t="shared" si="34"/>
        <v>7575.51</v>
      </c>
      <c r="J317" s="48">
        <f t="shared" si="35"/>
        <v>222.81</v>
      </c>
      <c r="K317" s="165">
        <v>650</v>
      </c>
      <c r="L317" s="49">
        <f t="shared" si="32"/>
        <v>93.6</v>
      </c>
      <c r="M317" s="50">
        <f t="shared" si="36"/>
        <v>30822.820000000003</v>
      </c>
    </row>
    <row r="318" spans="1:13" ht="12.75">
      <c r="A318" s="113">
        <v>377</v>
      </c>
      <c r="B318" s="123">
        <f t="shared" si="37"/>
        <v>14.18</v>
      </c>
      <c r="C318" s="68" t="s">
        <v>27</v>
      </c>
      <c r="D318" s="40">
        <v>26310</v>
      </c>
      <c r="E318" s="122">
        <v>0</v>
      </c>
      <c r="F318" s="119">
        <f t="shared" si="33"/>
        <v>22265.2</v>
      </c>
      <c r="G318" s="42">
        <v>0</v>
      </c>
      <c r="H318" s="191">
        <f t="shared" si="38"/>
        <v>22265.2</v>
      </c>
      <c r="I318" s="47">
        <f t="shared" si="34"/>
        <v>7570.17</v>
      </c>
      <c r="J318" s="48">
        <f t="shared" si="35"/>
        <v>222.65</v>
      </c>
      <c r="K318" s="165">
        <v>650</v>
      </c>
      <c r="L318" s="49">
        <f t="shared" si="32"/>
        <v>93.5</v>
      </c>
      <c r="M318" s="50">
        <f t="shared" si="36"/>
        <v>30801.520000000004</v>
      </c>
    </row>
    <row r="319" spans="1:13" ht="12.75">
      <c r="A319" s="113">
        <v>378</v>
      </c>
      <c r="B319" s="123">
        <f t="shared" si="37"/>
        <v>14.18</v>
      </c>
      <c r="C319" s="68" t="s">
        <v>27</v>
      </c>
      <c r="D319" s="40">
        <v>26310</v>
      </c>
      <c r="E319" s="122">
        <v>0</v>
      </c>
      <c r="F319" s="119">
        <f t="shared" si="33"/>
        <v>22265.2</v>
      </c>
      <c r="G319" s="42">
        <v>0</v>
      </c>
      <c r="H319" s="191">
        <f t="shared" si="38"/>
        <v>22265.2</v>
      </c>
      <c r="I319" s="47">
        <f t="shared" si="34"/>
        <v>7570.17</v>
      </c>
      <c r="J319" s="48">
        <f t="shared" si="35"/>
        <v>222.65</v>
      </c>
      <c r="K319" s="165">
        <v>650</v>
      </c>
      <c r="L319" s="49">
        <f t="shared" si="32"/>
        <v>93.5</v>
      </c>
      <c r="M319" s="50">
        <f t="shared" si="36"/>
        <v>30801.520000000004</v>
      </c>
    </row>
    <row r="320" spans="1:13" ht="12.75">
      <c r="A320" s="113">
        <v>379</v>
      </c>
      <c r="B320" s="123">
        <f t="shared" si="37"/>
        <v>14.18</v>
      </c>
      <c r="C320" s="68" t="s">
        <v>27</v>
      </c>
      <c r="D320" s="40">
        <v>26310</v>
      </c>
      <c r="E320" s="122">
        <v>0</v>
      </c>
      <c r="F320" s="119">
        <f t="shared" si="33"/>
        <v>22265.2</v>
      </c>
      <c r="G320" s="42">
        <v>0</v>
      </c>
      <c r="H320" s="191">
        <f t="shared" si="38"/>
        <v>22265.2</v>
      </c>
      <c r="I320" s="47">
        <f t="shared" si="34"/>
        <v>7570.17</v>
      </c>
      <c r="J320" s="48">
        <f t="shared" si="35"/>
        <v>222.65</v>
      </c>
      <c r="K320" s="165">
        <v>650</v>
      </c>
      <c r="L320" s="49">
        <f t="shared" si="32"/>
        <v>93.5</v>
      </c>
      <c r="M320" s="50">
        <f t="shared" si="36"/>
        <v>30801.520000000004</v>
      </c>
    </row>
    <row r="321" spans="1:13" ht="12.75">
      <c r="A321" s="113">
        <v>380</v>
      </c>
      <c r="B321" s="123">
        <f t="shared" si="37"/>
        <v>14.18</v>
      </c>
      <c r="C321" s="68" t="s">
        <v>27</v>
      </c>
      <c r="D321" s="40">
        <v>26310</v>
      </c>
      <c r="E321" s="122">
        <v>0</v>
      </c>
      <c r="F321" s="119">
        <f t="shared" si="33"/>
        <v>22265.2</v>
      </c>
      <c r="G321" s="42">
        <v>0</v>
      </c>
      <c r="H321" s="191">
        <f t="shared" si="38"/>
        <v>22265.2</v>
      </c>
      <c r="I321" s="47">
        <f t="shared" si="34"/>
        <v>7570.17</v>
      </c>
      <c r="J321" s="48">
        <f t="shared" si="35"/>
        <v>222.65</v>
      </c>
      <c r="K321" s="165">
        <v>650</v>
      </c>
      <c r="L321" s="49">
        <f t="shared" si="32"/>
        <v>93.5</v>
      </c>
      <c r="M321" s="50">
        <f t="shared" si="36"/>
        <v>30801.520000000004</v>
      </c>
    </row>
    <row r="322" spans="1:13" ht="12.75">
      <c r="A322" s="113">
        <v>381</v>
      </c>
      <c r="B322" s="123">
        <f t="shared" si="37"/>
        <v>14.18</v>
      </c>
      <c r="C322" s="68" t="s">
        <v>27</v>
      </c>
      <c r="D322" s="40">
        <v>26310</v>
      </c>
      <c r="E322" s="122">
        <v>0</v>
      </c>
      <c r="F322" s="119">
        <f t="shared" si="33"/>
        <v>22265.2</v>
      </c>
      <c r="G322" s="42">
        <v>0</v>
      </c>
      <c r="H322" s="191">
        <f t="shared" si="38"/>
        <v>22265.2</v>
      </c>
      <c r="I322" s="47">
        <f t="shared" si="34"/>
        <v>7570.17</v>
      </c>
      <c r="J322" s="48">
        <f t="shared" si="35"/>
        <v>222.65</v>
      </c>
      <c r="K322" s="165">
        <v>650</v>
      </c>
      <c r="L322" s="49">
        <f t="shared" si="32"/>
        <v>93.5</v>
      </c>
      <c r="M322" s="50">
        <f t="shared" si="36"/>
        <v>30801.520000000004</v>
      </c>
    </row>
    <row r="323" spans="1:13" ht="12.75">
      <c r="A323" s="113">
        <v>382</v>
      </c>
      <c r="B323" s="123">
        <f t="shared" si="37"/>
        <v>14.19</v>
      </c>
      <c r="C323" s="68" t="s">
        <v>27</v>
      </c>
      <c r="D323" s="40">
        <v>26310</v>
      </c>
      <c r="E323" s="122">
        <v>0</v>
      </c>
      <c r="F323" s="119">
        <f t="shared" si="33"/>
        <v>22249.5</v>
      </c>
      <c r="G323" s="42">
        <v>0</v>
      </c>
      <c r="H323" s="191">
        <f t="shared" si="38"/>
        <v>22249.5</v>
      </c>
      <c r="I323" s="47">
        <f t="shared" si="34"/>
        <v>7564.83</v>
      </c>
      <c r="J323" s="48">
        <f t="shared" si="35"/>
        <v>222.5</v>
      </c>
      <c r="K323" s="165">
        <v>650</v>
      </c>
      <c r="L323" s="49">
        <f t="shared" si="32"/>
        <v>93.4</v>
      </c>
      <c r="M323" s="50">
        <f t="shared" si="36"/>
        <v>30780.230000000003</v>
      </c>
    </row>
    <row r="324" spans="1:13" ht="12.75">
      <c r="A324" s="113">
        <v>383</v>
      </c>
      <c r="B324" s="123">
        <f t="shared" si="37"/>
        <v>14.19</v>
      </c>
      <c r="C324" s="68" t="s">
        <v>27</v>
      </c>
      <c r="D324" s="40">
        <v>26310</v>
      </c>
      <c r="E324" s="122">
        <v>0</v>
      </c>
      <c r="F324" s="119">
        <f t="shared" si="33"/>
        <v>22249.5</v>
      </c>
      <c r="G324" s="42">
        <v>0</v>
      </c>
      <c r="H324" s="191">
        <f t="shared" si="38"/>
        <v>22249.5</v>
      </c>
      <c r="I324" s="47">
        <f t="shared" si="34"/>
        <v>7564.83</v>
      </c>
      <c r="J324" s="48">
        <f t="shared" si="35"/>
        <v>222.5</v>
      </c>
      <c r="K324" s="165">
        <v>650</v>
      </c>
      <c r="L324" s="49">
        <f t="shared" si="32"/>
        <v>93.4</v>
      </c>
      <c r="M324" s="50">
        <f t="shared" si="36"/>
        <v>30780.230000000003</v>
      </c>
    </row>
    <row r="325" spans="1:13" ht="12.75">
      <c r="A325" s="113">
        <v>384</v>
      </c>
      <c r="B325" s="123">
        <f t="shared" si="37"/>
        <v>14.19</v>
      </c>
      <c r="C325" s="68" t="s">
        <v>27</v>
      </c>
      <c r="D325" s="40">
        <v>26310</v>
      </c>
      <c r="E325" s="122">
        <v>0</v>
      </c>
      <c r="F325" s="119">
        <f t="shared" si="33"/>
        <v>22249.5</v>
      </c>
      <c r="G325" s="42">
        <v>0</v>
      </c>
      <c r="H325" s="191">
        <f t="shared" si="38"/>
        <v>22249.5</v>
      </c>
      <c r="I325" s="47">
        <f t="shared" si="34"/>
        <v>7564.83</v>
      </c>
      <c r="J325" s="48">
        <f t="shared" si="35"/>
        <v>222.5</v>
      </c>
      <c r="K325" s="165">
        <v>650</v>
      </c>
      <c r="L325" s="49">
        <f t="shared" si="32"/>
        <v>93.4</v>
      </c>
      <c r="M325" s="50">
        <f t="shared" si="36"/>
        <v>30780.230000000003</v>
      </c>
    </row>
    <row r="326" spans="1:13" ht="12.75">
      <c r="A326" s="113">
        <v>385</v>
      </c>
      <c r="B326" s="123">
        <f t="shared" si="37"/>
        <v>14.19</v>
      </c>
      <c r="C326" s="68" t="s">
        <v>27</v>
      </c>
      <c r="D326" s="40">
        <v>26310</v>
      </c>
      <c r="E326" s="122">
        <v>0</v>
      </c>
      <c r="F326" s="119">
        <f t="shared" si="33"/>
        <v>22249.5</v>
      </c>
      <c r="G326" s="42">
        <v>0</v>
      </c>
      <c r="H326" s="191">
        <f t="shared" si="38"/>
        <v>22249.5</v>
      </c>
      <c r="I326" s="47">
        <f t="shared" si="34"/>
        <v>7564.83</v>
      </c>
      <c r="J326" s="48">
        <f t="shared" si="35"/>
        <v>222.5</v>
      </c>
      <c r="K326" s="165">
        <v>650</v>
      </c>
      <c r="L326" s="49">
        <f t="shared" si="32"/>
        <v>93.4</v>
      </c>
      <c r="M326" s="50">
        <f t="shared" si="36"/>
        <v>30780.230000000003</v>
      </c>
    </row>
    <row r="327" spans="1:13" ht="12.75">
      <c r="A327" s="113">
        <v>386</v>
      </c>
      <c r="B327" s="123">
        <f t="shared" si="37"/>
        <v>14.2</v>
      </c>
      <c r="C327" s="68" t="s">
        <v>27</v>
      </c>
      <c r="D327" s="40">
        <v>26310</v>
      </c>
      <c r="E327" s="122">
        <v>0</v>
      </c>
      <c r="F327" s="119">
        <f t="shared" si="33"/>
        <v>22233.8</v>
      </c>
      <c r="G327" s="42">
        <v>0</v>
      </c>
      <c r="H327" s="191">
        <f t="shared" si="38"/>
        <v>22233.8</v>
      </c>
      <c r="I327" s="47">
        <f t="shared" si="34"/>
        <v>7559.49</v>
      </c>
      <c r="J327" s="48">
        <f t="shared" si="35"/>
        <v>222.34</v>
      </c>
      <c r="K327" s="165">
        <v>650</v>
      </c>
      <c r="L327" s="49">
        <f t="shared" si="32"/>
        <v>93.4</v>
      </c>
      <c r="M327" s="50">
        <f t="shared" si="36"/>
        <v>30759.030000000002</v>
      </c>
    </row>
    <row r="328" spans="1:13" ht="12.75">
      <c r="A328" s="113">
        <v>387</v>
      </c>
      <c r="B328" s="123">
        <f t="shared" si="37"/>
        <v>14.2</v>
      </c>
      <c r="C328" s="68" t="s">
        <v>27</v>
      </c>
      <c r="D328" s="40">
        <v>26310</v>
      </c>
      <c r="E328" s="122">
        <v>0</v>
      </c>
      <c r="F328" s="119">
        <f t="shared" si="33"/>
        <v>22233.8</v>
      </c>
      <c r="G328" s="42">
        <v>0</v>
      </c>
      <c r="H328" s="191">
        <f t="shared" si="38"/>
        <v>22233.8</v>
      </c>
      <c r="I328" s="47">
        <f t="shared" si="34"/>
        <v>7559.49</v>
      </c>
      <c r="J328" s="48">
        <f t="shared" si="35"/>
        <v>222.34</v>
      </c>
      <c r="K328" s="165">
        <v>650</v>
      </c>
      <c r="L328" s="49">
        <f t="shared" si="32"/>
        <v>93.4</v>
      </c>
      <c r="M328" s="50">
        <f t="shared" si="36"/>
        <v>30759.030000000002</v>
      </c>
    </row>
    <row r="329" spans="1:13" ht="12.75">
      <c r="A329" s="113">
        <v>388</v>
      </c>
      <c r="B329" s="123">
        <f t="shared" si="37"/>
        <v>14.2</v>
      </c>
      <c r="C329" s="68" t="s">
        <v>27</v>
      </c>
      <c r="D329" s="40">
        <v>26310</v>
      </c>
      <c r="E329" s="122">
        <v>0</v>
      </c>
      <c r="F329" s="119">
        <f t="shared" si="33"/>
        <v>22233.8</v>
      </c>
      <c r="G329" s="42">
        <v>0</v>
      </c>
      <c r="H329" s="191">
        <f t="shared" si="38"/>
        <v>22233.8</v>
      </c>
      <c r="I329" s="47">
        <f t="shared" si="34"/>
        <v>7559.49</v>
      </c>
      <c r="J329" s="48">
        <f t="shared" si="35"/>
        <v>222.34</v>
      </c>
      <c r="K329" s="165">
        <v>650</v>
      </c>
      <c r="L329" s="49">
        <f aca="true" t="shared" si="39" ref="L329:L392">ROUND(H329*0.0042,1)</f>
        <v>93.4</v>
      </c>
      <c r="M329" s="50">
        <f t="shared" si="36"/>
        <v>30759.030000000002</v>
      </c>
    </row>
    <row r="330" spans="1:13" ht="12.75">
      <c r="A330" s="113">
        <v>389</v>
      </c>
      <c r="B330" s="123">
        <f t="shared" si="37"/>
        <v>14.2</v>
      </c>
      <c r="C330" s="68" t="s">
        <v>27</v>
      </c>
      <c r="D330" s="40">
        <v>26310</v>
      </c>
      <c r="E330" s="122">
        <v>0</v>
      </c>
      <c r="F330" s="119">
        <f aca="true" t="shared" si="40" ref="F330:F393">ROUND(12/B330*D330,1)</f>
        <v>22233.8</v>
      </c>
      <c r="G330" s="42">
        <v>0</v>
      </c>
      <c r="H330" s="191">
        <f t="shared" si="38"/>
        <v>22233.8</v>
      </c>
      <c r="I330" s="47">
        <f aca="true" t="shared" si="41" ref="I330:I393">ROUND(H330*0.34,2)</f>
        <v>7559.49</v>
      </c>
      <c r="J330" s="48">
        <f aca="true" t="shared" si="42" ref="J330:J393">ROUND(H330*0.01,2)</f>
        <v>222.34</v>
      </c>
      <c r="K330" s="165">
        <v>650</v>
      </c>
      <c r="L330" s="49">
        <f t="shared" si="39"/>
        <v>93.4</v>
      </c>
      <c r="M330" s="50">
        <f aca="true" t="shared" si="43" ref="M330:M393">SUM(H330:L330)</f>
        <v>30759.030000000002</v>
      </c>
    </row>
    <row r="331" spans="1:13" ht="12.75">
      <c r="A331" s="113">
        <v>390</v>
      </c>
      <c r="B331" s="123">
        <f t="shared" si="37"/>
        <v>14.2</v>
      </c>
      <c r="C331" s="68" t="s">
        <v>27</v>
      </c>
      <c r="D331" s="40">
        <v>26310</v>
      </c>
      <c r="E331" s="122">
        <v>0</v>
      </c>
      <c r="F331" s="119">
        <f t="shared" si="40"/>
        <v>22233.8</v>
      </c>
      <c r="G331" s="42">
        <v>0</v>
      </c>
      <c r="H331" s="191">
        <f t="shared" si="38"/>
        <v>22233.8</v>
      </c>
      <c r="I331" s="47">
        <f t="shared" si="41"/>
        <v>7559.49</v>
      </c>
      <c r="J331" s="48">
        <f t="shared" si="42"/>
        <v>222.34</v>
      </c>
      <c r="K331" s="165">
        <v>650</v>
      </c>
      <c r="L331" s="49">
        <f t="shared" si="39"/>
        <v>93.4</v>
      </c>
      <c r="M331" s="50">
        <f t="shared" si="43"/>
        <v>30759.030000000002</v>
      </c>
    </row>
    <row r="332" spans="1:13" ht="12.75">
      <c r="A332" s="113">
        <v>391</v>
      </c>
      <c r="B332" s="123">
        <f t="shared" si="37"/>
        <v>14.21</v>
      </c>
      <c r="C332" s="68" t="s">
        <v>27</v>
      </c>
      <c r="D332" s="40">
        <v>26310</v>
      </c>
      <c r="E332" s="122">
        <v>0</v>
      </c>
      <c r="F332" s="119">
        <f t="shared" si="40"/>
        <v>22218.2</v>
      </c>
      <c r="G332" s="42">
        <v>0</v>
      </c>
      <c r="H332" s="191">
        <f t="shared" si="38"/>
        <v>22218.2</v>
      </c>
      <c r="I332" s="47">
        <f t="shared" si="41"/>
        <v>7554.19</v>
      </c>
      <c r="J332" s="48">
        <f t="shared" si="42"/>
        <v>222.18</v>
      </c>
      <c r="K332" s="165">
        <v>650</v>
      </c>
      <c r="L332" s="49">
        <f t="shared" si="39"/>
        <v>93.3</v>
      </c>
      <c r="M332" s="50">
        <f t="shared" si="43"/>
        <v>30737.87</v>
      </c>
    </row>
    <row r="333" spans="1:13" ht="12.75">
      <c r="A333" s="113">
        <v>392</v>
      </c>
      <c r="B333" s="123">
        <f t="shared" si="37"/>
        <v>14.21</v>
      </c>
      <c r="C333" s="68" t="s">
        <v>27</v>
      </c>
      <c r="D333" s="40">
        <v>26310</v>
      </c>
      <c r="E333" s="122">
        <v>0</v>
      </c>
      <c r="F333" s="119">
        <f t="shared" si="40"/>
        <v>22218.2</v>
      </c>
      <c r="G333" s="42">
        <v>0</v>
      </c>
      <c r="H333" s="191">
        <f t="shared" si="38"/>
        <v>22218.2</v>
      </c>
      <c r="I333" s="47">
        <f t="shared" si="41"/>
        <v>7554.19</v>
      </c>
      <c r="J333" s="48">
        <f t="shared" si="42"/>
        <v>222.18</v>
      </c>
      <c r="K333" s="165">
        <v>650</v>
      </c>
      <c r="L333" s="49">
        <f t="shared" si="39"/>
        <v>93.3</v>
      </c>
      <c r="M333" s="50">
        <f t="shared" si="43"/>
        <v>30737.87</v>
      </c>
    </row>
    <row r="334" spans="1:13" ht="12.75">
      <c r="A334" s="113">
        <v>393</v>
      </c>
      <c r="B334" s="123">
        <f t="shared" si="37"/>
        <v>14.21</v>
      </c>
      <c r="C334" s="68" t="s">
        <v>27</v>
      </c>
      <c r="D334" s="40">
        <v>26310</v>
      </c>
      <c r="E334" s="122">
        <v>0</v>
      </c>
      <c r="F334" s="119">
        <f t="shared" si="40"/>
        <v>22218.2</v>
      </c>
      <c r="G334" s="42">
        <v>0</v>
      </c>
      <c r="H334" s="191">
        <f t="shared" si="38"/>
        <v>22218.2</v>
      </c>
      <c r="I334" s="47">
        <f t="shared" si="41"/>
        <v>7554.19</v>
      </c>
      <c r="J334" s="48">
        <f t="shared" si="42"/>
        <v>222.18</v>
      </c>
      <c r="K334" s="165">
        <v>650</v>
      </c>
      <c r="L334" s="49">
        <f t="shared" si="39"/>
        <v>93.3</v>
      </c>
      <c r="M334" s="50">
        <f t="shared" si="43"/>
        <v>30737.87</v>
      </c>
    </row>
    <row r="335" spans="1:13" ht="12.75">
      <c r="A335" s="113">
        <v>394</v>
      </c>
      <c r="B335" s="123">
        <f t="shared" si="37"/>
        <v>14.22</v>
      </c>
      <c r="C335" s="68" t="s">
        <v>27</v>
      </c>
      <c r="D335" s="40">
        <v>26310</v>
      </c>
      <c r="E335" s="122">
        <v>0</v>
      </c>
      <c r="F335" s="119">
        <f t="shared" si="40"/>
        <v>22202.5</v>
      </c>
      <c r="G335" s="42">
        <v>0</v>
      </c>
      <c r="H335" s="191">
        <f t="shared" si="38"/>
        <v>22202.5</v>
      </c>
      <c r="I335" s="47">
        <f t="shared" si="41"/>
        <v>7548.85</v>
      </c>
      <c r="J335" s="48">
        <f t="shared" si="42"/>
        <v>222.03</v>
      </c>
      <c r="K335" s="165">
        <v>650</v>
      </c>
      <c r="L335" s="49">
        <f t="shared" si="39"/>
        <v>93.3</v>
      </c>
      <c r="M335" s="50">
        <f t="shared" si="43"/>
        <v>30716.679999999997</v>
      </c>
    </row>
    <row r="336" spans="1:13" ht="12.75">
      <c r="A336" s="113">
        <v>395</v>
      </c>
      <c r="B336" s="123">
        <f t="shared" si="37"/>
        <v>14.22</v>
      </c>
      <c r="C336" s="68" t="s">
        <v>27</v>
      </c>
      <c r="D336" s="40">
        <v>26310</v>
      </c>
      <c r="E336" s="122">
        <v>0</v>
      </c>
      <c r="F336" s="119">
        <f t="shared" si="40"/>
        <v>22202.5</v>
      </c>
      <c r="G336" s="42">
        <v>0</v>
      </c>
      <c r="H336" s="191">
        <f t="shared" si="38"/>
        <v>22202.5</v>
      </c>
      <c r="I336" s="47">
        <f t="shared" si="41"/>
        <v>7548.85</v>
      </c>
      <c r="J336" s="48">
        <f t="shared" si="42"/>
        <v>222.03</v>
      </c>
      <c r="K336" s="165">
        <v>650</v>
      </c>
      <c r="L336" s="49">
        <f t="shared" si="39"/>
        <v>93.3</v>
      </c>
      <c r="M336" s="50">
        <f t="shared" si="43"/>
        <v>30716.679999999997</v>
      </c>
    </row>
    <row r="337" spans="1:13" ht="12.75">
      <c r="A337" s="113">
        <v>396</v>
      </c>
      <c r="B337" s="123">
        <f>IF(A337&lt;68,B$403,ROUND(B$409+B$410*A337+B$411*A337^2+B$412*A337^3++B$413*A337^4+B$414*A337^5,2))</f>
        <v>14.22</v>
      </c>
      <c r="C337" s="68" t="s">
        <v>27</v>
      </c>
      <c r="D337" s="40">
        <v>26310</v>
      </c>
      <c r="E337" s="122">
        <v>0</v>
      </c>
      <c r="F337" s="119">
        <f t="shared" si="40"/>
        <v>22202.5</v>
      </c>
      <c r="G337" s="42">
        <v>0</v>
      </c>
      <c r="H337" s="191">
        <f aca="true" t="shared" si="44" ref="H337:H400">F337+G337</f>
        <v>22202.5</v>
      </c>
      <c r="I337" s="47">
        <f t="shared" si="41"/>
        <v>7548.85</v>
      </c>
      <c r="J337" s="48">
        <f t="shared" si="42"/>
        <v>222.03</v>
      </c>
      <c r="K337" s="165">
        <v>650</v>
      </c>
      <c r="L337" s="49">
        <f t="shared" si="39"/>
        <v>93.3</v>
      </c>
      <c r="M337" s="50">
        <f t="shared" si="43"/>
        <v>30716.679999999997</v>
      </c>
    </row>
    <row r="338" spans="1:13" ht="12.75">
      <c r="A338" s="113">
        <v>397</v>
      </c>
      <c r="B338" s="123">
        <f>IF(A338&lt;68,B$403,ROUND(B$409+B$410*A338+B$411*A338^2+B$412*A338^3++B$413*A338^4+B$414*A338^5,2))</f>
        <v>14.23</v>
      </c>
      <c r="C338" s="68" t="s">
        <v>27</v>
      </c>
      <c r="D338" s="40">
        <v>26310</v>
      </c>
      <c r="E338" s="122">
        <v>0</v>
      </c>
      <c r="F338" s="119">
        <f t="shared" si="40"/>
        <v>22186.9</v>
      </c>
      <c r="G338" s="42">
        <v>0</v>
      </c>
      <c r="H338" s="191">
        <f t="shared" si="44"/>
        <v>22186.9</v>
      </c>
      <c r="I338" s="47">
        <f t="shared" si="41"/>
        <v>7543.55</v>
      </c>
      <c r="J338" s="48">
        <f t="shared" si="42"/>
        <v>221.87</v>
      </c>
      <c r="K338" s="165">
        <v>650</v>
      </c>
      <c r="L338" s="49">
        <f t="shared" si="39"/>
        <v>93.2</v>
      </c>
      <c r="M338" s="50">
        <f t="shared" si="43"/>
        <v>30695.52</v>
      </c>
    </row>
    <row r="339" spans="1:13" ht="12.75">
      <c r="A339" s="113">
        <v>398</v>
      </c>
      <c r="B339" s="123">
        <f>IF(A339&lt;68,B$403,ROUND(B$409+B$410*A339+B$411*A339^2+B$412*A339^3++B$413*A339^4+B$414*A339^5,2))</f>
        <v>14.23</v>
      </c>
      <c r="C339" s="68" t="s">
        <v>27</v>
      </c>
      <c r="D339" s="40">
        <v>26310</v>
      </c>
      <c r="E339" s="122">
        <v>0</v>
      </c>
      <c r="F339" s="119">
        <f t="shared" si="40"/>
        <v>22186.9</v>
      </c>
      <c r="G339" s="42">
        <v>0</v>
      </c>
      <c r="H339" s="191">
        <f t="shared" si="44"/>
        <v>22186.9</v>
      </c>
      <c r="I339" s="47">
        <f t="shared" si="41"/>
        <v>7543.55</v>
      </c>
      <c r="J339" s="48">
        <f t="shared" si="42"/>
        <v>221.87</v>
      </c>
      <c r="K339" s="165">
        <v>650</v>
      </c>
      <c r="L339" s="49">
        <f t="shared" si="39"/>
        <v>93.2</v>
      </c>
      <c r="M339" s="50">
        <f t="shared" si="43"/>
        <v>30695.52</v>
      </c>
    </row>
    <row r="340" spans="1:13" ht="12.75">
      <c r="A340" s="113">
        <v>399</v>
      </c>
      <c r="B340" s="123">
        <f>IF(A340&lt;68,B$403,ROUND(B$409+B$410*A340+B$411*A340^2+B$412*A340^3++B$413*A340^4+B$414*A340^5,2))</f>
        <v>14.23</v>
      </c>
      <c r="C340" s="68" t="s">
        <v>27</v>
      </c>
      <c r="D340" s="40">
        <v>26310</v>
      </c>
      <c r="E340" s="122">
        <v>0</v>
      </c>
      <c r="F340" s="119">
        <f t="shared" si="40"/>
        <v>22186.9</v>
      </c>
      <c r="G340" s="42">
        <v>0</v>
      </c>
      <c r="H340" s="191">
        <f t="shared" si="44"/>
        <v>22186.9</v>
      </c>
      <c r="I340" s="47">
        <f t="shared" si="41"/>
        <v>7543.55</v>
      </c>
      <c r="J340" s="48">
        <f t="shared" si="42"/>
        <v>221.87</v>
      </c>
      <c r="K340" s="165">
        <v>650</v>
      </c>
      <c r="L340" s="49">
        <f t="shared" si="39"/>
        <v>93.2</v>
      </c>
      <c r="M340" s="50">
        <f t="shared" si="43"/>
        <v>30695.52</v>
      </c>
    </row>
    <row r="341" spans="1:13" ht="12.75">
      <c r="A341" s="113">
        <v>400</v>
      </c>
      <c r="B341" s="123">
        <f>IF(A341&lt;68,B$403,ROUND(B$409+B$410*A341+B$411*A341^2+B$412*A341^3++B$413*A341^4+B$414*A341^5,2))</f>
        <v>14.24</v>
      </c>
      <c r="C341" s="68" t="s">
        <v>27</v>
      </c>
      <c r="D341" s="40">
        <v>26310</v>
      </c>
      <c r="E341" s="122">
        <v>0</v>
      </c>
      <c r="F341" s="119">
        <f t="shared" si="40"/>
        <v>22171.3</v>
      </c>
      <c r="G341" s="42">
        <v>0</v>
      </c>
      <c r="H341" s="191">
        <f t="shared" si="44"/>
        <v>22171.3</v>
      </c>
      <c r="I341" s="47">
        <f t="shared" si="41"/>
        <v>7538.24</v>
      </c>
      <c r="J341" s="48">
        <f t="shared" si="42"/>
        <v>221.71</v>
      </c>
      <c r="K341" s="165">
        <v>650</v>
      </c>
      <c r="L341" s="49">
        <f t="shared" si="39"/>
        <v>93.1</v>
      </c>
      <c r="M341" s="50">
        <f t="shared" si="43"/>
        <v>30674.35</v>
      </c>
    </row>
    <row r="342" spans="1:13" ht="12.75">
      <c r="A342" s="113">
        <v>401</v>
      </c>
      <c r="B342" s="123">
        <f>B341</f>
        <v>14.24</v>
      </c>
      <c r="C342" s="68" t="s">
        <v>27</v>
      </c>
      <c r="D342" s="40">
        <v>26310</v>
      </c>
      <c r="E342" s="122">
        <v>0</v>
      </c>
      <c r="F342" s="119">
        <f t="shared" si="40"/>
        <v>22171.3</v>
      </c>
      <c r="G342" s="42">
        <v>0</v>
      </c>
      <c r="H342" s="191">
        <f t="shared" si="44"/>
        <v>22171.3</v>
      </c>
      <c r="I342" s="47">
        <f t="shared" si="41"/>
        <v>7538.24</v>
      </c>
      <c r="J342" s="48">
        <f t="shared" si="42"/>
        <v>221.71</v>
      </c>
      <c r="K342" s="165">
        <v>650</v>
      </c>
      <c r="L342" s="49">
        <f t="shared" si="39"/>
        <v>93.1</v>
      </c>
      <c r="M342" s="50">
        <f t="shared" si="43"/>
        <v>30674.35</v>
      </c>
    </row>
    <row r="343" spans="1:13" ht="12.75">
      <c r="A343" s="113">
        <v>402</v>
      </c>
      <c r="B343" s="123">
        <f aca="true" t="shared" si="45" ref="B343:B401">B342</f>
        <v>14.24</v>
      </c>
      <c r="C343" s="68" t="s">
        <v>27</v>
      </c>
      <c r="D343" s="40">
        <v>26310</v>
      </c>
      <c r="E343" s="122">
        <v>0</v>
      </c>
      <c r="F343" s="119">
        <f t="shared" si="40"/>
        <v>22171.3</v>
      </c>
      <c r="G343" s="42">
        <v>0</v>
      </c>
      <c r="H343" s="191">
        <f t="shared" si="44"/>
        <v>22171.3</v>
      </c>
      <c r="I343" s="47">
        <f t="shared" si="41"/>
        <v>7538.24</v>
      </c>
      <c r="J343" s="48">
        <f t="shared" si="42"/>
        <v>221.71</v>
      </c>
      <c r="K343" s="165">
        <v>650</v>
      </c>
      <c r="L343" s="49">
        <f t="shared" si="39"/>
        <v>93.1</v>
      </c>
      <c r="M343" s="50">
        <f t="shared" si="43"/>
        <v>30674.35</v>
      </c>
    </row>
    <row r="344" spans="1:13" ht="12.75">
      <c r="A344" s="113">
        <v>403</v>
      </c>
      <c r="B344" s="123">
        <f t="shared" si="45"/>
        <v>14.24</v>
      </c>
      <c r="C344" s="68" t="s">
        <v>27</v>
      </c>
      <c r="D344" s="40">
        <v>26310</v>
      </c>
      <c r="E344" s="122">
        <v>0</v>
      </c>
      <c r="F344" s="119">
        <f t="shared" si="40"/>
        <v>22171.3</v>
      </c>
      <c r="G344" s="42">
        <v>0</v>
      </c>
      <c r="H344" s="191">
        <f t="shared" si="44"/>
        <v>22171.3</v>
      </c>
      <c r="I344" s="47">
        <f t="shared" si="41"/>
        <v>7538.24</v>
      </c>
      <c r="J344" s="48">
        <f t="shared" si="42"/>
        <v>221.71</v>
      </c>
      <c r="K344" s="165">
        <v>650</v>
      </c>
      <c r="L344" s="49">
        <f t="shared" si="39"/>
        <v>93.1</v>
      </c>
      <c r="M344" s="50">
        <f t="shared" si="43"/>
        <v>30674.35</v>
      </c>
    </row>
    <row r="345" spans="1:13" ht="12.75">
      <c r="A345" s="113">
        <v>404</v>
      </c>
      <c r="B345" s="123">
        <f t="shared" si="45"/>
        <v>14.24</v>
      </c>
      <c r="C345" s="68" t="s">
        <v>27</v>
      </c>
      <c r="D345" s="40">
        <v>26310</v>
      </c>
      <c r="E345" s="122">
        <v>0</v>
      </c>
      <c r="F345" s="119">
        <f t="shared" si="40"/>
        <v>22171.3</v>
      </c>
      <c r="G345" s="42">
        <v>0</v>
      </c>
      <c r="H345" s="191">
        <f t="shared" si="44"/>
        <v>22171.3</v>
      </c>
      <c r="I345" s="47">
        <f t="shared" si="41"/>
        <v>7538.24</v>
      </c>
      <c r="J345" s="48">
        <f t="shared" si="42"/>
        <v>221.71</v>
      </c>
      <c r="K345" s="165">
        <v>650</v>
      </c>
      <c r="L345" s="49">
        <f t="shared" si="39"/>
        <v>93.1</v>
      </c>
      <c r="M345" s="50">
        <f t="shared" si="43"/>
        <v>30674.35</v>
      </c>
    </row>
    <row r="346" spans="1:13" ht="12.75">
      <c r="A346" s="113">
        <v>405</v>
      </c>
      <c r="B346" s="123">
        <f t="shared" si="45"/>
        <v>14.24</v>
      </c>
      <c r="C346" s="68" t="s">
        <v>27</v>
      </c>
      <c r="D346" s="40">
        <v>26310</v>
      </c>
      <c r="E346" s="122">
        <v>0</v>
      </c>
      <c r="F346" s="119">
        <f t="shared" si="40"/>
        <v>22171.3</v>
      </c>
      <c r="G346" s="42">
        <v>0</v>
      </c>
      <c r="H346" s="191">
        <f t="shared" si="44"/>
        <v>22171.3</v>
      </c>
      <c r="I346" s="47">
        <f t="shared" si="41"/>
        <v>7538.24</v>
      </c>
      <c r="J346" s="48">
        <f t="shared" si="42"/>
        <v>221.71</v>
      </c>
      <c r="K346" s="165">
        <v>650</v>
      </c>
      <c r="L346" s="49">
        <f t="shared" si="39"/>
        <v>93.1</v>
      </c>
      <c r="M346" s="50">
        <f t="shared" si="43"/>
        <v>30674.35</v>
      </c>
    </row>
    <row r="347" spans="1:13" ht="12.75">
      <c r="A347" s="113">
        <v>406</v>
      </c>
      <c r="B347" s="123">
        <f t="shared" si="45"/>
        <v>14.24</v>
      </c>
      <c r="C347" s="68" t="s">
        <v>27</v>
      </c>
      <c r="D347" s="40">
        <v>26310</v>
      </c>
      <c r="E347" s="122">
        <v>0</v>
      </c>
      <c r="F347" s="119">
        <f t="shared" si="40"/>
        <v>22171.3</v>
      </c>
      <c r="G347" s="42">
        <v>0</v>
      </c>
      <c r="H347" s="191">
        <f t="shared" si="44"/>
        <v>22171.3</v>
      </c>
      <c r="I347" s="47">
        <f t="shared" si="41"/>
        <v>7538.24</v>
      </c>
      <c r="J347" s="48">
        <f t="shared" si="42"/>
        <v>221.71</v>
      </c>
      <c r="K347" s="165">
        <v>650</v>
      </c>
      <c r="L347" s="49">
        <f t="shared" si="39"/>
        <v>93.1</v>
      </c>
      <c r="M347" s="50">
        <f t="shared" si="43"/>
        <v>30674.35</v>
      </c>
    </row>
    <row r="348" spans="1:13" ht="12.75">
      <c r="A348" s="113">
        <v>407</v>
      </c>
      <c r="B348" s="123">
        <f t="shared" si="45"/>
        <v>14.24</v>
      </c>
      <c r="C348" s="68" t="s">
        <v>27</v>
      </c>
      <c r="D348" s="40">
        <v>26310</v>
      </c>
      <c r="E348" s="122">
        <v>0</v>
      </c>
      <c r="F348" s="119">
        <f t="shared" si="40"/>
        <v>22171.3</v>
      </c>
      <c r="G348" s="42">
        <v>0</v>
      </c>
      <c r="H348" s="191">
        <f t="shared" si="44"/>
        <v>22171.3</v>
      </c>
      <c r="I348" s="47">
        <f t="shared" si="41"/>
        <v>7538.24</v>
      </c>
      <c r="J348" s="48">
        <f t="shared" si="42"/>
        <v>221.71</v>
      </c>
      <c r="K348" s="165">
        <v>650</v>
      </c>
      <c r="L348" s="49">
        <f t="shared" si="39"/>
        <v>93.1</v>
      </c>
      <c r="M348" s="50">
        <f t="shared" si="43"/>
        <v>30674.35</v>
      </c>
    </row>
    <row r="349" spans="1:13" ht="12.75">
      <c r="A349" s="113">
        <v>408</v>
      </c>
      <c r="B349" s="123">
        <f t="shared" si="45"/>
        <v>14.24</v>
      </c>
      <c r="C349" s="68" t="s">
        <v>27</v>
      </c>
      <c r="D349" s="40">
        <v>26310</v>
      </c>
      <c r="E349" s="122">
        <v>0</v>
      </c>
      <c r="F349" s="119">
        <f t="shared" si="40"/>
        <v>22171.3</v>
      </c>
      <c r="G349" s="42">
        <v>0</v>
      </c>
      <c r="H349" s="191">
        <f t="shared" si="44"/>
        <v>22171.3</v>
      </c>
      <c r="I349" s="47">
        <f t="shared" si="41"/>
        <v>7538.24</v>
      </c>
      <c r="J349" s="48">
        <f t="shared" si="42"/>
        <v>221.71</v>
      </c>
      <c r="K349" s="165">
        <v>650</v>
      </c>
      <c r="L349" s="49">
        <f t="shared" si="39"/>
        <v>93.1</v>
      </c>
      <c r="M349" s="50">
        <f t="shared" si="43"/>
        <v>30674.35</v>
      </c>
    </row>
    <row r="350" spans="1:13" ht="12.75">
      <c r="A350" s="113">
        <v>409</v>
      </c>
      <c r="B350" s="123">
        <f t="shared" si="45"/>
        <v>14.24</v>
      </c>
      <c r="C350" s="68" t="s">
        <v>27</v>
      </c>
      <c r="D350" s="40">
        <v>26310</v>
      </c>
      <c r="E350" s="122">
        <v>0</v>
      </c>
      <c r="F350" s="119">
        <f t="shared" si="40"/>
        <v>22171.3</v>
      </c>
      <c r="G350" s="42">
        <v>0</v>
      </c>
      <c r="H350" s="191">
        <f t="shared" si="44"/>
        <v>22171.3</v>
      </c>
      <c r="I350" s="47">
        <f t="shared" si="41"/>
        <v>7538.24</v>
      </c>
      <c r="J350" s="48">
        <f t="shared" si="42"/>
        <v>221.71</v>
      </c>
      <c r="K350" s="165">
        <v>650</v>
      </c>
      <c r="L350" s="49">
        <f t="shared" si="39"/>
        <v>93.1</v>
      </c>
      <c r="M350" s="50">
        <f t="shared" si="43"/>
        <v>30674.35</v>
      </c>
    </row>
    <row r="351" spans="1:13" ht="12.75">
      <c r="A351" s="113">
        <v>410</v>
      </c>
      <c r="B351" s="123">
        <f t="shared" si="45"/>
        <v>14.24</v>
      </c>
      <c r="C351" s="68" t="s">
        <v>27</v>
      </c>
      <c r="D351" s="40">
        <v>26310</v>
      </c>
      <c r="E351" s="122">
        <v>0</v>
      </c>
      <c r="F351" s="119">
        <f t="shared" si="40"/>
        <v>22171.3</v>
      </c>
      <c r="G351" s="42">
        <v>0</v>
      </c>
      <c r="H351" s="191">
        <f t="shared" si="44"/>
        <v>22171.3</v>
      </c>
      <c r="I351" s="47">
        <f t="shared" si="41"/>
        <v>7538.24</v>
      </c>
      <c r="J351" s="48">
        <f t="shared" si="42"/>
        <v>221.71</v>
      </c>
      <c r="K351" s="165">
        <v>650</v>
      </c>
      <c r="L351" s="49">
        <f t="shared" si="39"/>
        <v>93.1</v>
      </c>
      <c r="M351" s="50">
        <f t="shared" si="43"/>
        <v>30674.35</v>
      </c>
    </row>
    <row r="352" spans="1:13" ht="12.75">
      <c r="A352" s="113">
        <v>411</v>
      </c>
      <c r="B352" s="123">
        <f t="shared" si="45"/>
        <v>14.24</v>
      </c>
      <c r="C352" s="68" t="s">
        <v>27</v>
      </c>
      <c r="D352" s="40">
        <v>26310</v>
      </c>
      <c r="E352" s="122">
        <v>0</v>
      </c>
      <c r="F352" s="119">
        <f t="shared" si="40"/>
        <v>22171.3</v>
      </c>
      <c r="G352" s="42">
        <v>0</v>
      </c>
      <c r="H352" s="191">
        <f t="shared" si="44"/>
        <v>22171.3</v>
      </c>
      <c r="I352" s="47">
        <f t="shared" si="41"/>
        <v>7538.24</v>
      </c>
      <c r="J352" s="48">
        <f t="shared" si="42"/>
        <v>221.71</v>
      </c>
      <c r="K352" s="165">
        <v>650</v>
      </c>
      <c r="L352" s="49">
        <f t="shared" si="39"/>
        <v>93.1</v>
      </c>
      <c r="M352" s="50">
        <f t="shared" si="43"/>
        <v>30674.35</v>
      </c>
    </row>
    <row r="353" spans="1:13" ht="12.75">
      <c r="A353" s="113">
        <v>412</v>
      </c>
      <c r="B353" s="123">
        <f t="shared" si="45"/>
        <v>14.24</v>
      </c>
      <c r="C353" s="68" t="s">
        <v>27</v>
      </c>
      <c r="D353" s="40">
        <v>26310</v>
      </c>
      <c r="E353" s="122">
        <v>0</v>
      </c>
      <c r="F353" s="119">
        <f t="shared" si="40"/>
        <v>22171.3</v>
      </c>
      <c r="G353" s="42">
        <v>0</v>
      </c>
      <c r="H353" s="191">
        <f t="shared" si="44"/>
        <v>22171.3</v>
      </c>
      <c r="I353" s="47">
        <f t="shared" si="41"/>
        <v>7538.24</v>
      </c>
      <c r="J353" s="48">
        <f t="shared" si="42"/>
        <v>221.71</v>
      </c>
      <c r="K353" s="165">
        <v>650</v>
      </c>
      <c r="L353" s="49">
        <f t="shared" si="39"/>
        <v>93.1</v>
      </c>
      <c r="M353" s="50">
        <f t="shared" si="43"/>
        <v>30674.35</v>
      </c>
    </row>
    <row r="354" spans="1:13" ht="12.75">
      <c r="A354" s="113">
        <v>413</v>
      </c>
      <c r="B354" s="123">
        <f t="shared" si="45"/>
        <v>14.24</v>
      </c>
      <c r="C354" s="68" t="s">
        <v>27</v>
      </c>
      <c r="D354" s="40">
        <v>26310</v>
      </c>
      <c r="E354" s="122">
        <v>0</v>
      </c>
      <c r="F354" s="119">
        <f t="shared" si="40"/>
        <v>22171.3</v>
      </c>
      <c r="G354" s="42">
        <v>0</v>
      </c>
      <c r="H354" s="191">
        <f t="shared" si="44"/>
        <v>22171.3</v>
      </c>
      <c r="I354" s="47">
        <f t="shared" si="41"/>
        <v>7538.24</v>
      </c>
      <c r="J354" s="48">
        <f t="shared" si="42"/>
        <v>221.71</v>
      </c>
      <c r="K354" s="165">
        <v>650</v>
      </c>
      <c r="L354" s="49">
        <f t="shared" si="39"/>
        <v>93.1</v>
      </c>
      <c r="M354" s="50">
        <f t="shared" si="43"/>
        <v>30674.35</v>
      </c>
    </row>
    <row r="355" spans="1:13" ht="12.75">
      <c r="A355" s="113">
        <v>414</v>
      </c>
      <c r="B355" s="123">
        <f t="shared" si="45"/>
        <v>14.24</v>
      </c>
      <c r="C355" s="68" t="s">
        <v>27</v>
      </c>
      <c r="D355" s="40">
        <v>26310</v>
      </c>
      <c r="E355" s="122">
        <v>0</v>
      </c>
      <c r="F355" s="119">
        <f t="shared" si="40"/>
        <v>22171.3</v>
      </c>
      <c r="G355" s="42">
        <v>0</v>
      </c>
      <c r="H355" s="191">
        <f t="shared" si="44"/>
        <v>22171.3</v>
      </c>
      <c r="I355" s="47">
        <f t="shared" si="41"/>
        <v>7538.24</v>
      </c>
      <c r="J355" s="48">
        <f t="shared" si="42"/>
        <v>221.71</v>
      </c>
      <c r="K355" s="165">
        <v>650</v>
      </c>
      <c r="L355" s="49">
        <f t="shared" si="39"/>
        <v>93.1</v>
      </c>
      <c r="M355" s="50">
        <f t="shared" si="43"/>
        <v>30674.35</v>
      </c>
    </row>
    <row r="356" spans="1:13" ht="12.75">
      <c r="A356" s="113">
        <v>415</v>
      </c>
      <c r="B356" s="123">
        <f t="shared" si="45"/>
        <v>14.24</v>
      </c>
      <c r="C356" s="68" t="s">
        <v>27</v>
      </c>
      <c r="D356" s="40">
        <v>26310</v>
      </c>
      <c r="E356" s="122">
        <v>0</v>
      </c>
      <c r="F356" s="119">
        <f t="shared" si="40"/>
        <v>22171.3</v>
      </c>
      <c r="G356" s="42">
        <v>0</v>
      </c>
      <c r="H356" s="191">
        <f t="shared" si="44"/>
        <v>22171.3</v>
      </c>
      <c r="I356" s="47">
        <f t="shared" si="41"/>
        <v>7538.24</v>
      </c>
      <c r="J356" s="48">
        <f t="shared" si="42"/>
        <v>221.71</v>
      </c>
      <c r="K356" s="165">
        <v>650</v>
      </c>
      <c r="L356" s="49">
        <f t="shared" si="39"/>
        <v>93.1</v>
      </c>
      <c r="M356" s="50">
        <f t="shared" si="43"/>
        <v>30674.35</v>
      </c>
    </row>
    <row r="357" spans="1:13" ht="12.75">
      <c r="A357" s="113">
        <v>416</v>
      </c>
      <c r="B357" s="123">
        <f t="shared" si="45"/>
        <v>14.24</v>
      </c>
      <c r="C357" s="68" t="s">
        <v>27</v>
      </c>
      <c r="D357" s="40">
        <v>26310</v>
      </c>
      <c r="E357" s="122">
        <v>0</v>
      </c>
      <c r="F357" s="119">
        <f t="shared" si="40"/>
        <v>22171.3</v>
      </c>
      <c r="G357" s="42">
        <v>0</v>
      </c>
      <c r="H357" s="191">
        <f t="shared" si="44"/>
        <v>22171.3</v>
      </c>
      <c r="I357" s="47">
        <f t="shared" si="41"/>
        <v>7538.24</v>
      </c>
      <c r="J357" s="48">
        <f t="shared" si="42"/>
        <v>221.71</v>
      </c>
      <c r="K357" s="165">
        <v>650</v>
      </c>
      <c r="L357" s="49">
        <f t="shared" si="39"/>
        <v>93.1</v>
      </c>
      <c r="M357" s="50">
        <f t="shared" si="43"/>
        <v>30674.35</v>
      </c>
    </row>
    <row r="358" spans="1:13" ht="12.75">
      <c r="A358" s="113">
        <v>417</v>
      </c>
      <c r="B358" s="123">
        <f t="shared" si="45"/>
        <v>14.24</v>
      </c>
      <c r="C358" s="68" t="s">
        <v>27</v>
      </c>
      <c r="D358" s="40">
        <v>26310</v>
      </c>
      <c r="E358" s="122">
        <v>0</v>
      </c>
      <c r="F358" s="119">
        <f t="shared" si="40"/>
        <v>22171.3</v>
      </c>
      <c r="G358" s="42">
        <v>0</v>
      </c>
      <c r="H358" s="191">
        <f t="shared" si="44"/>
        <v>22171.3</v>
      </c>
      <c r="I358" s="47">
        <f t="shared" si="41"/>
        <v>7538.24</v>
      </c>
      <c r="J358" s="48">
        <f t="shared" si="42"/>
        <v>221.71</v>
      </c>
      <c r="K358" s="165">
        <v>650</v>
      </c>
      <c r="L358" s="49">
        <f t="shared" si="39"/>
        <v>93.1</v>
      </c>
      <c r="M358" s="50">
        <f t="shared" si="43"/>
        <v>30674.35</v>
      </c>
    </row>
    <row r="359" spans="1:13" ht="12.75">
      <c r="A359" s="113">
        <v>418</v>
      </c>
      <c r="B359" s="123">
        <f t="shared" si="45"/>
        <v>14.24</v>
      </c>
      <c r="C359" s="68" t="s">
        <v>27</v>
      </c>
      <c r="D359" s="40">
        <v>26310</v>
      </c>
      <c r="E359" s="122">
        <v>0</v>
      </c>
      <c r="F359" s="119">
        <f t="shared" si="40"/>
        <v>22171.3</v>
      </c>
      <c r="G359" s="42">
        <v>0</v>
      </c>
      <c r="H359" s="191">
        <f t="shared" si="44"/>
        <v>22171.3</v>
      </c>
      <c r="I359" s="47">
        <f t="shared" si="41"/>
        <v>7538.24</v>
      </c>
      <c r="J359" s="48">
        <f t="shared" si="42"/>
        <v>221.71</v>
      </c>
      <c r="K359" s="165">
        <v>650</v>
      </c>
      <c r="L359" s="49">
        <f t="shared" si="39"/>
        <v>93.1</v>
      </c>
      <c r="M359" s="50">
        <f t="shared" si="43"/>
        <v>30674.35</v>
      </c>
    </row>
    <row r="360" spans="1:13" ht="12.75">
      <c r="A360" s="113">
        <v>419</v>
      </c>
      <c r="B360" s="123">
        <f t="shared" si="45"/>
        <v>14.24</v>
      </c>
      <c r="C360" s="68" t="s">
        <v>27</v>
      </c>
      <c r="D360" s="40">
        <v>26310</v>
      </c>
      <c r="E360" s="122">
        <v>0</v>
      </c>
      <c r="F360" s="119">
        <f t="shared" si="40"/>
        <v>22171.3</v>
      </c>
      <c r="G360" s="42">
        <v>0</v>
      </c>
      <c r="H360" s="191">
        <f t="shared" si="44"/>
        <v>22171.3</v>
      </c>
      <c r="I360" s="47">
        <f t="shared" si="41"/>
        <v>7538.24</v>
      </c>
      <c r="J360" s="48">
        <f t="shared" si="42"/>
        <v>221.71</v>
      </c>
      <c r="K360" s="165">
        <v>650</v>
      </c>
      <c r="L360" s="49">
        <f t="shared" si="39"/>
        <v>93.1</v>
      </c>
      <c r="M360" s="50">
        <f t="shared" si="43"/>
        <v>30674.35</v>
      </c>
    </row>
    <row r="361" spans="1:13" ht="12.75">
      <c r="A361" s="113">
        <v>420</v>
      </c>
      <c r="B361" s="123">
        <f t="shared" si="45"/>
        <v>14.24</v>
      </c>
      <c r="C361" s="68" t="s">
        <v>27</v>
      </c>
      <c r="D361" s="40">
        <v>26310</v>
      </c>
      <c r="E361" s="122">
        <v>0</v>
      </c>
      <c r="F361" s="119">
        <f t="shared" si="40"/>
        <v>22171.3</v>
      </c>
      <c r="G361" s="42">
        <v>0</v>
      </c>
      <c r="H361" s="191">
        <f t="shared" si="44"/>
        <v>22171.3</v>
      </c>
      <c r="I361" s="47">
        <f t="shared" si="41"/>
        <v>7538.24</v>
      </c>
      <c r="J361" s="48">
        <f t="shared" si="42"/>
        <v>221.71</v>
      </c>
      <c r="K361" s="165">
        <v>650</v>
      </c>
      <c r="L361" s="49">
        <f t="shared" si="39"/>
        <v>93.1</v>
      </c>
      <c r="M361" s="50">
        <f t="shared" si="43"/>
        <v>30674.35</v>
      </c>
    </row>
    <row r="362" spans="1:13" ht="12.75">
      <c r="A362" s="113">
        <v>421</v>
      </c>
      <c r="B362" s="123">
        <f t="shared" si="45"/>
        <v>14.24</v>
      </c>
      <c r="C362" s="68" t="s">
        <v>27</v>
      </c>
      <c r="D362" s="40">
        <v>26310</v>
      </c>
      <c r="E362" s="122">
        <v>0</v>
      </c>
      <c r="F362" s="119">
        <f t="shared" si="40"/>
        <v>22171.3</v>
      </c>
      <c r="G362" s="42">
        <v>0</v>
      </c>
      <c r="H362" s="191">
        <f t="shared" si="44"/>
        <v>22171.3</v>
      </c>
      <c r="I362" s="47">
        <f t="shared" si="41"/>
        <v>7538.24</v>
      </c>
      <c r="J362" s="48">
        <f t="shared" si="42"/>
        <v>221.71</v>
      </c>
      <c r="K362" s="165">
        <v>650</v>
      </c>
      <c r="L362" s="49">
        <f t="shared" si="39"/>
        <v>93.1</v>
      </c>
      <c r="M362" s="50">
        <f t="shared" si="43"/>
        <v>30674.35</v>
      </c>
    </row>
    <row r="363" spans="1:13" ht="12.75">
      <c r="A363" s="113">
        <v>422</v>
      </c>
      <c r="B363" s="123">
        <f t="shared" si="45"/>
        <v>14.24</v>
      </c>
      <c r="C363" s="68" t="s">
        <v>27</v>
      </c>
      <c r="D363" s="40">
        <v>26310</v>
      </c>
      <c r="E363" s="122">
        <v>0</v>
      </c>
      <c r="F363" s="119">
        <f t="shared" si="40"/>
        <v>22171.3</v>
      </c>
      <c r="G363" s="42">
        <v>0</v>
      </c>
      <c r="H363" s="191">
        <f t="shared" si="44"/>
        <v>22171.3</v>
      </c>
      <c r="I363" s="47">
        <f t="shared" si="41"/>
        <v>7538.24</v>
      </c>
      <c r="J363" s="48">
        <f t="shared" si="42"/>
        <v>221.71</v>
      </c>
      <c r="K363" s="165">
        <v>650</v>
      </c>
      <c r="L363" s="49">
        <f t="shared" si="39"/>
        <v>93.1</v>
      </c>
      <c r="M363" s="50">
        <f t="shared" si="43"/>
        <v>30674.35</v>
      </c>
    </row>
    <row r="364" spans="1:13" ht="12.75">
      <c r="A364" s="113">
        <v>423</v>
      </c>
      <c r="B364" s="123">
        <f t="shared" si="45"/>
        <v>14.24</v>
      </c>
      <c r="C364" s="68" t="s">
        <v>27</v>
      </c>
      <c r="D364" s="40">
        <v>26310</v>
      </c>
      <c r="E364" s="122">
        <v>0</v>
      </c>
      <c r="F364" s="119">
        <f t="shared" si="40"/>
        <v>22171.3</v>
      </c>
      <c r="G364" s="42">
        <v>0</v>
      </c>
      <c r="H364" s="191">
        <f t="shared" si="44"/>
        <v>22171.3</v>
      </c>
      <c r="I364" s="47">
        <f t="shared" si="41"/>
        <v>7538.24</v>
      </c>
      <c r="J364" s="48">
        <f t="shared" si="42"/>
        <v>221.71</v>
      </c>
      <c r="K364" s="165">
        <v>650</v>
      </c>
      <c r="L364" s="49">
        <f t="shared" si="39"/>
        <v>93.1</v>
      </c>
      <c r="M364" s="50">
        <f t="shared" si="43"/>
        <v>30674.35</v>
      </c>
    </row>
    <row r="365" spans="1:13" ht="12.75">
      <c r="A365" s="113">
        <v>424</v>
      </c>
      <c r="B365" s="123">
        <f t="shared" si="45"/>
        <v>14.24</v>
      </c>
      <c r="C365" s="68" t="s">
        <v>27</v>
      </c>
      <c r="D365" s="40">
        <v>26310</v>
      </c>
      <c r="E365" s="122">
        <v>0</v>
      </c>
      <c r="F365" s="119">
        <f t="shared" si="40"/>
        <v>22171.3</v>
      </c>
      <c r="G365" s="42">
        <v>0</v>
      </c>
      <c r="H365" s="191">
        <f t="shared" si="44"/>
        <v>22171.3</v>
      </c>
      <c r="I365" s="47">
        <f t="shared" si="41"/>
        <v>7538.24</v>
      </c>
      <c r="J365" s="48">
        <f t="shared" si="42"/>
        <v>221.71</v>
      </c>
      <c r="K365" s="165">
        <v>650</v>
      </c>
      <c r="L365" s="49">
        <f t="shared" si="39"/>
        <v>93.1</v>
      </c>
      <c r="M365" s="50">
        <f t="shared" si="43"/>
        <v>30674.35</v>
      </c>
    </row>
    <row r="366" spans="1:13" ht="12.75">
      <c r="A366" s="113">
        <v>425</v>
      </c>
      <c r="B366" s="123">
        <f t="shared" si="45"/>
        <v>14.24</v>
      </c>
      <c r="C366" s="68" t="s">
        <v>27</v>
      </c>
      <c r="D366" s="40">
        <v>26310</v>
      </c>
      <c r="E366" s="122">
        <v>0</v>
      </c>
      <c r="F366" s="119">
        <f t="shared" si="40"/>
        <v>22171.3</v>
      </c>
      <c r="G366" s="42">
        <v>0</v>
      </c>
      <c r="H366" s="191">
        <f t="shared" si="44"/>
        <v>22171.3</v>
      </c>
      <c r="I366" s="47">
        <f t="shared" si="41"/>
        <v>7538.24</v>
      </c>
      <c r="J366" s="48">
        <f t="shared" si="42"/>
        <v>221.71</v>
      </c>
      <c r="K366" s="165">
        <v>650</v>
      </c>
      <c r="L366" s="49">
        <f t="shared" si="39"/>
        <v>93.1</v>
      </c>
      <c r="M366" s="50">
        <f t="shared" si="43"/>
        <v>30674.35</v>
      </c>
    </row>
    <row r="367" spans="1:13" ht="12.75">
      <c r="A367" s="113">
        <v>426</v>
      </c>
      <c r="B367" s="123">
        <f t="shared" si="45"/>
        <v>14.24</v>
      </c>
      <c r="C367" s="68" t="s">
        <v>27</v>
      </c>
      <c r="D367" s="40">
        <v>26310</v>
      </c>
      <c r="E367" s="122">
        <v>0</v>
      </c>
      <c r="F367" s="119">
        <f t="shared" si="40"/>
        <v>22171.3</v>
      </c>
      <c r="G367" s="42">
        <v>0</v>
      </c>
      <c r="H367" s="191">
        <f t="shared" si="44"/>
        <v>22171.3</v>
      </c>
      <c r="I367" s="47">
        <f t="shared" si="41"/>
        <v>7538.24</v>
      </c>
      <c r="J367" s="48">
        <f t="shared" si="42"/>
        <v>221.71</v>
      </c>
      <c r="K367" s="165">
        <v>650</v>
      </c>
      <c r="L367" s="49">
        <f t="shared" si="39"/>
        <v>93.1</v>
      </c>
      <c r="M367" s="50">
        <f t="shared" si="43"/>
        <v>30674.35</v>
      </c>
    </row>
    <row r="368" spans="1:13" ht="12.75">
      <c r="A368" s="113">
        <v>427</v>
      </c>
      <c r="B368" s="123">
        <f t="shared" si="45"/>
        <v>14.24</v>
      </c>
      <c r="C368" s="68" t="s">
        <v>27</v>
      </c>
      <c r="D368" s="40">
        <v>26310</v>
      </c>
      <c r="E368" s="122">
        <v>0</v>
      </c>
      <c r="F368" s="119">
        <f t="shared" si="40"/>
        <v>22171.3</v>
      </c>
      <c r="G368" s="42">
        <v>0</v>
      </c>
      <c r="H368" s="191">
        <f t="shared" si="44"/>
        <v>22171.3</v>
      </c>
      <c r="I368" s="47">
        <f t="shared" si="41"/>
        <v>7538.24</v>
      </c>
      <c r="J368" s="48">
        <f t="shared" si="42"/>
        <v>221.71</v>
      </c>
      <c r="K368" s="165">
        <v>650</v>
      </c>
      <c r="L368" s="49">
        <f t="shared" si="39"/>
        <v>93.1</v>
      </c>
      <c r="M368" s="50">
        <f t="shared" si="43"/>
        <v>30674.35</v>
      </c>
    </row>
    <row r="369" spans="1:13" ht="12.75">
      <c r="A369" s="113">
        <v>428</v>
      </c>
      <c r="B369" s="123">
        <f t="shared" si="45"/>
        <v>14.24</v>
      </c>
      <c r="C369" s="68" t="s">
        <v>27</v>
      </c>
      <c r="D369" s="40">
        <v>26310</v>
      </c>
      <c r="E369" s="122">
        <v>0</v>
      </c>
      <c r="F369" s="119">
        <f t="shared" si="40"/>
        <v>22171.3</v>
      </c>
      <c r="G369" s="42">
        <v>0</v>
      </c>
      <c r="H369" s="191">
        <f t="shared" si="44"/>
        <v>22171.3</v>
      </c>
      <c r="I369" s="47">
        <f t="shared" si="41"/>
        <v>7538.24</v>
      </c>
      <c r="J369" s="48">
        <f t="shared" si="42"/>
        <v>221.71</v>
      </c>
      <c r="K369" s="165">
        <v>650</v>
      </c>
      <c r="L369" s="49">
        <f t="shared" si="39"/>
        <v>93.1</v>
      </c>
      <c r="M369" s="50">
        <f t="shared" si="43"/>
        <v>30674.35</v>
      </c>
    </row>
    <row r="370" spans="1:13" ht="12.75">
      <c r="A370" s="113">
        <v>429</v>
      </c>
      <c r="B370" s="123">
        <f t="shared" si="45"/>
        <v>14.24</v>
      </c>
      <c r="C370" s="68" t="s">
        <v>27</v>
      </c>
      <c r="D370" s="40">
        <v>26310</v>
      </c>
      <c r="E370" s="122">
        <v>0</v>
      </c>
      <c r="F370" s="119">
        <f t="shared" si="40"/>
        <v>22171.3</v>
      </c>
      <c r="G370" s="42">
        <v>0</v>
      </c>
      <c r="H370" s="191">
        <f t="shared" si="44"/>
        <v>22171.3</v>
      </c>
      <c r="I370" s="47">
        <f t="shared" si="41"/>
        <v>7538.24</v>
      </c>
      <c r="J370" s="48">
        <f t="shared" si="42"/>
        <v>221.71</v>
      </c>
      <c r="K370" s="165">
        <v>650</v>
      </c>
      <c r="L370" s="49">
        <f t="shared" si="39"/>
        <v>93.1</v>
      </c>
      <c r="M370" s="50">
        <f t="shared" si="43"/>
        <v>30674.35</v>
      </c>
    </row>
    <row r="371" spans="1:13" ht="12.75">
      <c r="A371" s="113">
        <v>430</v>
      </c>
      <c r="B371" s="123">
        <f t="shared" si="45"/>
        <v>14.24</v>
      </c>
      <c r="C371" s="68" t="s">
        <v>27</v>
      </c>
      <c r="D371" s="40">
        <v>26310</v>
      </c>
      <c r="E371" s="122">
        <v>0</v>
      </c>
      <c r="F371" s="119">
        <f t="shared" si="40"/>
        <v>22171.3</v>
      </c>
      <c r="G371" s="42">
        <v>0</v>
      </c>
      <c r="H371" s="191">
        <f t="shared" si="44"/>
        <v>22171.3</v>
      </c>
      <c r="I371" s="47">
        <f t="shared" si="41"/>
        <v>7538.24</v>
      </c>
      <c r="J371" s="48">
        <f t="shared" si="42"/>
        <v>221.71</v>
      </c>
      <c r="K371" s="165">
        <v>650</v>
      </c>
      <c r="L371" s="49">
        <f t="shared" si="39"/>
        <v>93.1</v>
      </c>
      <c r="M371" s="50">
        <f t="shared" si="43"/>
        <v>30674.35</v>
      </c>
    </row>
    <row r="372" spans="1:13" ht="12.75">
      <c r="A372" s="113">
        <v>431</v>
      </c>
      <c r="B372" s="123">
        <f t="shared" si="45"/>
        <v>14.24</v>
      </c>
      <c r="C372" s="68" t="s">
        <v>27</v>
      </c>
      <c r="D372" s="40">
        <v>26310</v>
      </c>
      <c r="E372" s="122">
        <v>0</v>
      </c>
      <c r="F372" s="119">
        <f t="shared" si="40"/>
        <v>22171.3</v>
      </c>
      <c r="G372" s="42">
        <v>0</v>
      </c>
      <c r="H372" s="191">
        <f t="shared" si="44"/>
        <v>22171.3</v>
      </c>
      <c r="I372" s="47">
        <f t="shared" si="41"/>
        <v>7538.24</v>
      </c>
      <c r="J372" s="48">
        <f t="shared" si="42"/>
        <v>221.71</v>
      </c>
      <c r="K372" s="165">
        <v>650</v>
      </c>
      <c r="L372" s="49">
        <f t="shared" si="39"/>
        <v>93.1</v>
      </c>
      <c r="M372" s="50">
        <f t="shared" si="43"/>
        <v>30674.35</v>
      </c>
    </row>
    <row r="373" spans="1:13" ht="12.75">
      <c r="A373" s="113">
        <v>432</v>
      </c>
      <c r="B373" s="123">
        <f t="shared" si="45"/>
        <v>14.24</v>
      </c>
      <c r="C373" s="68" t="s">
        <v>27</v>
      </c>
      <c r="D373" s="40">
        <v>26310</v>
      </c>
      <c r="E373" s="122">
        <v>0</v>
      </c>
      <c r="F373" s="119">
        <f t="shared" si="40"/>
        <v>22171.3</v>
      </c>
      <c r="G373" s="42">
        <v>0</v>
      </c>
      <c r="H373" s="191">
        <f t="shared" si="44"/>
        <v>22171.3</v>
      </c>
      <c r="I373" s="47">
        <f t="shared" si="41"/>
        <v>7538.24</v>
      </c>
      <c r="J373" s="48">
        <f t="shared" si="42"/>
        <v>221.71</v>
      </c>
      <c r="K373" s="165">
        <v>650</v>
      </c>
      <c r="L373" s="49">
        <f t="shared" si="39"/>
        <v>93.1</v>
      </c>
      <c r="M373" s="50">
        <f t="shared" si="43"/>
        <v>30674.35</v>
      </c>
    </row>
    <row r="374" spans="1:13" ht="12.75">
      <c r="A374" s="113">
        <v>433</v>
      </c>
      <c r="B374" s="123">
        <f t="shared" si="45"/>
        <v>14.24</v>
      </c>
      <c r="C374" s="68" t="s">
        <v>27</v>
      </c>
      <c r="D374" s="40">
        <v>26310</v>
      </c>
      <c r="E374" s="122">
        <v>0</v>
      </c>
      <c r="F374" s="119">
        <f t="shared" si="40"/>
        <v>22171.3</v>
      </c>
      <c r="G374" s="42">
        <v>0</v>
      </c>
      <c r="H374" s="191">
        <f t="shared" si="44"/>
        <v>22171.3</v>
      </c>
      <c r="I374" s="47">
        <f t="shared" si="41"/>
        <v>7538.24</v>
      </c>
      <c r="J374" s="48">
        <f t="shared" si="42"/>
        <v>221.71</v>
      </c>
      <c r="K374" s="165">
        <v>650</v>
      </c>
      <c r="L374" s="49">
        <f t="shared" si="39"/>
        <v>93.1</v>
      </c>
      <c r="M374" s="50">
        <f t="shared" si="43"/>
        <v>30674.35</v>
      </c>
    </row>
    <row r="375" spans="1:13" ht="12.75">
      <c r="A375" s="113">
        <v>434</v>
      </c>
      <c r="B375" s="123">
        <f t="shared" si="45"/>
        <v>14.24</v>
      </c>
      <c r="C375" s="68" t="s">
        <v>27</v>
      </c>
      <c r="D375" s="40">
        <v>26310</v>
      </c>
      <c r="E375" s="122">
        <v>0</v>
      </c>
      <c r="F375" s="119">
        <f t="shared" si="40"/>
        <v>22171.3</v>
      </c>
      <c r="G375" s="42">
        <v>0</v>
      </c>
      <c r="H375" s="191">
        <f t="shared" si="44"/>
        <v>22171.3</v>
      </c>
      <c r="I375" s="47">
        <f t="shared" si="41"/>
        <v>7538.24</v>
      </c>
      <c r="J375" s="48">
        <f t="shared" si="42"/>
        <v>221.71</v>
      </c>
      <c r="K375" s="165">
        <v>650</v>
      </c>
      <c r="L375" s="49">
        <f t="shared" si="39"/>
        <v>93.1</v>
      </c>
      <c r="M375" s="50">
        <f t="shared" si="43"/>
        <v>30674.35</v>
      </c>
    </row>
    <row r="376" spans="1:13" ht="12.75">
      <c r="A376" s="113">
        <v>435</v>
      </c>
      <c r="B376" s="123">
        <f t="shared" si="45"/>
        <v>14.24</v>
      </c>
      <c r="C376" s="68" t="s">
        <v>27</v>
      </c>
      <c r="D376" s="40">
        <v>26310</v>
      </c>
      <c r="E376" s="122">
        <v>0</v>
      </c>
      <c r="F376" s="119">
        <f t="shared" si="40"/>
        <v>22171.3</v>
      </c>
      <c r="G376" s="42">
        <v>0</v>
      </c>
      <c r="H376" s="191">
        <f t="shared" si="44"/>
        <v>22171.3</v>
      </c>
      <c r="I376" s="47">
        <f t="shared" si="41"/>
        <v>7538.24</v>
      </c>
      <c r="J376" s="48">
        <f t="shared" si="42"/>
        <v>221.71</v>
      </c>
      <c r="K376" s="165">
        <v>650</v>
      </c>
      <c r="L376" s="49">
        <f t="shared" si="39"/>
        <v>93.1</v>
      </c>
      <c r="M376" s="50">
        <f t="shared" si="43"/>
        <v>30674.35</v>
      </c>
    </row>
    <row r="377" spans="1:13" ht="12.75">
      <c r="A377" s="113">
        <v>436</v>
      </c>
      <c r="B377" s="123">
        <f t="shared" si="45"/>
        <v>14.24</v>
      </c>
      <c r="C377" s="68" t="s">
        <v>27</v>
      </c>
      <c r="D377" s="40">
        <v>26310</v>
      </c>
      <c r="E377" s="122">
        <v>0</v>
      </c>
      <c r="F377" s="119">
        <f t="shared" si="40"/>
        <v>22171.3</v>
      </c>
      <c r="G377" s="42">
        <v>0</v>
      </c>
      <c r="H377" s="191">
        <f t="shared" si="44"/>
        <v>22171.3</v>
      </c>
      <c r="I377" s="47">
        <f t="shared" si="41"/>
        <v>7538.24</v>
      </c>
      <c r="J377" s="48">
        <f t="shared" si="42"/>
        <v>221.71</v>
      </c>
      <c r="K377" s="165">
        <v>650</v>
      </c>
      <c r="L377" s="49">
        <f t="shared" si="39"/>
        <v>93.1</v>
      </c>
      <c r="M377" s="50">
        <f t="shared" si="43"/>
        <v>30674.35</v>
      </c>
    </row>
    <row r="378" spans="1:13" ht="12.75">
      <c r="A378" s="113">
        <v>437</v>
      </c>
      <c r="B378" s="123">
        <f t="shared" si="45"/>
        <v>14.24</v>
      </c>
      <c r="C378" s="68" t="s">
        <v>27</v>
      </c>
      <c r="D378" s="40">
        <v>26310</v>
      </c>
      <c r="E378" s="122">
        <v>0</v>
      </c>
      <c r="F378" s="119">
        <f t="shared" si="40"/>
        <v>22171.3</v>
      </c>
      <c r="G378" s="42">
        <v>0</v>
      </c>
      <c r="H378" s="191">
        <f t="shared" si="44"/>
        <v>22171.3</v>
      </c>
      <c r="I378" s="47">
        <f t="shared" si="41"/>
        <v>7538.24</v>
      </c>
      <c r="J378" s="48">
        <f t="shared" si="42"/>
        <v>221.71</v>
      </c>
      <c r="K378" s="165">
        <v>650</v>
      </c>
      <c r="L378" s="49">
        <f t="shared" si="39"/>
        <v>93.1</v>
      </c>
      <c r="M378" s="50">
        <f t="shared" si="43"/>
        <v>30674.35</v>
      </c>
    </row>
    <row r="379" spans="1:13" ht="12.75">
      <c r="A379" s="113">
        <v>438</v>
      </c>
      <c r="B379" s="123">
        <f t="shared" si="45"/>
        <v>14.24</v>
      </c>
      <c r="C379" s="68" t="s">
        <v>27</v>
      </c>
      <c r="D379" s="40">
        <v>26310</v>
      </c>
      <c r="E379" s="122">
        <v>0</v>
      </c>
      <c r="F379" s="119">
        <f t="shared" si="40"/>
        <v>22171.3</v>
      </c>
      <c r="G379" s="42">
        <v>0</v>
      </c>
      <c r="H379" s="191">
        <f t="shared" si="44"/>
        <v>22171.3</v>
      </c>
      <c r="I379" s="47">
        <f t="shared" si="41"/>
        <v>7538.24</v>
      </c>
      <c r="J379" s="48">
        <f t="shared" si="42"/>
        <v>221.71</v>
      </c>
      <c r="K379" s="165">
        <v>650</v>
      </c>
      <c r="L379" s="49">
        <f t="shared" si="39"/>
        <v>93.1</v>
      </c>
      <c r="M379" s="50">
        <f t="shared" si="43"/>
        <v>30674.35</v>
      </c>
    </row>
    <row r="380" spans="1:13" ht="12.75">
      <c r="A380" s="113">
        <v>439</v>
      </c>
      <c r="B380" s="123">
        <f t="shared" si="45"/>
        <v>14.24</v>
      </c>
      <c r="C380" s="68" t="s">
        <v>27</v>
      </c>
      <c r="D380" s="40">
        <v>26310</v>
      </c>
      <c r="E380" s="122">
        <v>0</v>
      </c>
      <c r="F380" s="119">
        <f t="shared" si="40"/>
        <v>22171.3</v>
      </c>
      <c r="G380" s="42">
        <v>0</v>
      </c>
      <c r="H380" s="191">
        <f t="shared" si="44"/>
        <v>22171.3</v>
      </c>
      <c r="I380" s="47">
        <f t="shared" si="41"/>
        <v>7538.24</v>
      </c>
      <c r="J380" s="48">
        <f t="shared" si="42"/>
        <v>221.71</v>
      </c>
      <c r="K380" s="165">
        <v>650</v>
      </c>
      <c r="L380" s="49">
        <f t="shared" si="39"/>
        <v>93.1</v>
      </c>
      <c r="M380" s="50">
        <f t="shared" si="43"/>
        <v>30674.35</v>
      </c>
    </row>
    <row r="381" spans="1:13" ht="12.75">
      <c r="A381" s="113">
        <v>440</v>
      </c>
      <c r="B381" s="123">
        <f t="shared" si="45"/>
        <v>14.24</v>
      </c>
      <c r="C381" s="68" t="s">
        <v>27</v>
      </c>
      <c r="D381" s="40">
        <v>26310</v>
      </c>
      <c r="E381" s="122">
        <v>0</v>
      </c>
      <c r="F381" s="119">
        <f t="shared" si="40"/>
        <v>22171.3</v>
      </c>
      <c r="G381" s="42">
        <v>0</v>
      </c>
      <c r="H381" s="191">
        <f t="shared" si="44"/>
        <v>22171.3</v>
      </c>
      <c r="I381" s="47">
        <f t="shared" si="41"/>
        <v>7538.24</v>
      </c>
      <c r="J381" s="48">
        <f t="shared" si="42"/>
        <v>221.71</v>
      </c>
      <c r="K381" s="165">
        <v>650</v>
      </c>
      <c r="L381" s="49">
        <f t="shared" si="39"/>
        <v>93.1</v>
      </c>
      <c r="M381" s="50">
        <f t="shared" si="43"/>
        <v>30674.35</v>
      </c>
    </row>
    <row r="382" spans="1:13" ht="12.75">
      <c r="A382" s="113">
        <v>441</v>
      </c>
      <c r="B382" s="123">
        <f t="shared" si="45"/>
        <v>14.24</v>
      </c>
      <c r="C382" s="68" t="s">
        <v>27</v>
      </c>
      <c r="D382" s="40">
        <v>26310</v>
      </c>
      <c r="E382" s="122">
        <v>0</v>
      </c>
      <c r="F382" s="119">
        <f t="shared" si="40"/>
        <v>22171.3</v>
      </c>
      <c r="G382" s="42">
        <v>0</v>
      </c>
      <c r="H382" s="191">
        <f t="shared" si="44"/>
        <v>22171.3</v>
      </c>
      <c r="I382" s="47">
        <f t="shared" si="41"/>
        <v>7538.24</v>
      </c>
      <c r="J382" s="48">
        <f t="shared" si="42"/>
        <v>221.71</v>
      </c>
      <c r="K382" s="165">
        <v>650</v>
      </c>
      <c r="L382" s="49">
        <f t="shared" si="39"/>
        <v>93.1</v>
      </c>
      <c r="M382" s="50">
        <f t="shared" si="43"/>
        <v>30674.35</v>
      </c>
    </row>
    <row r="383" spans="1:13" ht="12.75">
      <c r="A383" s="113">
        <v>442</v>
      </c>
      <c r="B383" s="123">
        <f t="shared" si="45"/>
        <v>14.24</v>
      </c>
      <c r="C383" s="68" t="s">
        <v>27</v>
      </c>
      <c r="D383" s="40">
        <v>26310</v>
      </c>
      <c r="E383" s="122">
        <v>0</v>
      </c>
      <c r="F383" s="119">
        <f t="shared" si="40"/>
        <v>22171.3</v>
      </c>
      <c r="G383" s="42">
        <v>0</v>
      </c>
      <c r="H383" s="191">
        <f t="shared" si="44"/>
        <v>22171.3</v>
      </c>
      <c r="I383" s="47">
        <f t="shared" si="41"/>
        <v>7538.24</v>
      </c>
      <c r="J383" s="48">
        <f t="shared" si="42"/>
        <v>221.71</v>
      </c>
      <c r="K383" s="165">
        <v>650</v>
      </c>
      <c r="L383" s="49">
        <f t="shared" si="39"/>
        <v>93.1</v>
      </c>
      <c r="M383" s="50">
        <f t="shared" si="43"/>
        <v>30674.35</v>
      </c>
    </row>
    <row r="384" spans="1:13" ht="12.75">
      <c r="A384" s="113">
        <v>443</v>
      </c>
      <c r="B384" s="123">
        <f t="shared" si="45"/>
        <v>14.24</v>
      </c>
      <c r="C384" s="68" t="s">
        <v>27</v>
      </c>
      <c r="D384" s="40">
        <v>26310</v>
      </c>
      <c r="E384" s="122">
        <v>0</v>
      </c>
      <c r="F384" s="119">
        <f t="shared" si="40"/>
        <v>22171.3</v>
      </c>
      <c r="G384" s="42">
        <v>0</v>
      </c>
      <c r="H384" s="191">
        <f t="shared" si="44"/>
        <v>22171.3</v>
      </c>
      <c r="I384" s="47">
        <f t="shared" si="41"/>
        <v>7538.24</v>
      </c>
      <c r="J384" s="48">
        <f t="shared" si="42"/>
        <v>221.71</v>
      </c>
      <c r="K384" s="165">
        <v>650</v>
      </c>
      <c r="L384" s="49">
        <f t="shared" si="39"/>
        <v>93.1</v>
      </c>
      <c r="M384" s="50">
        <f t="shared" si="43"/>
        <v>30674.35</v>
      </c>
    </row>
    <row r="385" spans="1:13" ht="12.75">
      <c r="A385" s="113">
        <v>444</v>
      </c>
      <c r="B385" s="123">
        <f t="shared" si="45"/>
        <v>14.24</v>
      </c>
      <c r="C385" s="68" t="s">
        <v>27</v>
      </c>
      <c r="D385" s="40">
        <v>26310</v>
      </c>
      <c r="E385" s="122">
        <v>0</v>
      </c>
      <c r="F385" s="119">
        <f t="shared" si="40"/>
        <v>22171.3</v>
      </c>
      <c r="G385" s="42">
        <v>0</v>
      </c>
      <c r="H385" s="191">
        <f t="shared" si="44"/>
        <v>22171.3</v>
      </c>
      <c r="I385" s="47">
        <f t="shared" si="41"/>
        <v>7538.24</v>
      </c>
      <c r="J385" s="48">
        <f t="shared" si="42"/>
        <v>221.71</v>
      </c>
      <c r="K385" s="165">
        <v>650</v>
      </c>
      <c r="L385" s="49">
        <f t="shared" si="39"/>
        <v>93.1</v>
      </c>
      <c r="M385" s="50">
        <f t="shared" si="43"/>
        <v>30674.35</v>
      </c>
    </row>
    <row r="386" spans="1:13" ht="12.75">
      <c r="A386" s="113">
        <v>445</v>
      </c>
      <c r="B386" s="123">
        <f t="shared" si="45"/>
        <v>14.24</v>
      </c>
      <c r="C386" s="68" t="s">
        <v>27</v>
      </c>
      <c r="D386" s="40">
        <v>26310</v>
      </c>
      <c r="E386" s="122">
        <v>0</v>
      </c>
      <c r="F386" s="119">
        <f t="shared" si="40"/>
        <v>22171.3</v>
      </c>
      <c r="G386" s="42">
        <v>0</v>
      </c>
      <c r="H386" s="191">
        <f t="shared" si="44"/>
        <v>22171.3</v>
      </c>
      <c r="I386" s="47">
        <f t="shared" si="41"/>
        <v>7538.24</v>
      </c>
      <c r="J386" s="48">
        <f t="shared" si="42"/>
        <v>221.71</v>
      </c>
      <c r="K386" s="165">
        <v>650</v>
      </c>
      <c r="L386" s="49">
        <f t="shared" si="39"/>
        <v>93.1</v>
      </c>
      <c r="M386" s="50">
        <f t="shared" si="43"/>
        <v>30674.35</v>
      </c>
    </row>
    <row r="387" spans="1:13" ht="12.75">
      <c r="A387" s="113">
        <v>446</v>
      </c>
      <c r="B387" s="123">
        <f t="shared" si="45"/>
        <v>14.24</v>
      </c>
      <c r="C387" s="68" t="s">
        <v>27</v>
      </c>
      <c r="D387" s="40">
        <v>26310</v>
      </c>
      <c r="E387" s="122">
        <v>0</v>
      </c>
      <c r="F387" s="119">
        <f t="shared" si="40"/>
        <v>22171.3</v>
      </c>
      <c r="G387" s="42">
        <v>0</v>
      </c>
      <c r="H387" s="191">
        <f t="shared" si="44"/>
        <v>22171.3</v>
      </c>
      <c r="I387" s="47">
        <f t="shared" si="41"/>
        <v>7538.24</v>
      </c>
      <c r="J387" s="48">
        <f t="shared" si="42"/>
        <v>221.71</v>
      </c>
      <c r="K387" s="165">
        <v>650</v>
      </c>
      <c r="L387" s="49">
        <f t="shared" si="39"/>
        <v>93.1</v>
      </c>
      <c r="M387" s="50">
        <f t="shared" si="43"/>
        <v>30674.35</v>
      </c>
    </row>
    <row r="388" spans="1:13" ht="12.75">
      <c r="A388" s="113">
        <v>447</v>
      </c>
      <c r="B388" s="123">
        <f t="shared" si="45"/>
        <v>14.24</v>
      </c>
      <c r="C388" s="68" t="s">
        <v>27</v>
      </c>
      <c r="D388" s="40">
        <v>26310</v>
      </c>
      <c r="E388" s="122">
        <v>0</v>
      </c>
      <c r="F388" s="119">
        <f t="shared" si="40"/>
        <v>22171.3</v>
      </c>
      <c r="G388" s="42">
        <v>0</v>
      </c>
      <c r="H388" s="191">
        <f t="shared" si="44"/>
        <v>22171.3</v>
      </c>
      <c r="I388" s="47">
        <f t="shared" si="41"/>
        <v>7538.24</v>
      </c>
      <c r="J388" s="48">
        <f t="shared" si="42"/>
        <v>221.71</v>
      </c>
      <c r="K388" s="165">
        <v>650</v>
      </c>
      <c r="L388" s="49">
        <f t="shared" si="39"/>
        <v>93.1</v>
      </c>
      <c r="M388" s="50">
        <f t="shared" si="43"/>
        <v>30674.35</v>
      </c>
    </row>
    <row r="389" spans="1:13" ht="12.75">
      <c r="A389" s="113">
        <v>448</v>
      </c>
      <c r="B389" s="123">
        <f t="shared" si="45"/>
        <v>14.24</v>
      </c>
      <c r="C389" s="68" t="s">
        <v>27</v>
      </c>
      <c r="D389" s="40">
        <v>26310</v>
      </c>
      <c r="E389" s="122">
        <v>0</v>
      </c>
      <c r="F389" s="119">
        <f t="shared" si="40"/>
        <v>22171.3</v>
      </c>
      <c r="G389" s="42">
        <v>0</v>
      </c>
      <c r="H389" s="191">
        <f t="shared" si="44"/>
        <v>22171.3</v>
      </c>
      <c r="I389" s="47">
        <f t="shared" si="41"/>
        <v>7538.24</v>
      </c>
      <c r="J389" s="48">
        <f t="shared" si="42"/>
        <v>221.71</v>
      </c>
      <c r="K389" s="165">
        <v>650</v>
      </c>
      <c r="L389" s="49">
        <f t="shared" si="39"/>
        <v>93.1</v>
      </c>
      <c r="M389" s="50">
        <f t="shared" si="43"/>
        <v>30674.35</v>
      </c>
    </row>
    <row r="390" spans="1:13" ht="12.75">
      <c r="A390" s="113">
        <v>449</v>
      </c>
      <c r="B390" s="123">
        <f t="shared" si="45"/>
        <v>14.24</v>
      </c>
      <c r="C390" s="68" t="s">
        <v>27</v>
      </c>
      <c r="D390" s="40">
        <v>26310</v>
      </c>
      <c r="E390" s="122">
        <v>0</v>
      </c>
      <c r="F390" s="119">
        <f t="shared" si="40"/>
        <v>22171.3</v>
      </c>
      <c r="G390" s="42">
        <v>0</v>
      </c>
      <c r="H390" s="191">
        <f t="shared" si="44"/>
        <v>22171.3</v>
      </c>
      <c r="I390" s="47">
        <f t="shared" si="41"/>
        <v>7538.24</v>
      </c>
      <c r="J390" s="48">
        <f t="shared" si="42"/>
        <v>221.71</v>
      </c>
      <c r="K390" s="165">
        <v>650</v>
      </c>
      <c r="L390" s="49">
        <f t="shared" si="39"/>
        <v>93.1</v>
      </c>
      <c r="M390" s="50">
        <f t="shared" si="43"/>
        <v>30674.35</v>
      </c>
    </row>
    <row r="391" spans="1:13" ht="12.75">
      <c r="A391" s="113">
        <v>450</v>
      </c>
      <c r="B391" s="123">
        <f t="shared" si="45"/>
        <v>14.24</v>
      </c>
      <c r="C391" s="68" t="s">
        <v>27</v>
      </c>
      <c r="D391" s="40">
        <v>26310</v>
      </c>
      <c r="E391" s="122">
        <v>0</v>
      </c>
      <c r="F391" s="119">
        <f t="shared" si="40"/>
        <v>22171.3</v>
      </c>
      <c r="G391" s="42">
        <v>0</v>
      </c>
      <c r="H391" s="191">
        <f t="shared" si="44"/>
        <v>22171.3</v>
      </c>
      <c r="I391" s="47">
        <f t="shared" si="41"/>
        <v>7538.24</v>
      </c>
      <c r="J391" s="48">
        <f t="shared" si="42"/>
        <v>221.71</v>
      </c>
      <c r="K391" s="165">
        <v>650</v>
      </c>
      <c r="L391" s="49">
        <f t="shared" si="39"/>
        <v>93.1</v>
      </c>
      <c r="M391" s="50">
        <f t="shared" si="43"/>
        <v>30674.35</v>
      </c>
    </row>
    <row r="392" spans="1:13" ht="12.75">
      <c r="A392" s="113">
        <v>451</v>
      </c>
      <c r="B392" s="123">
        <f t="shared" si="45"/>
        <v>14.24</v>
      </c>
      <c r="C392" s="68" t="s">
        <v>27</v>
      </c>
      <c r="D392" s="40">
        <v>26310</v>
      </c>
      <c r="E392" s="122">
        <v>0</v>
      </c>
      <c r="F392" s="119">
        <f t="shared" si="40"/>
        <v>22171.3</v>
      </c>
      <c r="G392" s="42">
        <v>0</v>
      </c>
      <c r="H392" s="191">
        <f t="shared" si="44"/>
        <v>22171.3</v>
      </c>
      <c r="I392" s="47">
        <f t="shared" si="41"/>
        <v>7538.24</v>
      </c>
      <c r="J392" s="48">
        <f t="shared" si="42"/>
        <v>221.71</v>
      </c>
      <c r="K392" s="165">
        <v>650</v>
      </c>
      <c r="L392" s="49">
        <f t="shared" si="39"/>
        <v>93.1</v>
      </c>
      <c r="M392" s="50">
        <f t="shared" si="43"/>
        <v>30674.35</v>
      </c>
    </row>
    <row r="393" spans="1:13" ht="12.75">
      <c r="A393" s="113">
        <v>452</v>
      </c>
      <c r="B393" s="123">
        <f t="shared" si="45"/>
        <v>14.24</v>
      </c>
      <c r="C393" s="68" t="s">
        <v>27</v>
      </c>
      <c r="D393" s="40">
        <v>26310</v>
      </c>
      <c r="E393" s="122">
        <v>0</v>
      </c>
      <c r="F393" s="119">
        <f t="shared" si="40"/>
        <v>22171.3</v>
      </c>
      <c r="G393" s="42">
        <v>0</v>
      </c>
      <c r="H393" s="191">
        <f t="shared" si="44"/>
        <v>22171.3</v>
      </c>
      <c r="I393" s="47">
        <f t="shared" si="41"/>
        <v>7538.24</v>
      </c>
      <c r="J393" s="48">
        <f t="shared" si="42"/>
        <v>221.71</v>
      </c>
      <c r="K393" s="165">
        <v>650</v>
      </c>
      <c r="L393" s="49">
        <f aca="true" t="shared" si="46" ref="L393:L401">ROUND(H393*0.0042,1)</f>
        <v>93.1</v>
      </c>
      <c r="M393" s="50">
        <f t="shared" si="43"/>
        <v>30674.35</v>
      </c>
    </row>
    <row r="394" spans="1:13" ht="12.75">
      <c r="A394" s="113">
        <v>453</v>
      </c>
      <c r="B394" s="123">
        <f t="shared" si="45"/>
        <v>14.24</v>
      </c>
      <c r="C394" s="68" t="s">
        <v>27</v>
      </c>
      <c r="D394" s="40">
        <v>26310</v>
      </c>
      <c r="E394" s="122">
        <v>0</v>
      </c>
      <c r="F394" s="119">
        <f aca="true" t="shared" si="47" ref="F394:F401">ROUND(12/B394*D394,1)</f>
        <v>22171.3</v>
      </c>
      <c r="G394" s="42">
        <v>0</v>
      </c>
      <c r="H394" s="191">
        <f t="shared" si="44"/>
        <v>22171.3</v>
      </c>
      <c r="I394" s="47">
        <f aca="true" t="shared" si="48" ref="I394:I401">ROUND(H394*0.34,2)</f>
        <v>7538.24</v>
      </c>
      <c r="J394" s="48">
        <f aca="true" t="shared" si="49" ref="J394:J401">ROUND(H394*0.01,2)</f>
        <v>221.71</v>
      </c>
      <c r="K394" s="165">
        <v>650</v>
      </c>
      <c r="L394" s="49">
        <f t="shared" si="46"/>
        <v>93.1</v>
      </c>
      <c r="M394" s="50">
        <f aca="true" t="shared" si="50" ref="M394:M401">SUM(H394:L394)</f>
        <v>30674.35</v>
      </c>
    </row>
    <row r="395" spans="1:13" ht="12.75">
      <c r="A395" s="113">
        <v>454</v>
      </c>
      <c r="B395" s="123">
        <f t="shared" si="45"/>
        <v>14.24</v>
      </c>
      <c r="C395" s="68" t="s">
        <v>27</v>
      </c>
      <c r="D395" s="40">
        <v>26310</v>
      </c>
      <c r="E395" s="122">
        <v>0</v>
      </c>
      <c r="F395" s="119">
        <f t="shared" si="47"/>
        <v>22171.3</v>
      </c>
      <c r="G395" s="42">
        <v>0</v>
      </c>
      <c r="H395" s="191">
        <f t="shared" si="44"/>
        <v>22171.3</v>
      </c>
      <c r="I395" s="47">
        <f t="shared" si="48"/>
        <v>7538.24</v>
      </c>
      <c r="J395" s="48">
        <f t="shared" si="49"/>
        <v>221.71</v>
      </c>
      <c r="K395" s="165">
        <v>650</v>
      </c>
      <c r="L395" s="49">
        <f t="shared" si="46"/>
        <v>93.1</v>
      </c>
      <c r="M395" s="50">
        <f t="shared" si="50"/>
        <v>30674.35</v>
      </c>
    </row>
    <row r="396" spans="1:13" ht="12.75">
      <c r="A396" s="113">
        <v>455</v>
      </c>
      <c r="B396" s="123">
        <f t="shared" si="45"/>
        <v>14.24</v>
      </c>
      <c r="C396" s="68" t="s">
        <v>27</v>
      </c>
      <c r="D396" s="40">
        <v>26310</v>
      </c>
      <c r="E396" s="122">
        <v>0</v>
      </c>
      <c r="F396" s="119">
        <f t="shared" si="47"/>
        <v>22171.3</v>
      </c>
      <c r="G396" s="42">
        <v>0</v>
      </c>
      <c r="H396" s="191">
        <f t="shared" si="44"/>
        <v>22171.3</v>
      </c>
      <c r="I396" s="47">
        <f t="shared" si="48"/>
        <v>7538.24</v>
      </c>
      <c r="J396" s="48">
        <f t="shared" si="49"/>
        <v>221.71</v>
      </c>
      <c r="K396" s="165">
        <v>650</v>
      </c>
      <c r="L396" s="49">
        <f t="shared" si="46"/>
        <v>93.1</v>
      </c>
      <c r="M396" s="50">
        <f t="shared" si="50"/>
        <v>30674.35</v>
      </c>
    </row>
    <row r="397" spans="1:13" ht="12.75">
      <c r="A397" s="113">
        <v>456</v>
      </c>
      <c r="B397" s="123">
        <f t="shared" si="45"/>
        <v>14.24</v>
      </c>
      <c r="C397" s="68" t="s">
        <v>27</v>
      </c>
      <c r="D397" s="40">
        <v>26310</v>
      </c>
      <c r="E397" s="122">
        <v>0</v>
      </c>
      <c r="F397" s="119">
        <f t="shared" si="47"/>
        <v>22171.3</v>
      </c>
      <c r="G397" s="42">
        <v>0</v>
      </c>
      <c r="H397" s="191">
        <f t="shared" si="44"/>
        <v>22171.3</v>
      </c>
      <c r="I397" s="47">
        <f t="shared" si="48"/>
        <v>7538.24</v>
      </c>
      <c r="J397" s="48">
        <f t="shared" si="49"/>
        <v>221.71</v>
      </c>
      <c r="K397" s="165">
        <v>650</v>
      </c>
      <c r="L397" s="49">
        <f t="shared" si="46"/>
        <v>93.1</v>
      </c>
      <c r="M397" s="50">
        <f t="shared" si="50"/>
        <v>30674.35</v>
      </c>
    </row>
    <row r="398" spans="1:13" ht="12.75">
      <c r="A398" s="113">
        <v>457</v>
      </c>
      <c r="B398" s="123">
        <f t="shared" si="45"/>
        <v>14.24</v>
      </c>
      <c r="C398" s="68" t="s">
        <v>27</v>
      </c>
      <c r="D398" s="40">
        <v>26310</v>
      </c>
      <c r="E398" s="122">
        <v>0</v>
      </c>
      <c r="F398" s="119">
        <f t="shared" si="47"/>
        <v>22171.3</v>
      </c>
      <c r="G398" s="42">
        <v>0</v>
      </c>
      <c r="H398" s="191">
        <f t="shared" si="44"/>
        <v>22171.3</v>
      </c>
      <c r="I398" s="47">
        <f t="shared" si="48"/>
        <v>7538.24</v>
      </c>
      <c r="J398" s="48">
        <f t="shared" si="49"/>
        <v>221.71</v>
      </c>
      <c r="K398" s="165">
        <v>650</v>
      </c>
      <c r="L398" s="49">
        <f t="shared" si="46"/>
        <v>93.1</v>
      </c>
      <c r="M398" s="50">
        <f t="shared" si="50"/>
        <v>30674.35</v>
      </c>
    </row>
    <row r="399" spans="1:13" ht="12.75">
      <c r="A399" s="113">
        <v>458</v>
      </c>
      <c r="B399" s="123">
        <f t="shared" si="45"/>
        <v>14.24</v>
      </c>
      <c r="C399" s="68" t="s">
        <v>27</v>
      </c>
      <c r="D399" s="40">
        <v>26310</v>
      </c>
      <c r="E399" s="122">
        <v>0</v>
      </c>
      <c r="F399" s="119">
        <f t="shared" si="47"/>
        <v>22171.3</v>
      </c>
      <c r="G399" s="42">
        <v>0</v>
      </c>
      <c r="H399" s="191">
        <f t="shared" si="44"/>
        <v>22171.3</v>
      </c>
      <c r="I399" s="47">
        <f t="shared" si="48"/>
        <v>7538.24</v>
      </c>
      <c r="J399" s="48">
        <f t="shared" si="49"/>
        <v>221.71</v>
      </c>
      <c r="K399" s="165">
        <v>650</v>
      </c>
      <c r="L399" s="49">
        <f t="shared" si="46"/>
        <v>93.1</v>
      </c>
      <c r="M399" s="50">
        <f t="shared" si="50"/>
        <v>30674.35</v>
      </c>
    </row>
    <row r="400" spans="1:13" ht="12.75">
      <c r="A400" s="113">
        <v>459</v>
      </c>
      <c r="B400" s="123">
        <f t="shared" si="45"/>
        <v>14.24</v>
      </c>
      <c r="C400" s="68" t="s">
        <v>27</v>
      </c>
      <c r="D400" s="40">
        <v>26310</v>
      </c>
      <c r="E400" s="122">
        <v>0</v>
      </c>
      <c r="F400" s="119">
        <f t="shared" si="47"/>
        <v>22171.3</v>
      </c>
      <c r="G400" s="42">
        <v>0</v>
      </c>
      <c r="H400" s="191">
        <f t="shared" si="44"/>
        <v>22171.3</v>
      </c>
      <c r="I400" s="47">
        <f t="shared" si="48"/>
        <v>7538.24</v>
      </c>
      <c r="J400" s="48">
        <f t="shared" si="49"/>
        <v>221.71</v>
      </c>
      <c r="K400" s="165">
        <v>650</v>
      </c>
      <c r="L400" s="49">
        <f t="shared" si="46"/>
        <v>93.1</v>
      </c>
      <c r="M400" s="50">
        <f t="shared" si="50"/>
        <v>30674.35</v>
      </c>
    </row>
    <row r="401" spans="1:13" ht="13.5" thickBot="1">
      <c r="A401" s="114">
        <v>460</v>
      </c>
      <c r="B401" s="124">
        <f t="shared" si="45"/>
        <v>14.24</v>
      </c>
      <c r="C401" s="69" t="s">
        <v>27</v>
      </c>
      <c r="D401" s="115">
        <v>26310</v>
      </c>
      <c r="E401" s="125">
        <v>0</v>
      </c>
      <c r="F401" s="120">
        <f t="shared" si="47"/>
        <v>22171.3</v>
      </c>
      <c r="G401" s="116">
        <v>0</v>
      </c>
      <c r="H401" s="192">
        <f>F401+G401</f>
        <v>22171.3</v>
      </c>
      <c r="I401" s="96">
        <f t="shared" si="48"/>
        <v>7538.24</v>
      </c>
      <c r="J401" s="97">
        <f t="shared" si="49"/>
        <v>221.71</v>
      </c>
      <c r="K401" s="166">
        <v>650</v>
      </c>
      <c r="L401" s="98">
        <f t="shared" si="46"/>
        <v>93.1</v>
      </c>
      <c r="M401" s="99">
        <f t="shared" si="50"/>
        <v>30674.35</v>
      </c>
    </row>
    <row r="402" ht="12.75">
      <c r="B402" s="102"/>
    </row>
    <row r="403" spans="1:3" ht="12.75">
      <c r="A403">
        <v>68</v>
      </c>
      <c r="B403" s="103">
        <f>IF(A403&lt;68,B$403,ROUND(B$409+B$410*A403+B$411*A403^2+B$412*A403^3++B$413*A403^4+B$414*A403^5,2))</f>
        <v>10.35</v>
      </c>
      <c r="C403" s="2"/>
    </row>
    <row r="404" ht="12.75">
      <c r="B404" s="104"/>
    </row>
    <row r="407" spans="2:4" ht="12.75">
      <c r="B407" s="105"/>
      <c r="D407" s="44"/>
    </row>
    <row r="408" spans="1:4" ht="13.5" thickBot="1">
      <c r="A408" s="201" t="s">
        <v>44</v>
      </c>
      <c r="B408" s="6"/>
      <c r="D408" s="43"/>
    </row>
    <row r="409" spans="1:4" ht="12.75">
      <c r="A409" s="4" t="s">
        <v>10</v>
      </c>
      <c r="B409" s="61">
        <v>2.433</v>
      </c>
      <c r="D409" s="43"/>
    </row>
    <row r="410" spans="1:4" ht="12.75">
      <c r="A410" s="4" t="s">
        <v>11</v>
      </c>
      <c r="B410" s="63">
        <v>0.1921822</v>
      </c>
      <c r="D410" s="43"/>
    </row>
    <row r="411" spans="1:4" ht="12.75">
      <c r="A411" s="4" t="s">
        <v>12</v>
      </c>
      <c r="B411" s="63">
        <v>-0.001446665</v>
      </c>
      <c r="D411" s="43"/>
    </row>
    <row r="412" spans="1:4" ht="12.75">
      <c r="A412" s="4" t="s">
        <v>13</v>
      </c>
      <c r="B412" s="181">
        <v>5.585099E-06</v>
      </c>
      <c r="D412" s="43"/>
    </row>
    <row r="413" spans="1:4" ht="12.75">
      <c r="A413" s="4" t="s">
        <v>14</v>
      </c>
      <c r="B413" s="181">
        <v>-1.05675E-08</v>
      </c>
      <c r="D413" s="43"/>
    </row>
    <row r="414" spans="1:4" ht="13.5" thickBot="1">
      <c r="A414" s="4" t="s">
        <v>15</v>
      </c>
      <c r="B414" s="182">
        <v>7.761665E-12</v>
      </c>
      <c r="D414" s="43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7"/>
  <sheetViews>
    <sheetView zoomScale="90" zoomScaleNormal="90" zoomScalePageLayoutView="0" workbookViewId="0" topLeftCell="A1">
      <pane xSplit="1" ySplit="7" topLeftCell="B8" activePane="bottomRight" state="frozen"/>
      <selection pane="topLeft" activeCell="M3" sqref="M3"/>
      <selection pane="topRight" activeCell="M3" sqref="M3"/>
      <selection pane="bottomLeft" activeCell="M3" sqref="M3"/>
      <selection pane="bottomRight" activeCell="B8" sqref="B8"/>
    </sheetView>
  </sheetViews>
  <sheetFormatPr defaultColWidth="9.140625" defaultRowHeight="12.75"/>
  <cols>
    <col min="1" max="1" width="8.7109375" style="35" customWidth="1"/>
    <col min="2" max="3" width="7.7109375" style="6" customWidth="1"/>
    <col min="4" max="4" width="8.57421875" style="6" customWidth="1"/>
    <col min="5" max="5" width="7.7109375" style="6" customWidth="1"/>
    <col min="6" max="6" width="8.7109375" style="6" customWidth="1"/>
    <col min="7" max="7" width="8.7109375" style="51" customWidth="1"/>
    <col min="8" max="8" width="9.421875" style="36" customWidth="1"/>
    <col min="9" max="12" width="8.7109375" style="52" customWidth="1"/>
    <col min="13" max="13" width="10.8515625" style="52" customWidth="1"/>
  </cols>
  <sheetData>
    <row r="1" ht="12.75">
      <c r="A1" s="7" t="s">
        <v>39</v>
      </c>
    </row>
    <row r="2" ht="6.75" customHeight="1">
      <c r="A2" s="89"/>
    </row>
    <row r="3" spans="1:13" ht="15.75">
      <c r="A3" s="152" t="s">
        <v>41</v>
      </c>
      <c r="M3" s="200" t="s">
        <v>43</v>
      </c>
    </row>
    <row r="4" ht="21" customHeight="1" thickBot="1">
      <c r="A4" s="7" t="s">
        <v>36</v>
      </c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71" t="s">
        <v>25</v>
      </c>
      <c r="G5" s="172" t="s">
        <v>25</v>
      </c>
      <c r="H5" s="153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42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2014</v>
      </c>
      <c r="E6" s="22">
        <v>2014</v>
      </c>
      <c r="F6" s="196" t="s">
        <v>21</v>
      </c>
      <c r="G6" s="173" t="s">
        <v>22</v>
      </c>
      <c r="H6" s="184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11" t="s">
        <v>0</v>
      </c>
      <c r="B7" s="28">
        <v>2014</v>
      </c>
      <c r="C7" s="17">
        <v>2014</v>
      </c>
      <c r="D7" s="18" t="s">
        <v>7</v>
      </c>
      <c r="E7" s="24" t="s">
        <v>7</v>
      </c>
      <c r="F7" s="197" t="s">
        <v>7</v>
      </c>
      <c r="G7" s="174" t="s">
        <v>7</v>
      </c>
      <c r="H7" s="185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6" t="s">
        <v>7</v>
      </c>
    </row>
    <row r="8" spans="1:13" ht="12.75">
      <c r="A8" s="84" t="s">
        <v>28</v>
      </c>
      <c r="B8" s="77" t="s">
        <v>27</v>
      </c>
      <c r="C8" s="107">
        <f>C9</f>
        <v>48.44</v>
      </c>
      <c r="D8" s="53">
        <f aca="true" t="shared" si="0" ref="D8:K8">D9</f>
        <v>0</v>
      </c>
      <c r="E8" s="82">
        <v>13010</v>
      </c>
      <c r="F8" s="139">
        <f t="shared" si="0"/>
        <v>0</v>
      </c>
      <c r="G8" s="140">
        <f t="shared" si="0"/>
        <v>3223</v>
      </c>
      <c r="H8" s="204">
        <f t="shared" si="0"/>
        <v>3223</v>
      </c>
      <c r="I8" s="141">
        <f t="shared" si="0"/>
        <v>1095.8</v>
      </c>
      <c r="J8" s="142">
        <f t="shared" si="0"/>
        <v>32.2</v>
      </c>
      <c r="K8" s="167">
        <f t="shared" si="0"/>
        <v>0</v>
      </c>
      <c r="L8" s="170">
        <f>ROUND(H8*0.0042,1)</f>
        <v>13.5</v>
      </c>
      <c r="M8" s="50">
        <f aca="true" t="shared" si="1" ref="M8:M71">SUM(H8:L8)</f>
        <v>4364.5</v>
      </c>
    </row>
    <row r="9" spans="1:13" ht="12.75">
      <c r="A9" s="85">
        <v>153</v>
      </c>
      <c r="B9" s="78" t="s">
        <v>27</v>
      </c>
      <c r="C9" s="68">
        <f aca="true" t="shared" si="2" ref="C9:C72">ROUND(IF(A9&lt;153,C$607,IF(A9&lt;C$612,C$613+C$614*A9+C$615*A9^2+C$616*A9^3,67.54)),2)</f>
        <v>48.44</v>
      </c>
      <c r="D9" s="53">
        <v>0</v>
      </c>
      <c r="E9" s="82">
        <v>13010</v>
      </c>
      <c r="F9" s="80">
        <v>0</v>
      </c>
      <c r="G9" s="54">
        <f>ROUND(12/C9*E9,1)</f>
        <v>3223</v>
      </c>
      <c r="H9" s="205">
        <f>F9+G9</f>
        <v>3223</v>
      </c>
      <c r="I9" s="56">
        <f aca="true" t="shared" si="3" ref="I9:I20">ROUND(H9*0.34,1)</f>
        <v>1095.8</v>
      </c>
      <c r="J9" s="57">
        <f aca="true" t="shared" si="4" ref="J9:J20">ROUND(H9*0.01,1)</f>
        <v>32.2</v>
      </c>
      <c r="K9" s="168">
        <v>0</v>
      </c>
      <c r="L9" s="49">
        <f aca="true" t="shared" si="5" ref="L9:L72">ROUND(H9*0.0042,1)</f>
        <v>13.5</v>
      </c>
      <c r="M9" s="50">
        <f t="shared" si="1"/>
        <v>4364.5</v>
      </c>
    </row>
    <row r="10" spans="1:13" ht="12.75">
      <c r="A10" s="85">
        <v>154</v>
      </c>
      <c r="B10" s="78" t="s">
        <v>27</v>
      </c>
      <c r="C10" s="68">
        <f t="shared" si="2"/>
        <v>48.51</v>
      </c>
      <c r="D10" s="53">
        <v>0</v>
      </c>
      <c r="E10" s="82">
        <v>13010</v>
      </c>
      <c r="F10" s="80">
        <v>0</v>
      </c>
      <c r="G10" s="54">
        <f aca="true" t="shared" si="6" ref="G10:G73">ROUND(12/C10*E10,1)</f>
        <v>3218.3</v>
      </c>
      <c r="H10" s="206">
        <f>F10+G10</f>
        <v>3218.3</v>
      </c>
      <c r="I10" s="56">
        <f t="shared" si="3"/>
        <v>1094.2</v>
      </c>
      <c r="J10" s="57">
        <f t="shared" si="4"/>
        <v>32.2</v>
      </c>
      <c r="K10" s="168">
        <v>0</v>
      </c>
      <c r="L10" s="49">
        <f t="shared" si="5"/>
        <v>13.5</v>
      </c>
      <c r="M10" s="50">
        <f t="shared" si="1"/>
        <v>4358.2</v>
      </c>
    </row>
    <row r="11" spans="1:13" ht="12.75">
      <c r="A11" s="85">
        <v>155</v>
      </c>
      <c r="B11" s="78" t="s">
        <v>27</v>
      </c>
      <c r="C11" s="68">
        <f t="shared" si="2"/>
        <v>48.57</v>
      </c>
      <c r="D11" s="53">
        <v>0</v>
      </c>
      <c r="E11" s="82">
        <v>13010</v>
      </c>
      <c r="F11" s="80">
        <v>0</v>
      </c>
      <c r="G11" s="54">
        <f t="shared" si="6"/>
        <v>3214.3</v>
      </c>
      <c r="H11" s="206">
        <f aca="true" t="shared" si="7" ref="H11:H74">F11+G11</f>
        <v>3214.3</v>
      </c>
      <c r="I11" s="56">
        <f t="shared" si="3"/>
        <v>1092.9</v>
      </c>
      <c r="J11" s="57">
        <f t="shared" si="4"/>
        <v>32.1</v>
      </c>
      <c r="K11" s="168">
        <v>0</v>
      </c>
      <c r="L11" s="49">
        <f t="shared" si="5"/>
        <v>13.5</v>
      </c>
      <c r="M11" s="50">
        <f t="shared" si="1"/>
        <v>4352.800000000001</v>
      </c>
    </row>
    <row r="12" spans="1:13" ht="12.75">
      <c r="A12" s="85">
        <v>156</v>
      </c>
      <c r="B12" s="78" t="s">
        <v>27</v>
      </c>
      <c r="C12" s="68">
        <f t="shared" si="2"/>
        <v>48.63</v>
      </c>
      <c r="D12" s="53">
        <v>0</v>
      </c>
      <c r="E12" s="82">
        <v>13010</v>
      </c>
      <c r="F12" s="80">
        <v>0</v>
      </c>
      <c r="G12" s="54">
        <f t="shared" si="6"/>
        <v>3210.4</v>
      </c>
      <c r="H12" s="206">
        <f t="shared" si="7"/>
        <v>3210.4</v>
      </c>
      <c r="I12" s="56">
        <f t="shared" si="3"/>
        <v>1091.5</v>
      </c>
      <c r="J12" s="57">
        <f t="shared" si="4"/>
        <v>32.1</v>
      </c>
      <c r="K12" s="168">
        <v>0</v>
      </c>
      <c r="L12" s="49">
        <f t="shared" si="5"/>
        <v>13.5</v>
      </c>
      <c r="M12" s="50">
        <f t="shared" si="1"/>
        <v>4347.5</v>
      </c>
    </row>
    <row r="13" spans="1:13" ht="12.75">
      <c r="A13" s="85">
        <v>157</v>
      </c>
      <c r="B13" s="78" t="s">
        <v>27</v>
      </c>
      <c r="C13" s="68">
        <f t="shared" si="2"/>
        <v>48.7</v>
      </c>
      <c r="D13" s="53">
        <v>0</v>
      </c>
      <c r="E13" s="82">
        <v>13010</v>
      </c>
      <c r="F13" s="80">
        <v>0</v>
      </c>
      <c r="G13" s="54">
        <f t="shared" si="6"/>
        <v>3205.7</v>
      </c>
      <c r="H13" s="206">
        <f t="shared" si="7"/>
        <v>3205.7</v>
      </c>
      <c r="I13" s="56">
        <f t="shared" si="3"/>
        <v>1089.9</v>
      </c>
      <c r="J13" s="57">
        <f t="shared" si="4"/>
        <v>32.1</v>
      </c>
      <c r="K13" s="168">
        <v>0</v>
      </c>
      <c r="L13" s="49">
        <f t="shared" si="5"/>
        <v>13.5</v>
      </c>
      <c r="M13" s="50">
        <f t="shared" si="1"/>
        <v>4341.200000000001</v>
      </c>
    </row>
    <row r="14" spans="1:13" ht="12.75">
      <c r="A14" s="85">
        <v>158</v>
      </c>
      <c r="B14" s="78" t="s">
        <v>27</v>
      </c>
      <c r="C14" s="68">
        <f t="shared" si="2"/>
        <v>48.76</v>
      </c>
      <c r="D14" s="53">
        <v>0</v>
      </c>
      <c r="E14" s="82">
        <v>13010</v>
      </c>
      <c r="F14" s="80">
        <v>0</v>
      </c>
      <c r="G14" s="54">
        <f t="shared" si="6"/>
        <v>3201.8</v>
      </c>
      <c r="H14" s="206">
        <f t="shared" si="7"/>
        <v>3201.8</v>
      </c>
      <c r="I14" s="56">
        <f t="shared" si="3"/>
        <v>1088.6</v>
      </c>
      <c r="J14" s="57">
        <f t="shared" si="4"/>
        <v>32</v>
      </c>
      <c r="K14" s="168">
        <v>0</v>
      </c>
      <c r="L14" s="49">
        <f t="shared" si="5"/>
        <v>13.4</v>
      </c>
      <c r="M14" s="50">
        <f t="shared" si="1"/>
        <v>4335.799999999999</v>
      </c>
    </row>
    <row r="15" spans="1:13" ht="12.75">
      <c r="A15" s="85">
        <v>159</v>
      </c>
      <c r="B15" s="78" t="s">
        <v>27</v>
      </c>
      <c r="C15" s="68">
        <f t="shared" si="2"/>
        <v>48.83</v>
      </c>
      <c r="D15" s="53">
        <v>0</v>
      </c>
      <c r="E15" s="82">
        <v>13010</v>
      </c>
      <c r="F15" s="80">
        <v>0</v>
      </c>
      <c r="G15" s="54">
        <f t="shared" si="6"/>
        <v>3197.2</v>
      </c>
      <c r="H15" s="206">
        <f t="shared" si="7"/>
        <v>3197.2</v>
      </c>
      <c r="I15" s="56">
        <f t="shared" si="3"/>
        <v>1087</v>
      </c>
      <c r="J15" s="57">
        <f t="shared" si="4"/>
        <v>32</v>
      </c>
      <c r="K15" s="168">
        <v>0</v>
      </c>
      <c r="L15" s="49">
        <f t="shared" si="5"/>
        <v>13.4</v>
      </c>
      <c r="M15" s="50">
        <f t="shared" si="1"/>
        <v>4329.599999999999</v>
      </c>
    </row>
    <row r="16" spans="1:13" ht="12.75">
      <c r="A16" s="85">
        <v>160</v>
      </c>
      <c r="B16" s="78" t="s">
        <v>27</v>
      </c>
      <c r="C16" s="68">
        <f t="shared" si="2"/>
        <v>48.89</v>
      </c>
      <c r="D16" s="53">
        <v>0</v>
      </c>
      <c r="E16" s="82">
        <v>13010</v>
      </c>
      <c r="F16" s="80">
        <v>0</v>
      </c>
      <c r="G16" s="54">
        <f t="shared" si="6"/>
        <v>3193.3</v>
      </c>
      <c r="H16" s="206">
        <f t="shared" si="7"/>
        <v>3193.3</v>
      </c>
      <c r="I16" s="56">
        <f t="shared" si="3"/>
        <v>1085.7</v>
      </c>
      <c r="J16" s="57">
        <f t="shared" si="4"/>
        <v>31.9</v>
      </c>
      <c r="K16" s="168">
        <v>0</v>
      </c>
      <c r="L16" s="49">
        <f t="shared" si="5"/>
        <v>13.4</v>
      </c>
      <c r="M16" s="50">
        <f t="shared" si="1"/>
        <v>4324.299999999999</v>
      </c>
    </row>
    <row r="17" spans="1:13" ht="12.75">
      <c r="A17" s="85">
        <v>161</v>
      </c>
      <c r="B17" s="78" t="s">
        <v>27</v>
      </c>
      <c r="C17" s="68">
        <f t="shared" si="2"/>
        <v>48.95</v>
      </c>
      <c r="D17" s="53">
        <v>0</v>
      </c>
      <c r="E17" s="82">
        <v>13010</v>
      </c>
      <c r="F17" s="80">
        <v>0</v>
      </c>
      <c r="G17" s="54">
        <f t="shared" si="6"/>
        <v>3189.4</v>
      </c>
      <c r="H17" s="206">
        <f t="shared" si="7"/>
        <v>3189.4</v>
      </c>
      <c r="I17" s="56">
        <f t="shared" si="3"/>
        <v>1084.4</v>
      </c>
      <c r="J17" s="57">
        <f t="shared" si="4"/>
        <v>31.9</v>
      </c>
      <c r="K17" s="168">
        <v>0</v>
      </c>
      <c r="L17" s="49">
        <f t="shared" si="5"/>
        <v>13.4</v>
      </c>
      <c r="M17" s="50">
        <f t="shared" si="1"/>
        <v>4319.099999999999</v>
      </c>
    </row>
    <row r="18" spans="1:13" ht="12.75">
      <c r="A18" s="85">
        <v>162</v>
      </c>
      <c r="B18" s="78" t="s">
        <v>27</v>
      </c>
      <c r="C18" s="68">
        <f t="shared" si="2"/>
        <v>49.02</v>
      </c>
      <c r="D18" s="53">
        <v>0</v>
      </c>
      <c r="E18" s="82">
        <v>13010</v>
      </c>
      <c r="F18" s="80">
        <v>0</v>
      </c>
      <c r="G18" s="54">
        <f t="shared" si="6"/>
        <v>3184.8</v>
      </c>
      <c r="H18" s="206">
        <f t="shared" si="7"/>
        <v>3184.8</v>
      </c>
      <c r="I18" s="56">
        <f t="shared" si="3"/>
        <v>1082.8</v>
      </c>
      <c r="J18" s="57">
        <f t="shared" si="4"/>
        <v>31.8</v>
      </c>
      <c r="K18" s="168">
        <v>0</v>
      </c>
      <c r="L18" s="49">
        <f t="shared" si="5"/>
        <v>13.4</v>
      </c>
      <c r="M18" s="50">
        <f t="shared" si="1"/>
        <v>4312.8</v>
      </c>
    </row>
    <row r="19" spans="1:13" ht="12.75">
      <c r="A19" s="85">
        <v>163</v>
      </c>
      <c r="B19" s="78" t="s">
        <v>27</v>
      </c>
      <c r="C19" s="68">
        <f t="shared" si="2"/>
        <v>49.08</v>
      </c>
      <c r="D19" s="53">
        <v>0</v>
      </c>
      <c r="E19" s="82">
        <v>13010</v>
      </c>
      <c r="F19" s="80">
        <v>0</v>
      </c>
      <c r="G19" s="54">
        <f t="shared" si="6"/>
        <v>3180.9</v>
      </c>
      <c r="H19" s="206">
        <f t="shared" si="7"/>
        <v>3180.9</v>
      </c>
      <c r="I19" s="56">
        <f t="shared" si="3"/>
        <v>1081.5</v>
      </c>
      <c r="J19" s="57">
        <f t="shared" si="4"/>
        <v>31.8</v>
      </c>
      <c r="K19" s="168">
        <v>0</v>
      </c>
      <c r="L19" s="49">
        <f t="shared" si="5"/>
        <v>13.4</v>
      </c>
      <c r="M19" s="50">
        <f t="shared" si="1"/>
        <v>4307.599999999999</v>
      </c>
    </row>
    <row r="20" spans="1:13" ht="12.75">
      <c r="A20" s="85">
        <v>164</v>
      </c>
      <c r="B20" s="78" t="s">
        <v>27</v>
      </c>
      <c r="C20" s="68">
        <f t="shared" si="2"/>
        <v>49.14</v>
      </c>
      <c r="D20" s="53">
        <v>0</v>
      </c>
      <c r="E20" s="82">
        <v>13010</v>
      </c>
      <c r="F20" s="80">
        <v>0</v>
      </c>
      <c r="G20" s="54">
        <f t="shared" si="6"/>
        <v>3177</v>
      </c>
      <c r="H20" s="206">
        <f t="shared" si="7"/>
        <v>3177</v>
      </c>
      <c r="I20" s="56">
        <f t="shared" si="3"/>
        <v>1080.2</v>
      </c>
      <c r="J20" s="57">
        <f t="shared" si="4"/>
        <v>31.8</v>
      </c>
      <c r="K20" s="168">
        <v>0</v>
      </c>
      <c r="L20" s="49">
        <f t="shared" si="5"/>
        <v>13.3</v>
      </c>
      <c r="M20" s="50">
        <f t="shared" si="1"/>
        <v>4302.3</v>
      </c>
    </row>
    <row r="21" spans="1:13" ht="12.75">
      <c r="A21" s="85">
        <v>165</v>
      </c>
      <c r="B21" s="78" t="s">
        <v>27</v>
      </c>
      <c r="C21" s="68">
        <f t="shared" si="2"/>
        <v>49.21</v>
      </c>
      <c r="D21" s="53">
        <v>0</v>
      </c>
      <c r="E21" s="82">
        <v>13010</v>
      </c>
      <c r="F21" s="80">
        <v>0</v>
      </c>
      <c r="G21" s="54">
        <f t="shared" si="6"/>
        <v>3172.5</v>
      </c>
      <c r="H21" s="206">
        <f t="shared" si="7"/>
        <v>3172.5</v>
      </c>
      <c r="I21" s="56">
        <f aca="true" t="shared" si="8" ref="I21:I84">ROUND(H21*0.34,1)</f>
        <v>1078.7</v>
      </c>
      <c r="J21" s="57">
        <f aca="true" t="shared" si="9" ref="J21:J84">ROUND(H21*0.01,1)</f>
        <v>31.7</v>
      </c>
      <c r="K21" s="168">
        <v>0</v>
      </c>
      <c r="L21" s="49">
        <f t="shared" si="5"/>
        <v>13.3</v>
      </c>
      <c r="M21" s="50">
        <f t="shared" si="1"/>
        <v>4296.2</v>
      </c>
    </row>
    <row r="22" spans="1:13" ht="12.75">
      <c r="A22" s="85">
        <v>166</v>
      </c>
      <c r="B22" s="78" t="s">
        <v>27</v>
      </c>
      <c r="C22" s="68">
        <f t="shared" si="2"/>
        <v>49.27</v>
      </c>
      <c r="D22" s="53">
        <v>0</v>
      </c>
      <c r="E22" s="82">
        <v>13010</v>
      </c>
      <c r="F22" s="80">
        <v>0</v>
      </c>
      <c r="G22" s="54">
        <f t="shared" si="6"/>
        <v>3168.7</v>
      </c>
      <c r="H22" s="206">
        <f t="shared" si="7"/>
        <v>3168.7</v>
      </c>
      <c r="I22" s="56">
        <f t="shared" si="8"/>
        <v>1077.4</v>
      </c>
      <c r="J22" s="57">
        <f t="shared" si="9"/>
        <v>31.7</v>
      </c>
      <c r="K22" s="168">
        <v>0</v>
      </c>
      <c r="L22" s="49">
        <f t="shared" si="5"/>
        <v>13.3</v>
      </c>
      <c r="M22" s="50">
        <f t="shared" si="1"/>
        <v>4291.1</v>
      </c>
    </row>
    <row r="23" spans="1:13" ht="12.75">
      <c r="A23" s="85">
        <v>167</v>
      </c>
      <c r="B23" s="78" t="s">
        <v>27</v>
      </c>
      <c r="C23" s="68">
        <f t="shared" si="2"/>
        <v>49.33</v>
      </c>
      <c r="D23" s="53">
        <v>0</v>
      </c>
      <c r="E23" s="82">
        <v>13010</v>
      </c>
      <c r="F23" s="80">
        <v>0</v>
      </c>
      <c r="G23" s="54">
        <f t="shared" si="6"/>
        <v>3164.8</v>
      </c>
      <c r="H23" s="206">
        <f t="shared" si="7"/>
        <v>3164.8</v>
      </c>
      <c r="I23" s="56">
        <f t="shared" si="8"/>
        <v>1076</v>
      </c>
      <c r="J23" s="57">
        <f t="shared" si="9"/>
        <v>31.6</v>
      </c>
      <c r="K23" s="168">
        <v>0</v>
      </c>
      <c r="L23" s="49">
        <f t="shared" si="5"/>
        <v>13.3</v>
      </c>
      <c r="M23" s="50">
        <f t="shared" si="1"/>
        <v>4285.700000000001</v>
      </c>
    </row>
    <row r="24" spans="1:13" ht="12.75">
      <c r="A24" s="85">
        <v>168</v>
      </c>
      <c r="B24" s="78" t="s">
        <v>27</v>
      </c>
      <c r="C24" s="68">
        <f t="shared" si="2"/>
        <v>49.39</v>
      </c>
      <c r="D24" s="53">
        <v>0</v>
      </c>
      <c r="E24" s="82">
        <v>13010</v>
      </c>
      <c r="F24" s="80">
        <v>0</v>
      </c>
      <c r="G24" s="54">
        <f t="shared" si="6"/>
        <v>3161</v>
      </c>
      <c r="H24" s="206">
        <f t="shared" si="7"/>
        <v>3161</v>
      </c>
      <c r="I24" s="56">
        <f t="shared" si="8"/>
        <v>1074.7</v>
      </c>
      <c r="J24" s="57">
        <f t="shared" si="9"/>
        <v>31.6</v>
      </c>
      <c r="K24" s="168">
        <v>0</v>
      </c>
      <c r="L24" s="49">
        <f t="shared" si="5"/>
        <v>13.3</v>
      </c>
      <c r="M24" s="50">
        <f t="shared" si="1"/>
        <v>4280.6</v>
      </c>
    </row>
    <row r="25" spans="1:13" ht="12.75">
      <c r="A25" s="85">
        <v>169</v>
      </c>
      <c r="B25" s="78" t="s">
        <v>27</v>
      </c>
      <c r="C25" s="68">
        <f t="shared" si="2"/>
        <v>49.46</v>
      </c>
      <c r="D25" s="53">
        <v>0</v>
      </c>
      <c r="E25" s="82">
        <v>13010</v>
      </c>
      <c r="F25" s="80">
        <v>0</v>
      </c>
      <c r="G25" s="54">
        <f t="shared" si="6"/>
        <v>3156.5</v>
      </c>
      <c r="H25" s="206">
        <f t="shared" si="7"/>
        <v>3156.5</v>
      </c>
      <c r="I25" s="56">
        <f t="shared" si="8"/>
        <v>1073.2</v>
      </c>
      <c r="J25" s="57">
        <f t="shared" si="9"/>
        <v>31.6</v>
      </c>
      <c r="K25" s="168">
        <v>0</v>
      </c>
      <c r="L25" s="49">
        <f t="shared" si="5"/>
        <v>13.3</v>
      </c>
      <c r="M25" s="50">
        <f t="shared" si="1"/>
        <v>4274.6</v>
      </c>
    </row>
    <row r="26" spans="1:13" ht="12.75">
      <c r="A26" s="85">
        <v>170</v>
      </c>
      <c r="B26" s="78" t="s">
        <v>27</v>
      </c>
      <c r="C26" s="68">
        <f t="shared" si="2"/>
        <v>49.52</v>
      </c>
      <c r="D26" s="53">
        <v>0</v>
      </c>
      <c r="E26" s="82">
        <v>13010</v>
      </c>
      <c r="F26" s="80">
        <v>0</v>
      </c>
      <c r="G26" s="54">
        <f t="shared" si="6"/>
        <v>3152.7</v>
      </c>
      <c r="H26" s="206">
        <f t="shared" si="7"/>
        <v>3152.7</v>
      </c>
      <c r="I26" s="56">
        <f t="shared" si="8"/>
        <v>1071.9</v>
      </c>
      <c r="J26" s="57">
        <f t="shared" si="9"/>
        <v>31.5</v>
      </c>
      <c r="K26" s="168">
        <v>0</v>
      </c>
      <c r="L26" s="49">
        <f t="shared" si="5"/>
        <v>13.2</v>
      </c>
      <c r="M26" s="50">
        <f t="shared" si="1"/>
        <v>4269.3</v>
      </c>
    </row>
    <row r="27" spans="1:13" ht="12.75">
      <c r="A27" s="85">
        <v>171</v>
      </c>
      <c r="B27" s="78" t="s">
        <v>27</v>
      </c>
      <c r="C27" s="68">
        <f t="shared" si="2"/>
        <v>49.58</v>
      </c>
      <c r="D27" s="53">
        <v>0</v>
      </c>
      <c r="E27" s="82">
        <v>13010</v>
      </c>
      <c r="F27" s="80">
        <v>0</v>
      </c>
      <c r="G27" s="54">
        <f t="shared" si="6"/>
        <v>3148.9</v>
      </c>
      <c r="H27" s="206">
        <f t="shared" si="7"/>
        <v>3148.9</v>
      </c>
      <c r="I27" s="56">
        <f t="shared" si="8"/>
        <v>1070.6</v>
      </c>
      <c r="J27" s="57">
        <f t="shared" si="9"/>
        <v>31.5</v>
      </c>
      <c r="K27" s="168">
        <v>0</v>
      </c>
      <c r="L27" s="49">
        <f t="shared" si="5"/>
        <v>13.2</v>
      </c>
      <c r="M27" s="50">
        <f t="shared" si="1"/>
        <v>4264.2</v>
      </c>
    </row>
    <row r="28" spans="1:13" ht="12.75">
      <c r="A28" s="85">
        <v>172</v>
      </c>
      <c r="B28" s="78" t="s">
        <v>27</v>
      </c>
      <c r="C28" s="68">
        <f t="shared" si="2"/>
        <v>49.64</v>
      </c>
      <c r="D28" s="53">
        <v>0</v>
      </c>
      <c r="E28" s="82">
        <v>13010</v>
      </c>
      <c r="F28" s="80">
        <v>0</v>
      </c>
      <c r="G28" s="54">
        <f t="shared" si="6"/>
        <v>3145</v>
      </c>
      <c r="H28" s="206">
        <f t="shared" si="7"/>
        <v>3145</v>
      </c>
      <c r="I28" s="56">
        <f t="shared" si="8"/>
        <v>1069.3</v>
      </c>
      <c r="J28" s="57">
        <f t="shared" si="9"/>
        <v>31.5</v>
      </c>
      <c r="K28" s="168">
        <v>0</v>
      </c>
      <c r="L28" s="49">
        <f t="shared" si="5"/>
        <v>13.2</v>
      </c>
      <c r="M28" s="50">
        <f t="shared" si="1"/>
        <v>4259</v>
      </c>
    </row>
    <row r="29" spans="1:13" ht="12.75">
      <c r="A29" s="85">
        <v>173</v>
      </c>
      <c r="B29" s="78" t="s">
        <v>27</v>
      </c>
      <c r="C29" s="68">
        <f t="shared" si="2"/>
        <v>49.71</v>
      </c>
      <c r="D29" s="53">
        <v>0</v>
      </c>
      <c r="E29" s="82">
        <v>13010</v>
      </c>
      <c r="F29" s="80">
        <v>0</v>
      </c>
      <c r="G29" s="54">
        <f t="shared" si="6"/>
        <v>3140.6</v>
      </c>
      <c r="H29" s="206">
        <f t="shared" si="7"/>
        <v>3140.6</v>
      </c>
      <c r="I29" s="56">
        <f t="shared" si="8"/>
        <v>1067.8</v>
      </c>
      <c r="J29" s="57">
        <f t="shared" si="9"/>
        <v>31.4</v>
      </c>
      <c r="K29" s="168">
        <v>0</v>
      </c>
      <c r="L29" s="49">
        <f t="shared" si="5"/>
        <v>13.2</v>
      </c>
      <c r="M29" s="50">
        <f t="shared" si="1"/>
        <v>4252.999999999999</v>
      </c>
    </row>
    <row r="30" spans="1:13" ht="12.75">
      <c r="A30" s="85">
        <v>174</v>
      </c>
      <c r="B30" s="78" t="s">
        <v>27</v>
      </c>
      <c r="C30" s="68">
        <f t="shared" si="2"/>
        <v>49.77</v>
      </c>
      <c r="D30" s="53">
        <v>0</v>
      </c>
      <c r="E30" s="82">
        <v>13010</v>
      </c>
      <c r="F30" s="80">
        <v>0</v>
      </c>
      <c r="G30" s="54">
        <f t="shared" si="6"/>
        <v>3136.8</v>
      </c>
      <c r="H30" s="206">
        <f t="shared" si="7"/>
        <v>3136.8</v>
      </c>
      <c r="I30" s="56">
        <f t="shared" si="8"/>
        <v>1066.5</v>
      </c>
      <c r="J30" s="57">
        <f t="shared" si="9"/>
        <v>31.4</v>
      </c>
      <c r="K30" s="168">
        <v>0</v>
      </c>
      <c r="L30" s="49">
        <f t="shared" si="5"/>
        <v>13.2</v>
      </c>
      <c r="M30" s="50">
        <f t="shared" si="1"/>
        <v>4247.9</v>
      </c>
    </row>
    <row r="31" spans="1:13" ht="12.75">
      <c r="A31" s="85">
        <v>175</v>
      </c>
      <c r="B31" s="78" t="s">
        <v>27</v>
      </c>
      <c r="C31" s="68">
        <f t="shared" si="2"/>
        <v>49.83</v>
      </c>
      <c r="D31" s="53">
        <v>0</v>
      </c>
      <c r="E31" s="82">
        <v>13010</v>
      </c>
      <c r="F31" s="80">
        <v>0</v>
      </c>
      <c r="G31" s="54">
        <f t="shared" si="6"/>
        <v>3133.1</v>
      </c>
      <c r="H31" s="206">
        <f t="shared" si="7"/>
        <v>3133.1</v>
      </c>
      <c r="I31" s="56">
        <f t="shared" si="8"/>
        <v>1065.3</v>
      </c>
      <c r="J31" s="57">
        <f t="shared" si="9"/>
        <v>31.3</v>
      </c>
      <c r="K31" s="168">
        <v>0</v>
      </c>
      <c r="L31" s="49">
        <f t="shared" si="5"/>
        <v>13.2</v>
      </c>
      <c r="M31" s="50">
        <f t="shared" si="1"/>
        <v>4242.9</v>
      </c>
    </row>
    <row r="32" spans="1:13" ht="12.75">
      <c r="A32" s="85">
        <v>176</v>
      </c>
      <c r="B32" s="78" t="s">
        <v>27</v>
      </c>
      <c r="C32" s="68">
        <f t="shared" si="2"/>
        <v>49.89</v>
      </c>
      <c r="D32" s="53">
        <v>0</v>
      </c>
      <c r="E32" s="82">
        <v>13010</v>
      </c>
      <c r="F32" s="80">
        <v>0</v>
      </c>
      <c r="G32" s="54">
        <f t="shared" si="6"/>
        <v>3129.3</v>
      </c>
      <c r="H32" s="206">
        <f t="shared" si="7"/>
        <v>3129.3</v>
      </c>
      <c r="I32" s="56">
        <f t="shared" si="8"/>
        <v>1064</v>
      </c>
      <c r="J32" s="57">
        <f t="shared" si="9"/>
        <v>31.3</v>
      </c>
      <c r="K32" s="168">
        <v>0</v>
      </c>
      <c r="L32" s="49">
        <f t="shared" si="5"/>
        <v>13.1</v>
      </c>
      <c r="M32" s="50">
        <f t="shared" si="1"/>
        <v>4237.700000000001</v>
      </c>
    </row>
    <row r="33" spans="1:13" ht="12.75">
      <c r="A33" s="85">
        <v>177</v>
      </c>
      <c r="B33" s="78" t="s">
        <v>27</v>
      </c>
      <c r="C33" s="68">
        <f t="shared" si="2"/>
        <v>49.95</v>
      </c>
      <c r="D33" s="53">
        <v>0</v>
      </c>
      <c r="E33" s="82">
        <v>13010</v>
      </c>
      <c r="F33" s="80">
        <v>0</v>
      </c>
      <c r="G33" s="54">
        <f t="shared" si="6"/>
        <v>3125.5</v>
      </c>
      <c r="H33" s="206">
        <f t="shared" si="7"/>
        <v>3125.5</v>
      </c>
      <c r="I33" s="56">
        <f t="shared" si="8"/>
        <v>1062.7</v>
      </c>
      <c r="J33" s="57">
        <f t="shared" si="9"/>
        <v>31.3</v>
      </c>
      <c r="K33" s="168">
        <v>0</v>
      </c>
      <c r="L33" s="49">
        <f t="shared" si="5"/>
        <v>13.1</v>
      </c>
      <c r="M33" s="50">
        <f t="shared" si="1"/>
        <v>4232.6</v>
      </c>
    </row>
    <row r="34" spans="1:13" ht="12.75">
      <c r="A34" s="85">
        <v>178</v>
      </c>
      <c r="B34" s="78" t="s">
        <v>27</v>
      </c>
      <c r="C34" s="68">
        <f t="shared" si="2"/>
        <v>50.02</v>
      </c>
      <c r="D34" s="53">
        <v>0</v>
      </c>
      <c r="E34" s="82">
        <v>13010</v>
      </c>
      <c r="F34" s="80">
        <v>0</v>
      </c>
      <c r="G34" s="54">
        <f t="shared" si="6"/>
        <v>3121.2</v>
      </c>
      <c r="H34" s="206">
        <f t="shared" si="7"/>
        <v>3121.2</v>
      </c>
      <c r="I34" s="56">
        <f t="shared" si="8"/>
        <v>1061.2</v>
      </c>
      <c r="J34" s="57">
        <f t="shared" si="9"/>
        <v>31.2</v>
      </c>
      <c r="K34" s="168">
        <v>0</v>
      </c>
      <c r="L34" s="49">
        <f t="shared" si="5"/>
        <v>13.1</v>
      </c>
      <c r="M34" s="50">
        <f t="shared" si="1"/>
        <v>4226.7</v>
      </c>
    </row>
    <row r="35" spans="1:13" ht="12.75">
      <c r="A35" s="85">
        <v>179</v>
      </c>
      <c r="B35" s="78" t="s">
        <v>27</v>
      </c>
      <c r="C35" s="68">
        <f t="shared" si="2"/>
        <v>50.08</v>
      </c>
      <c r="D35" s="53">
        <v>0</v>
      </c>
      <c r="E35" s="82">
        <v>13010</v>
      </c>
      <c r="F35" s="80">
        <v>0</v>
      </c>
      <c r="G35" s="54">
        <f t="shared" si="6"/>
        <v>3117.4</v>
      </c>
      <c r="H35" s="206">
        <f t="shared" si="7"/>
        <v>3117.4</v>
      </c>
      <c r="I35" s="56">
        <f t="shared" si="8"/>
        <v>1059.9</v>
      </c>
      <c r="J35" s="57">
        <f t="shared" si="9"/>
        <v>31.2</v>
      </c>
      <c r="K35" s="168">
        <v>0</v>
      </c>
      <c r="L35" s="49">
        <f t="shared" si="5"/>
        <v>13.1</v>
      </c>
      <c r="M35" s="50">
        <f t="shared" si="1"/>
        <v>4221.6</v>
      </c>
    </row>
    <row r="36" spans="1:13" ht="12.75">
      <c r="A36" s="85">
        <v>180</v>
      </c>
      <c r="B36" s="78" t="s">
        <v>27</v>
      </c>
      <c r="C36" s="68">
        <f t="shared" si="2"/>
        <v>50.14</v>
      </c>
      <c r="D36" s="53">
        <v>0</v>
      </c>
      <c r="E36" s="82">
        <v>13010</v>
      </c>
      <c r="F36" s="80">
        <v>0</v>
      </c>
      <c r="G36" s="54">
        <f t="shared" si="6"/>
        <v>3113.7</v>
      </c>
      <c r="H36" s="206">
        <f t="shared" si="7"/>
        <v>3113.7</v>
      </c>
      <c r="I36" s="56">
        <f t="shared" si="8"/>
        <v>1058.7</v>
      </c>
      <c r="J36" s="57">
        <f t="shared" si="9"/>
        <v>31.1</v>
      </c>
      <c r="K36" s="168">
        <v>0</v>
      </c>
      <c r="L36" s="49">
        <f t="shared" si="5"/>
        <v>13.1</v>
      </c>
      <c r="M36" s="50">
        <f t="shared" si="1"/>
        <v>4216.6</v>
      </c>
    </row>
    <row r="37" spans="1:13" ht="12.75">
      <c r="A37" s="85">
        <v>181</v>
      </c>
      <c r="B37" s="78" t="s">
        <v>27</v>
      </c>
      <c r="C37" s="68">
        <f t="shared" si="2"/>
        <v>50.2</v>
      </c>
      <c r="D37" s="53">
        <v>0</v>
      </c>
      <c r="E37" s="82">
        <v>13010</v>
      </c>
      <c r="F37" s="80">
        <v>0</v>
      </c>
      <c r="G37" s="54">
        <f t="shared" si="6"/>
        <v>3110</v>
      </c>
      <c r="H37" s="206">
        <f t="shared" si="7"/>
        <v>3110</v>
      </c>
      <c r="I37" s="56">
        <f t="shared" si="8"/>
        <v>1057.4</v>
      </c>
      <c r="J37" s="57">
        <f t="shared" si="9"/>
        <v>31.1</v>
      </c>
      <c r="K37" s="168">
        <v>0</v>
      </c>
      <c r="L37" s="49">
        <f t="shared" si="5"/>
        <v>13.1</v>
      </c>
      <c r="M37" s="50">
        <f t="shared" si="1"/>
        <v>4211.6</v>
      </c>
    </row>
    <row r="38" spans="1:13" ht="12.75">
      <c r="A38" s="85">
        <v>182</v>
      </c>
      <c r="B38" s="78" t="s">
        <v>27</v>
      </c>
      <c r="C38" s="68">
        <f t="shared" si="2"/>
        <v>50.26</v>
      </c>
      <c r="D38" s="53">
        <v>0</v>
      </c>
      <c r="E38" s="82">
        <v>13010</v>
      </c>
      <c r="F38" s="80">
        <v>0</v>
      </c>
      <c r="G38" s="54">
        <f t="shared" si="6"/>
        <v>3106.2</v>
      </c>
      <c r="H38" s="206">
        <f t="shared" si="7"/>
        <v>3106.2</v>
      </c>
      <c r="I38" s="56">
        <f t="shared" si="8"/>
        <v>1056.1</v>
      </c>
      <c r="J38" s="57">
        <f t="shared" si="9"/>
        <v>31.1</v>
      </c>
      <c r="K38" s="168">
        <v>0</v>
      </c>
      <c r="L38" s="49">
        <f t="shared" si="5"/>
        <v>13</v>
      </c>
      <c r="M38" s="50">
        <f t="shared" si="1"/>
        <v>4206.4</v>
      </c>
    </row>
    <row r="39" spans="1:13" ht="12.75">
      <c r="A39" s="85">
        <v>183</v>
      </c>
      <c r="B39" s="78" t="s">
        <v>27</v>
      </c>
      <c r="C39" s="68">
        <f t="shared" si="2"/>
        <v>50.32</v>
      </c>
      <c r="D39" s="53">
        <v>0</v>
      </c>
      <c r="E39" s="82">
        <v>13010</v>
      </c>
      <c r="F39" s="80">
        <v>0</v>
      </c>
      <c r="G39" s="54">
        <f t="shared" si="6"/>
        <v>3102.5</v>
      </c>
      <c r="H39" s="206">
        <f t="shared" si="7"/>
        <v>3102.5</v>
      </c>
      <c r="I39" s="56">
        <f t="shared" si="8"/>
        <v>1054.9</v>
      </c>
      <c r="J39" s="57">
        <f t="shared" si="9"/>
        <v>31</v>
      </c>
      <c r="K39" s="168">
        <v>0</v>
      </c>
      <c r="L39" s="49">
        <f t="shared" si="5"/>
        <v>13</v>
      </c>
      <c r="M39" s="50">
        <f t="shared" si="1"/>
        <v>4201.4</v>
      </c>
    </row>
    <row r="40" spans="1:13" ht="12.75">
      <c r="A40" s="85">
        <v>184</v>
      </c>
      <c r="B40" s="78" t="s">
        <v>27</v>
      </c>
      <c r="C40" s="68">
        <f t="shared" si="2"/>
        <v>50.38</v>
      </c>
      <c r="D40" s="53">
        <v>0</v>
      </c>
      <c r="E40" s="82">
        <v>13010</v>
      </c>
      <c r="F40" s="80">
        <v>0</v>
      </c>
      <c r="G40" s="54">
        <f t="shared" si="6"/>
        <v>3098.8</v>
      </c>
      <c r="H40" s="206">
        <f t="shared" si="7"/>
        <v>3098.8</v>
      </c>
      <c r="I40" s="56">
        <f t="shared" si="8"/>
        <v>1053.6</v>
      </c>
      <c r="J40" s="57">
        <f t="shared" si="9"/>
        <v>31</v>
      </c>
      <c r="K40" s="168">
        <v>0</v>
      </c>
      <c r="L40" s="49">
        <f t="shared" si="5"/>
        <v>13</v>
      </c>
      <c r="M40" s="50">
        <f t="shared" si="1"/>
        <v>4196.4</v>
      </c>
    </row>
    <row r="41" spans="1:13" ht="12.75">
      <c r="A41" s="85">
        <v>185</v>
      </c>
      <c r="B41" s="78" t="s">
        <v>27</v>
      </c>
      <c r="C41" s="68">
        <f t="shared" si="2"/>
        <v>50.44</v>
      </c>
      <c r="D41" s="53">
        <v>0</v>
      </c>
      <c r="E41" s="82">
        <v>13010</v>
      </c>
      <c r="F41" s="80">
        <v>0</v>
      </c>
      <c r="G41" s="54">
        <f t="shared" si="6"/>
        <v>3095.2</v>
      </c>
      <c r="H41" s="206">
        <f t="shared" si="7"/>
        <v>3095.2</v>
      </c>
      <c r="I41" s="56">
        <f t="shared" si="8"/>
        <v>1052.4</v>
      </c>
      <c r="J41" s="57">
        <f t="shared" si="9"/>
        <v>31</v>
      </c>
      <c r="K41" s="168">
        <v>0</v>
      </c>
      <c r="L41" s="49">
        <f t="shared" si="5"/>
        <v>13</v>
      </c>
      <c r="M41" s="50">
        <f t="shared" si="1"/>
        <v>4191.6</v>
      </c>
    </row>
    <row r="42" spans="1:13" ht="12.75">
      <c r="A42" s="85">
        <v>186</v>
      </c>
      <c r="B42" s="78" t="s">
        <v>27</v>
      </c>
      <c r="C42" s="68">
        <f t="shared" si="2"/>
        <v>50.5</v>
      </c>
      <c r="D42" s="53">
        <v>0</v>
      </c>
      <c r="E42" s="82">
        <v>13010</v>
      </c>
      <c r="F42" s="80">
        <v>0</v>
      </c>
      <c r="G42" s="54">
        <f t="shared" si="6"/>
        <v>3091.5</v>
      </c>
      <c r="H42" s="206">
        <f t="shared" si="7"/>
        <v>3091.5</v>
      </c>
      <c r="I42" s="56">
        <f t="shared" si="8"/>
        <v>1051.1</v>
      </c>
      <c r="J42" s="57">
        <f t="shared" si="9"/>
        <v>30.9</v>
      </c>
      <c r="K42" s="168">
        <v>0</v>
      </c>
      <c r="L42" s="49">
        <f t="shared" si="5"/>
        <v>13</v>
      </c>
      <c r="M42" s="50">
        <f t="shared" si="1"/>
        <v>4186.5</v>
      </c>
    </row>
    <row r="43" spans="1:13" ht="12.75">
      <c r="A43" s="85">
        <v>187</v>
      </c>
      <c r="B43" s="78" t="s">
        <v>27</v>
      </c>
      <c r="C43" s="68">
        <f t="shared" si="2"/>
        <v>50.57</v>
      </c>
      <c r="D43" s="53">
        <v>0</v>
      </c>
      <c r="E43" s="82">
        <v>13010</v>
      </c>
      <c r="F43" s="80">
        <v>0</v>
      </c>
      <c r="G43" s="54">
        <f t="shared" si="6"/>
        <v>3087.2</v>
      </c>
      <c r="H43" s="206">
        <f t="shared" si="7"/>
        <v>3087.2</v>
      </c>
      <c r="I43" s="56">
        <f t="shared" si="8"/>
        <v>1049.6</v>
      </c>
      <c r="J43" s="57">
        <f t="shared" si="9"/>
        <v>30.9</v>
      </c>
      <c r="K43" s="168">
        <v>0</v>
      </c>
      <c r="L43" s="49">
        <f t="shared" si="5"/>
        <v>13</v>
      </c>
      <c r="M43" s="50">
        <f t="shared" si="1"/>
        <v>4180.699999999999</v>
      </c>
    </row>
    <row r="44" spans="1:13" ht="12.75">
      <c r="A44" s="85">
        <v>188</v>
      </c>
      <c r="B44" s="78" t="s">
        <v>27</v>
      </c>
      <c r="C44" s="68">
        <f t="shared" si="2"/>
        <v>50.63</v>
      </c>
      <c r="D44" s="53">
        <v>0</v>
      </c>
      <c r="E44" s="82">
        <v>13010</v>
      </c>
      <c r="F44" s="80">
        <v>0</v>
      </c>
      <c r="G44" s="54">
        <f t="shared" si="6"/>
        <v>3083.5</v>
      </c>
      <c r="H44" s="206">
        <f t="shared" si="7"/>
        <v>3083.5</v>
      </c>
      <c r="I44" s="56">
        <f t="shared" si="8"/>
        <v>1048.4</v>
      </c>
      <c r="J44" s="57">
        <f t="shared" si="9"/>
        <v>30.8</v>
      </c>
      <c r="K44" s="168">
        <v>0</v>
      </c>
      <c r="L44" s="49">
        <f t="shared" si="5"/>
        <v>13</v>
      </c>
      <c r="M44" s="50">
        <f t="shared" si="1"/>
        <v>4175.7</v>
      </c>
    </row>
    <row r="45" spans="1:13" ht="12.75">
      <c r="A45" s="85">
        <v>189</v>
      </c>
      <c r="B45" s="78" t="s">
        <v>27</v>
      </c>
      <c r="C45" s="68">
        <f t="shared" si="2"/>
        <v>50.69</v>
      </c>
      <c r="D45" s="53">
        <v>0</v>
      </c>
      <c r="E45" s="82">
        <v>13010</v>
      </c>
      <c r="F45" s="80">
        <v>0</v>
      </c>
      <c r="G45" s="54">
        <f t="shared" si="6"/>
        <v>3079.9</v>
      </c>
      <c r="H45" s="206">
        <f t="shared" si="7"/>
        <v>3079.9</v>
      </c>
      <c r="I45" s="56">
        <f t="shared" si="8"/>
        <v>1047.2</v>
      </c>
      <c r="J45" s="57">
        <f t="shared" si="9"/>
        <v>30.8</v>
      </c>
      <c r="K45" s="168">
        <v>0</v>
      </c>
      <c r="L45" s="49">
        <f t="shared" si="5"/>
        <v>12.9</v>
      </c>
      <c r="M45" s="50">
        <f t="shared" si="1"/>
        <v>4170.8</v>
      </c>
    </row>
    <row r="46" spans="1:13" ht="12.75">
      <c r="A46" s="85">
        <v>190</v>
      </c>
      <c r="B46" s="78" t="s">
        <v>27</v>
      </c>
      <c r="C46" s="68">
        <f t="shared" si="2"/>
        <v>50.75</v>
      </c>
      <c r="D46" s="53">
        <v>0</v>
      </c>
      <c r="E46" s="82">
        <v>13010</v>
      </c>
      <c r="F46" s="80">
        <v>0</v>
      </c>
      <c r="G46" s="54">
        <f t="shared" si="6"/>
        <v>3076.3</v>
      </c>
      <c r="H46" s="206">
        <f t="shared" si="7"/>
        <v>3076.3</v>
      </c>
      <c r="I46" s="56">
        <f t="shared" si="8"/>
        <v>1045.9</v>
      </c>
      <c r="J46" s="57">
        <f t="shared" si="9"/>
        <v>30.8</v>
      </c>
      <c r="K46" s="168">
        <v>0</v>
      </c>
      <c r="L46" s="49">
        <f t="shared" si="5"/>
        <v>12.9</v>
      </c>
      <c r="M46" s="50">
        <f t="shared" si="1"/>
        <v>4165.900000000001</v>
      </c>
    </row>
    <row r="47" spans="1:13" ht="12.75">
      <c r="A47" s="85">
        <v>191</v>
      </c>
      <c r="B47" s="78" t="s">
        <v>27</v>
      </c>
      <c r="C47" s="68">
        <f t="shared" si="2"/>
        <v>50.81</v>
      </c>
      <c r="D47" s="53">
        <v>0</v>
      </c>
      <c r="E47" s="82">
        <v>13010</v>
      </c>
      <c r="F47" s="80">
        <v>0</v>
      </c>
      <c r="G47" s="54">
        <f t="shared" si="6"/>
        <v>3072.6</v>
      </c>
      <c r="H47" s="206">
        <f t="shared" si="7"/>
        <v>3072.6</v>
      </c>
      <c r="I47" s="56">
        <f t="shared" si="8"/>
        <v>1044.7</v>
      </c>
      <c r="J47" s="57">
        <f t="shared" si="9"/>
        <v>30.7</v>
      </c>
      <c r="K47" s="168">
        <v>0</v>
      </c>
      <c r="L47" s="49">
        <f t="shared" si="5"/>
        <v>12.9</v>
      </c>
      <c r="M47" s="50">
        <f t="shared" si="1"/>
        <v>4160.9</v>
      </c>
    </row>
    <row r="48" spans="1:13" ht="12.75">
      <c r="A48" s="85">
        <v>192</v>
      </c>
      <c r="B48" s="78" t="s">
        <v>27</v>
      </c>
      <c r="C48" s="68">
        <f t="shared" si="2"/>
        <v>50.87</v>
      </c>
      <c r="D48" s="53">
        <v>0</v>
      </c>
      <c r="E48" s="82">
        <v>13010</v>
      </c>
      <c r="F48" s="80">
        <v>0</v>
      </c>
      <c r="G48" s="54">
        <f t="shared" si="6"/>
        <v>3069</v>
      </c>
      <c r="H48" s="206">
        <f t="shared" si="7"/>
        <v>3069</v>
      </c>
      <c r="I48" s="56">
        <f t="shared" si="8"/>
        <v>1043.5</v>
      </c>
      <c r="J48" s="57">
        <f t="shared" si="9"/>
        <v>30.7</v>
      </c>
      <c r="K48" s="168">
        <v>0</v>
      </c>
      <c r="L48" s="49">
        <f t="shared" si="5"/>
        <v>12.9</v>
      </c>
      <c r="M48" s="50">
        <f t="shared" si="1"/>
        <v>4156.099999999999</v>
      </c>
    </row>
    <row r="49" spans="1:13" ht="12.75">
      <c r="A49" s="85">
        <v>193</v>
      </c>
      <c r="B49" s="78" t="s">
        <v>27</v>
      </c>
      <c r="C49" s="68">
        <f t="shared" si="2"/>
        <v>50.93</v>
      </c>
      <c r="D49" s="53">
        <v>0</v>
      </c>
      <c r="E49" s="82">
        <v>13010</v>
      </c>
      <c r="F49" s="80">
        <v>0</v>
      </c>
      <c r="G49" s="54">
        <f t="shared" si="6"/>
        <v>3065.4</v>
      </c>
      <c r="H49" s="206">
        <f t="shared" si="7"/>
        <v>3065.4</v>
      </c>
      <c r="I49" s="56">
        <f t="shared" si="8"/>
        <v>1042.2</v>
      </c>
      <c r="J49" s="57">
        <f t="shared" si="9"/>
        <v>30.7</v>
      </c>
      <c r="K49" s="168">
        <v>0</v>
      </c>
      <c r="L49" s="49">
        <f t="shared" si="5"/>
        <v>12.9</v>
      </c>
      <c r="M49" s="50">
        <f t="shared" si="1"/>
        <v>4151.2</v>
      </c>
    </row>
    <row r="50" spans="1:13" ht="12.75">
      <c r="A50" s="85">
        <v>194</v>
      </c>
      <c r="B50" s="78" t="s">
        <v>27</v>
      </c>
      <c r="C50" s="68">
        <f t="shared" si="2"/>
        <v>50.99</v>
      </c>
      <c r="D50" s="53">
        <v>0</v>
      </c>
      <c r="E50" s="82">
        <v>13010</v>
      </c>
      <c r="F50" s="80">
        <v>0</v>
      </c>
      <c r="G50" s="54">
        <f t="shared" si="6"/>
        <v>3061.8</v>
      </c>
      <c r="H50" s="206">
        <f t="shared" si="7"/>
        <v>3061.8</v>
      </c>
      <c r="I50" s="56">
        <f t="shared" si="8"/>
        <v>1041</v>
      </c>
      <c r="J50" s="57">
        <f t="shared" si="9"/>
        <v>30.6</v>
      </c>
      <c r="K50" s="168">
        <v>0</v>
      </c>
      <c r="L50" s="49">
        <f t="shared" si="5"/>
        <v>12.9</v>
      </c>
      <c r="M50" s="50">
        <f t="shared" si="1"/>
        <v>4146.3</v>
      </c>
    </row>
    <row r="51" spans="1:13" ht="12.75">
      <c r="A51" s="85">
        <v>195</v>
      </c>
      <c r="B51" s="78" t="s">
        <v>27</v>
      </c>
      <c r="C51" s="68">
        <f t="shared" si="2"/>
        <v>51.05</v>
      </c>
      <c r="D51" s="53">
        <v>0</v>
      </c>
      <c r="E51" s="82">
        <v>13010</v>
      </c>
      <c r="F51" s="80">
        <v>0</v>
      </c>
      <c r="G51" s="54">
        <f t="shared" si="6"/>
        <v>3058.2</v>
      </c>
      <c r="H51" s="206">
        <f t="shared" si="7"/>
        <v>3058.2</v>
      </c>
      <c r="I51" s="56">
        <f t="shared" si="8"/>
        <v>1039.8</v>
      </c>
      <c r="J51" s="57">
        <f t="shared" si="9"/>
        <v>30.6</v>
      </c>
      <c r="K51" s="168">
        <v>0</v>
      </c>
      <c r="L51" s="49">
        <f t="shared" si="5"/>
        <v>12.8</v>
      </c>
      <c r="M51" s="50">
        <f t="shared" si="1"/>
        <v>4141.400000000001</v>
      </c>
    </row>
    <row r="52" spans="1:13" ht="12.75">
      <c r="A52" s="85">
        <v>196</v>
      </c>
      <c r="B52" s="78" t="s">
        <v>27</v>
      </c>
      <c r="C52" s="68">
        <f t="shared" si="2"/>
        <v>51.11</v>
      </c>
      <c r="D52" s="53">
        <v>0</v>
      </c>
      <c r="E52" s="82">
        <v>13010</v>
      </c>
      <c r="F52" s="80">
        <v>0</v>
      </c>
      <c r="G52" s="54">
        <f t="shared" si="6"/>
        <v>3054.6</v>
      </c>
      <c r="H52" s="206">
        <f t="shared" si="7"/>
        <v>3054.6</v>
      </c>
      <c r="I52" s="56">
        <f t="shared" si="8"/>
        <v>1038.6</v>
      </c>
      <c r="J52" s="57">
        <f t="shared" si="9"/>
        <v>30.5</v>
      </c>
      <c r="K52" s="168">
        <v>0</v>
      </c>
      <c r="L52" s="49">
        <f t="shared" si="5"/>
        <v>12.8</v>
      </c>
      <c r="M52" s="50">
        <f t="shared" si="1"/>
        <v>4136.5</v>
      </c>
    </row>
    <row r="53" spans="1:13" ht="12.75">
      <c r="A53" s="85">
        <v>197</v>
      </c>
      <c r="B53" s="78" t="s">
        <v>27</v>
      </c>
      <c r="C53" s="68">
        <f t="shared" si="2"/>
        <v>51.17</v>
      </c>
      <c r="D53" s="53">
        <v>0</v>
      </c>
      <c r="E53" s="82">
        <v>13010</v>
      </c>
      <c r="F53" s="80">
        <v>0</v>
      </c>
      <c r="G53" s="54">
        <f t="shared" si="6"/>
        <v>3051</v>
      </c>
      <c r="H53" s="206">
        <f t="shared" si="7"/>
        <v>3051</v>
      </c>
      <c r="I53" s="56">
        <f t="shared" si="8"/>
        <v>1037.3</v>
      </c>
      <c r="J53" s="57">
        <f t="shared" si="9"/>
        <v>30.5</v>
      </c>
      <c r="K53" s="168">
        <v>0</v>
      </c>
      <c r="L53" s="49">
        <f t="shared" si="5"/>
        <v>12.8</v>
      </c>
      <c r="M53" s="50">
        <f t="shared" si="1"/>
        <v>4131.6</v>
      </c>
    </row>
    <row r="54" spans="1:13" ht="12.75">
      <c r="A54" s="85">
        <v>198</v>
      </c>
      <c r="B54" s="78" t="s">
        <v>27</v>
      </c>
      <c r="C54" s="68">
        <f t="shared" si="2"/>
        <v>51.23</v>
      </c>
      <c r="D54" s="53">
        <v>0</v>
      </c>
      <c r="E54" s="82">
        <v>13010</v>
      </c>
      <c r="F54" s="80">
        <v>0</v>
      </c>
      <c r="G54" s="54">
        <f t="shared" si="6"/>
        <v>3047.4</v>
      </c>
      <c r="H54" s="206">
        <f t="shared" si="7"/>
        <v>3047.4</v>
      </c>
      <c r="I54" s="56">
        <f t="shared" si="8"/>
        <v>1036.1</v>
      </c>
      <c r="J54" s="57">
        <f t="shared" si="9"/>
        <v>30.5</v>
      </c>
      <c r="K54" s="168">
        <v>0</v>
      </c>
      <c r="L54" s="49">
        <f t="shared" si="5"/>
        <v>12.8</v>
      </c>
      <c r="M54" s="50">
        <f t="shared" si="1"/>
        <v>4126.8</v>
      </c>
    </row>
    <row r="55" spans="1:13" ht="12.75">
      <c r="A55" s="85">
        <v>199</v>
      </c>
      <c r="B55" s="78" t="s">
        <v>27</v>
      </c>
      <c r="C55" s="68">
        <f t="shared" si="2"/>
        <v>51.29</v>
      </c>
      <c r="D55" s="53">
        <v>0</v>
      </c>
      <c r="E55" s="82">
        <v>13010</v>
      </c>
      <c r="F55" s="80">
        <v>0</v>
      </c>
      <c r="G55" s="54">
        <f t="shared" si="6"/>
        <v>3043.9</v>
      </c>
      <c r="H55" s="206">
        <f t="shared" si="7"/>
        <v>3043.9</v>
      </c>
      <c r="I55" s="56">
        <f t="shared" si="8"/>
        <v>1034.9</v>
      </c>
      <c r="J55" s="57">
        <f t="shared" si="9"/>
        <v>30.4</v>
      </c>
      <c r="K55" s="168">
        <v>0</v>
      </c>
      <c r="L55" s="49">
        <f t="shared" si="5"/>
        <v>12.8</v>
      </c>
      <c r="M55" s="50">
        <f t="shared" si="1"/>
        <v>4122</v>
      </c>
    </row>
    <row r="56" spans="1:13" ht="12.75">
      <c r="A56" s="85">
        <v>200</v>
      </c>
      <c r="B56" s="78" t="s">
        <v>27</v>
      </c>
      <c r="C56" s="68">
        <f t="shared" si="2"/>
        <v>51.34</v>
      </c>
      <c r="D56" s="53">
        <v>0</v>
      </c>
      <c r="E56" s="82">
        <v>13010</v>
      </c>
      <c r="F56" s="80">
        <v>0</v>
      </c>
      <c r="G56" s="54">
        <f t="shared" si="6"/>
        <v>3040.9</v>
      </c>
      <c r="H56" s="206">
        <f t="shared" si="7"/>
        <v>3040.9</v>
      </c>
      <c r="I56" s="56">
        <f t="shared" si="8"/>
        <v>1033.9</v>
      </c>
      <c r="J56" s="57">
        <f t="shared" si="9"/>
        <v>30.4</v>
      </c>
      <c r="K56" s="168">
        <v>0</v>
      </c>
      <c r="L56" s="49">
        <f t="shared" si="5"/>
        <v>12.8</v>
      </c>
      <c r="M56" s="50">
        <f t="shared" si="1"/>
        <v>4118</v>
      </c>
    </row>
    <row r="57" spans="1:13" ht="12.75">
      <c r="A57" s="85">
        <v>201</v>
      </c>
      <c r="B57" s="78" t="s">
        <v>27</v>
      </c>
      <c r="C57" s="68">
        <f t="shared" si="2"/>
        <v>51.4</v>
      </c>
      <c r="D57" s="53">
        <v>0</v>
      </c>
      <c r="E57" s="82">
        <v>13010</v>
      </c>
      <c r="F57" s="80">
        <v>0</v>
      </c>
      <c r="G57" s="54">
        <f t="shared" si="6"/>
        <v>3037.4</v>
      </c>
      <c r="H57" s="206">
        <f t="shared" si="7"/>
        <v>3037.4</v>
      </c>
      <c r="I57" s="56">
        <f t="shared" si="8"/>
        <v>1032.7</v>
      </c>
      <c r="J57" s="57">
        <f t="shared" si="9"/>
        <v>30.4</v>
      </c>
      <c r="K57" s="168">
        <v>0</v>
      </c>
      <c r="L57" s="49">
        <f t="shared" si="5"/>
        <v>12.8</v>
      </c>
      <c r="M57" s="50">
        <f t="shared" si="1"/>
        <v>4113.3</v>
      </c>
    </row>
    <row r="58" spans="1:13" ht="12.75">
      <c r="A58" s="85">
        <v>202</v>
      </c>
      <c r="B58" s="78" t="s">
        <v>27</v>
      </c>
      <c r="C58" s="68">
        <f t="shared" si="2"/>
        <v>51.46</v>
      </c>
      <c r="D58" s="53">
        <v>0</v>
      </c>
      <c r="E58" s="82">
        <v>13010</v>
      </c>
      <c r="F58" s="80">
        <v>0</v>
      </c>
      <c r="G58" s="54">
        <f t="shared" si="6"/>
        <v>3033.8</v>
      </c>
      <c r="H58" s="206">
        <f t="shared" si="7"/>
        <v>3033.8</v>
      </c>
      <c r="I58" s="56">
        <f t="shared" si="8"/>
        <v>1031.5</v>
      </c>
      <c r="J58" s="57">
        <f t="shared" si="9"/>
        <v>30.3</v>
      </c>
      <c r="K58" s="168">
        <v>0</v>
      </c>
      <c r="L58" s="49">
        <f t="shared" si="5"/>
        <v>12.7</v>
      </c>
      <c r="M58" s="50">
        <f t="shared" si="1"/>
        <v>4108.3</v>
      </c>
    </row>
    <row r="59" spans="1:13" ht="12.75">
      <c r="A59" s="85">
        <v>203</v>
      </c>
      <c r="B59" s="78" t="s">
        <v>27</v>
      </c>
      <c r="C59" s="68">
        <f t="shared" si="2"/>
        <v>51.52</v>
      </c>
      <c r="D59" s="53">
        <v>0</v>
      </c>
      <c r="E59" s="82">
        <v>13010</v>
      </c>
      <c r="F59" s="80">
        <v>0</v>
      </c>
      <c r="G59" s="54">
        <f t="shared" si="6"/>
        <v>3030.3</v>
      </c>
      <c r="H59" s="206">
        <f t="shared" si="7"/>
        <v>3030.3</v>
      </c>
      <c r="I59" s="56">
        <f t="shared" si="8"/>
        <v>1030.3</v>
      </c>
      <c r="J59" s="57">
        <f t="shared" si="9"/>
        <v>30.3</v>
      </c>
      <c r="K59" s="168">
        <v>0</v>
      </c>
      <c r="L59" s="49">
        <f t="shared" si="5"/>
        <v>12.7</v>
      </c>
      <c r="M59" s="50">
        <f t="shared" si="1"/>
        <v>4103.6</v>
      </c>
    </row>
    <row r="60" spans="1:13" ht="12.75">
      <c r="A60" s="85">
        <v>204</v>
      </c>
      <c r="B60" s="78" t="s">
        <v>27</v>
      </c>
      <c r="C60" s="68">
        <f t="shared" si="2"/>
        <v>51.58</v>
      </c>
      <c r="D60" s="53">
        <v>0</v>
      </c>
      <c r="E60" s="82">
        <v>13010</v>
      </c>
      <c r="F60" s="80">
        <v>0</v>
      </c>
      <c r="G60" s="54">
        <f t="shared" si="6"/>
        <v>3026.8</v>
      </c>
      <c r="H60" s="206">
        <f t="shared" si="7"/>
        <v>3026.8</v>
      </c>
      <c r="I60" s="56">
        <f t="shared" si="8"/>
        <v>1029.1</v>
      </c>
      <c r="J60" s="57">
        <f t="shared" si="9"/>
        <v>30.3</v>
      </c>
      <c r="K60" s="168">
        <v>0</v>
      </c>
      <c r="L60" s="49">
        <f t="shared" si="5"/>
        <v>12.7</v>
      </c>
      <c r="M60" s="50">
        <f t="shared" si="1"/>
        <v>4098.900000000001</v>
      </c>
    </row>
    <row r="61" spans="1:13" ht="12.75">
      <c r="A61" s="85">
        <v>205</v>
      </c>
      <c r="B61" s="78" t="s">
        <v>27</v>
      </c>
      <c r="C61" s="68">
        <f t="shared" si="2"/>
        <v>51.64</v>
      </c>
      <c r="D61" s="53">
        <v>0</v>
      </c>
      <c r="E61" s="82">
        <v>13010</v>
      </c>
      <c r="F61" s="80">
        <v>0</v>
      </c>
      <c r="G61" s="54">
        <f t="shared" si="6"/>
        <v>3023.2</v>
      </c>
      <c r="H61" s="206">
        <f t="shared" si="7"/>
        <v>3023.2</v>
      </c>
      <c r="I61" s="56">
        <f t="shared" si="8"/>
        <v>1027.9</v>
      </c>
      <c r="J61" s="57">
        <f t="shared" si="9"/>
        <v>30.2</v>
      </c>
      <c r="K61" s="168">
        <v>0</v>
      </c>
      <c r="L61" s="49">
        <f t="shared" si="5"/>
        <v>12.7</v>
      </c>
      <c r="M61" s="50">
        <f t="shared" si="1"/>
        <v>4093.9999999999995</v>
      </c>
    </row>
    <row r="62" spans="1:13" ht="12.75">
      <c r="A62" s="85">
        <v>206</v>
      </c>
      <c r="B62" s="78" t="s">
        <v>27</v>
      </c>
      <c r="C62" s="68">
        <f t="shared" si="2"/>
        <v>51.7</v>
      </c>
      <c r="D62" s="53">
        <v>0</v>
      </c>
      <c r="E62" s="82">
        <v>13010</v>
      </c>
      <c r="F62" s="80">
        <v>0</v>
      </c>
      <c r="G62" s="54">
        <f t="shared" si="6"/>
        <v>3019.7</v>
      </c>
      <c r="H62" s="206">
        <f t="shared" si="7"/>
        <v>3019.7</v>
      </c>
      <c r="I62" s="56">
        <f t="shared" si="8"/>
        <v>1026.7</v>
      </c>
      <c r="J62" s="57">
        <f t="shared" si="9"/>
        <v>30.2</v>
      </c>
      <c r="K62" s="168">
        <v>0</v>
      </c>
      <c r="L62" s="49">
        <f t="shared" si="5"/>
        <v>12.7</v>
      </c>
      <c r="M62" s="50">
        <f t="shared" si="1"/>
        <v>4089.2999999999993</v>
      </c>
    </row>
    <row r="63" spans="1:13" ht="12.75">
      <c r="A63" s="85">
        <v>207</v>
      </c>
      <c r="B63" s="78" t="s">
        <v>27</v>
      </c>
      <c r="C63" s="68">
        <f t="shared" si="2"/>
        <v>51.76</v>
      </c>
      <c r="D63" s="53">
        <v>0</v>
      </c>
      <c r="E63" s="82">
        <v>13010</v>
      </c>
      <c r="F63" s="80">
        <v>0</v>
      </c>
      <c r="G63" s="54">
        <f t="shared" si="6"/>
        <v>3016.2</v>
      </c>
      <c r="H63" s="206">
        <f t="shared" si="7"/>
        <v>3016.2</v>
      </c>
      <c r="I63" s="56">
        <f t="shared" si="8"/>
        <v>1025.5</v>
      </c>
      <c r="J63" s="57">
        <f t="shared" si="9"/>
        <v>30.2</v>
      </c>
      <c r="K63" s="168">
        <v>0</v>
      </c>
      <c r="L63" s="49">
        <f t="shared" si="5"/>
        <v>12.7</v>
      </c>
      <c r="M63" s="50">
        <f t="shared" si="1"/>
        <v>4084.5999999999995</v>
      </c>
    </row>
    <row r="64" spans="1:13" ht="12.75">
      <c r="A64" s="85">
        <v>208</v>
      </c>
      <c r="B64" s="78" t="s">
        <v>27</v>
      </c>
      <c r="C64" s="68">
        <f t="shared" si="2"/>
        <v>51.81</v>
      </c>
      <c r="D64" s="53">
        <v>0</v>
      </c>
      <c r="E64" s="82">
        <v>13010</v>
      </c>
      <c r="F64" s="80">
        <v>0</v>
      </c>
      <c r="G64" s="54">
        <f t="shared" si="6"/>
        <v>3013.3</v>
      </c>
      <c r="H64" s="206">
        <f t="shared" si="7"/>
        <v>3013.3</v>
      </c>
      <c r="I64" s="56">
        <f t="shared" si="8"/>
        <v>1024.5</v>
      </c>
      <c r="J64" s="57">
        <f t="shared" si="9"/>
        <v>30.1</v>
      </c>
      <c r="K64" s="168">
        <v>0</v>
      </c>
      <c r="L64" s="49">
        <f t="shared" si="5"/>
        <v>12.7</v>
      </c>
      <c r="M64" s="50">
        <f t="shared" si="1"/>
        <v>4080.6</v>
      </c>
    </row>
    <row r="65" spans="1:13" ht="12.75">
      <c r="A65" s="85">
        <v>209</v>
      </c>
      <c r="B65" s="78" t="s">
        <v>27</v>
      </c>
      <c r="C65" s="68">
        <f t="shared" si="2"/>
        <v>51.87</v>
      </c>
      <c r="D65" s="53">
        <v>0</v>
      </c>
      <c r="E65" s="82">
        <v>13010</v>
      </c>
      <c r="F65" s="80">
        <v>0</v>
      </c>
      <c r="G65" s="54">
        <f t="shared" si="6"/>
        <v>3009.8</v>
      </c>
      <c r="H65" s="206">
        <f t="shared" si="7"/>
        <v>3009.8</v>
      </c>
      <c r="I65" s="56">
        <f t="shared" si="8"/>
        <v>1023.3</v>
      </c>
      <c r="J65" s="57">
        <f t="shared" si="9"/>
        <v>30.1</v>
      </c>
      <c r="K65" s="168">
        <v>0</v>
      </c>
      <c r="L65" s="49">
        <f t="shared" si="5"/>
        <v>12.6</v>
      </c>
      <c r="M65" s="50">
        <f t="shared" si="1"/>
        <v>4075.8</v>
      </c>
    </row>
    <row r="66" spans="1:13" ht="12.75">
      <c r="A66" s="85">
        <v>210</v>
      </c>
      <c r="B66" s="78" t="s">
        <v>27</v>
      </c>
      <c r="C66" s="68">
        <f t="shared" si="2"/>
        <v>51.93</v>
      </c>
      <c r="D66" s="53">
        <v>0</v>
      </c>
      <c r="E66" s="82">
        <v>13010</v>
      </c>
      <c r="F66" s="80">
        <v>0</v>
      </c>
      <c r="G66" s="54">
        <f t="shared" si="6"/>
        <v>3006.4</v>
      </c>
      <c r="H66" s="206">
        <f t="shared" si="7"/>
        <v>3006.4</v>
      </c>
      <c r="I66" s="56">
        <f t="shared" si="8"/>
        <v>1022.2</v>
      </c>
      <c r="J66" s="57">
        <f t="shared" si="9"/>
        <v>30.1</v>
      </c>
      <c r="K66" s="168">
        <v>0</v>
      </c>
      <c r="L66" s="49">
        <f t="shared" si="5"/>
        <v>12.6</v>
      </c>
      <c r="M66" s="50">
        <f t="shared" si="1"/>
        <v>4071.3</v>
      </c>
    </row>
    <row r="67" spans="1:13" ht="12.75">
      <c r="A67" s="85">
        <v>211</v>
      </c>
      <c r="B67" s="78" t="s">
        <v>27</v>
      </c>
      <c r="C67" s="68">
        <f t="shared" si="2"/>
        <v>51.99</v>
      </c>
      <c r="D67" s="53">
        <v>0</v>
      </c>
      <c r="E67" s="82">
        <v>13010</v>
      </c>
      <c r="F67" s="80">
        <v>0</v>
      </c>
      <c r="G67" s="54">
        <f t="shared" si="6"/>
        <v>3002.9</v>
      </c>
      <c r="H67" s="206">
        <f t="shared" si="7"/>
        <v>3002.9</v>
      </c>
      <c r="I67" s="56">
        <f t="shared" si="8"/>
        <v>1021</v>
      </c>
      <c r="J67" s="57">
        <f t="shared" si="9"/>
        <v>30</v>
      </c>
      <c r="K67" s="168">
        <v>0</v>
      </c>
      <c r="L67" s="49">
        <f t="shared" si="5"/>
        <v>12.6</v>
      </c>
      <c r="M67" s="50">
        <f t="shared" si="1"/>
        <v>4066.5</v>
      </c>
    </row>
    <row r="68" spans="1:13" ht="12.75">
      <c r="A68" s="85">
        <v>212</v>
      </c>
      <c r="B68" s="78" t="s">
        <v>27</v>
      </c>
      <c r="C68" s="68">
        <f t="shared" si="2"/>
        <v>52.05</v>
      </c>
      <c r="D68" s="53">
        <v>0</v>
      </c>
      <c r="E68" s="82">
        <v>13010</v>
      </c>
      <c r="F68" s="80">
        <v>0</v>
      </c>
      <c r="G68" s="54">
        <f t="shared" si="6"/>
        <v>2999.4</v>
      </c>
      <c r="H68" s="206">
        <f t="shared" si="7"/>
        <v>2999.4</v>
      </c>
      <c r="I68" s="56">
        <f t="shared" si="8"/>
        <v>1019.8</v>
      </c>
      <c r="J68" s="57">
        <f t="shared" si="9"/>
        <v>30</v>
      </c>
      <c r="K68" s="168">
        <v>0</v>
      </c>
      <c r="L68" s="49">
        <f t="shared" si="5"/>
        <v>12.6</v>
      </c>
      <c r="M68" s="50">
        <f t="shared" si="1"/>
        <v>4061.7999999999997</v>
      </c>
    </row>
    <row r="69" spans="1:13" ht="12.75">
      <c r="A69" s="85">
        <v>213</v>
      </c>
      <c r="B69" s="78" t="s">
        <v>27</v>
      </c>
      <c r="C69" s="68">
        <f t="shared" si="2"/>
        <v>52.1</v>
      </c>
      <c r="D69" s="53">
        <v>0</v>
      </c>
      <c r="E69" s="82">
        <v>13010</v>
      </c>
      <c r="F69" s="80">
        <v>0</v>
      </c>
      <c r="G69" s="54">
        <f t="shared" si="6"/>
        <v>2996.5</v>
      </c>
      <c r="H69" s="206">
        <f t="shared" si="7"/>
        <v>2996.5</v>
      </c>
      <c r="I69" s="56">
        <f t="shared" si="8"/>
        <v>1018.8</v>
      </c>
      <c r="J69" s="57">
        <f t="shared" si="9"/>
        <v>30</v>
      </c>
      <c r="K69" s="168">
        <v>0</v>
      </c>
      <c r="L69" s="49">
        <f t="shared" si="5"/>
        <v>12.6</v>
      </c>
      <c r="M69" s="50">
        <f t="shared" si="1"/>
        <v>4057.9</v>
      </c>
    </row>
    <row r="70" spans="1:13" ht="12.75">
      <c r="A70" s="85">
        <v>214</v>
      </c>
      <c r="B70" s="78" t="s">
        <v>27</v>
      </c>
      <c r="C70" s="68">
        <f t="shared" si="2"/>
        <v>52.16</v>
      </c>
      <c r="D70" s="53">
        <v>0</v>
      </c>
      <c r="E70" s="82">
        <v>13010</v>
      </c>
      <c r="F70" s="80">
        <v>0</v>
      </c>
      <c r="G70" s="54">
        <f t="shared" si="6"/>
        <v>2993.1</v>
      </c>
      <c r="H70" s="206">
        <f t="shared" si="7"/>
        <v>2993.1</v>
      </c>
      <c r="I70" s="56">
        <f t="shared" si="8"/>
        <v>1017.7</v>
      </c>
      <c r="J70" s="57">
        <f t="shared" si="9"/>
        <v>29.9</v>
      </c>
      <c r="K70" s="168">
        <v>0</v>
      </c>
      <c r="L70" s="49">
        <f t="shared" si="5"/>
        <v>12.6</v>
      </c>
      <c r="M70" s="50">
        <f t="shared" si="1"/>
        <v>4053.3</v>
      </c>
    </row>
    <row r="71" spans="1:13" ht="12.75">
      <c r="A71" s="85">
        <v>215</v>
      </c>
      <c r="B71" s="78" t="s">
        <v>27</v>
      </c>
      <c r="C71" s="68">
        <f t="shared" si="2"/>
        <v>52.22</v>
      </c>
      <c r="D71" s="53">
        <v>0</v>
      </c>
      <c r="E71" s="82">
        <v>13010</v>
      </c>
      <c r="F71" s="80">
        <v>0</v>
      </c>
      <c r="G71" s="54">
        <f t="shared" si="6"/>
        <v>2989.7</v>
      </c>
      <c r="H71" s="206">
        <f t="shared" si="7"/>
        <v>2989.7</v>
      </c>
      <c r="I71" s="56">
        <f t="shared" si="8"/>
        <v>1016.5</v>
      </c>
      <c r="J71" s="57">
        <f t="shared" si="9"/>
        <v>29.9</v>
      </c>
      <c r="K71" s="168">
        <v>0</v>
      </c>
      <c r="L71" s="49">
        <f t="shared" si="5"/>
        <v>12.6</v>
      </c>
      <c r="M71" s="50">
        <f t="shared" si="1"/>
        <v>4048.7</v>
      </c>
    </row>
    <row r="72" spans="1:13" ht="12.75">
      <c r="A72" s="85">
        <v>216</v>
      </c>
      <c r="B72" s="78" t="s">
        <v>27</v>
      </c>
      <c r="C72" s="68">
        <f t="shared" si="2"/>
        <v>52.28</v>
      </c>
      <c r="D72" s="53">
        <v>0</v>
      </c>
      <c r="E72" s="82">
        <v>13010</v>
      </c>
      <c r="F72" s="80">
        <v>0</v>
      </c>
      <c r="G72" s="54">
        <f t="shared" si="6"/>
        <v>2986.2</v>
      </c>
      <c r="H72" s="206">
        <f t="shared" si="7"/>
        <v>2986.2</v>
      </c>
      <c r="I72" s="56">
        <f t="shared" si="8"/>
        <v>1015.3</v>
      </c>
      <c r="J72" s="57">
        <f t="shared" si="9"/>
        <v>29.9</v>
      </c>
      <c r="K72" s="168">
        <v>0</v>
      </c>
      <c r="L72" s="49">
        <f t="shared" si="5"/>
        <v>12.5</v>
      </c>
      <c r="M72" s="50">
        <f aca="true" t="shared" si="10" ref="M72:M135">SUM(H72:L72)</f>
        <v>4043.9</v>
      </c>
    </row>
    <row r="73" spans="1:13" ht="12.75">
      <c r="A73" s="85">
        <v>217</v>
      </c>
      <c r="B73" s="78" t="s">
        <v>27</v>
      </c>
      <c r="C73" s="68">
        <f aca="true" t="shared" si="11" ref="C73:C136">ROUND(IF(A73&lt;153,C$607,IF(A73&lt;C$612,C$613+C$614*A73+C$615*A73^2+C$616*A73^3,67.54)),2)</f>
        <v>52.33</v>
      </c>
      <c r="D73" s="53">
        <v>0</v>
      </c>
      <c r="E73" s="82">
        <v>13010</v>
      </c>
      <c r="F73" s="80">
        <v>0</v>
      </c>
      <c r="G73" s="54">
        <f t="shared" si="6"/>
        <v>2983.4</v>
      </c>
      <c r="H73" s="206">
        <f t="shared" si="7"/>
        <v>2983.4</v>
      </c>
      <c r="I73" s="56">
        <f t="shared" si="8"/>
        <v>1014.4</v>
      </c>
      <c r="J73" s="57">
        <f t="shared" si="9"/>
        <v>29.8</v>
      </c>
      <c r="K73" s="168">
        <v>0</v>
      </c>
      <c r="L73" s="49">
        <f aca="true" t="shared" si="12" ref="L73:L136">ROUND(H73*0.0042,1)</f>
        <v>12.5</v>
      </c>
      <c r="M73" s="50">
        <f t="shared" si="10"/>
        <v>4040.1000000000004</v>
      </c>
    </row>
    <row r="74" spans="1:13" ht="12.75">
      <c r="A74" s="85">
        <v>218</v>
      </c>
      <c r="B74" s="78" t="s">
        <v>27</v>
      </c>
      <c r="C74" s="68">
        <f t="shared" si="11"/>
        <v>52.39</v>
      </c>
      <c r="D74" s="53">
        <v>0</v>
      </c>
      <c r="E74" s="82">
        <v>13010</v>
      </c>
      <c r="F74" s="80">
        <v>0</v>
      </c>
      <c r="G74" s="54">
        <f aca="true" t="shared" si="13" ref="G74:G137">ROUND(12/C74*E74,1)</f>
        <v>2980</v>
      </c>
      <c r="H74" s="206">
        <f t="shared" si="7"/>
        <v>2980</v>
      </c>
      <c r="I74" s="56">
        <f t="shared" si="8"/>
        <v>1013.2</v>
      </c>
      <c r="J74" s="57">
        <f t="shared" si="9"/>
        <v>29.8</v>
      </c>
      <c r="K74" s="168">
        <v>0</v>
      </c>
      <c r="L74" s="49">
        <f t="shared" si="12"/>
        <v>12.5</v>
      </c>
      <c r="M74" s="50">
        <f t="shared" si="10"/>
        <v>4035.5</v>
      </c>
    </row>
    <row r="75" spans="1:13" ht="12.75">
      <c r="A75" s="85">
        <v>219</v>
      </c>
      <c r="B75" s="78" t="s">
        <v>27</v>
      </c>
      <c r="C75" s="68">
        <f t="shared" si="11"/>
        <v>52.45</v>
      </c>
      <c r="D75" s="53">
        <v>0</v>
      </c>
      <c r="E75" s="82">
        <v>13010</v>
      </c>
      <c r="F75" s="80">
        <v>0</v>
      </c>
      <c r="G75" s="54">
        <f t="shared" si="13"/>
        <v>2976.5</v>
      </c>
      <c r="H75" s="206">
        <f aca="true" t="shared" si="14" ref="H75:H138">F75+G75</f>
        <v>2976.5</v>
      </c>
      <c r="I75" s="56">
        <f t="shared" si="8"/>
        <v>1012</v>
      </c>
      <c r="J75" s="57">
        <f t="shared" si="9"/>
        <v>29.8</v>
      </c>
      <c r="K75" s="168">
        <v>0</v>
      </c>
      <c r="L75" s="49">
        <f t="shared" si="12"/>
        <v>12.5</v>
      </c>
      <c r="M75" s="50">
        <f t="shared" si="10"/>
        <v>4030.8</v>
      </c>
    </row>
    <row r="76" spans="1:13" ht="12.75">
      <c r="A76" s="85">
        <v>220</v>
      </c>
      <c r="B76" s="78" t="s">
        <v>27</v>
      </c>
      <c r="C76" s="68">
        <f t="shared" si="11"/>
        <v>52.51</v>
      </c>
      <c r="D76" s="53">
        <v>0</v>
      </c>
      <c r="E76" s="82">
        <v>13010</v>
      </c>
      <c r="F76" s="80">
        <v>0</v>
      </c>
      <c r="G76" s="54">
        <f t="shared" si="13"/>
        <v>2973.1</v>
      </c>
      <c r="H76" s="206">
        <f t="shared" si="14"/>
        <v>2973.1</v>
      </c>
      <c r="I76" s="56">
        <f t="shared" si="8"/>
        <v>1010.9</v>
      </c>
      <c r="J76" s="57">
        <f t="shared" si="9"/>
        <v>29.7</v>
      </c>
      <c r="K76" s="168">
        <v>0</v>
      </c>
      <c r="L76" s="49">
        <f t="shared" si="12"/>
        <v>12.5</v>
      </c>
      <c r="M76" s="50">
        <f t="shared" si="10"/>
        <v>4026.2</v>
      </c>
    </row>
    <row r="77" spans="1:13" ht="12.75">
      <c r="A77" s="85">
        <v>221</v>
      </c>
      <c r="B77" s="78" t="s">
        <v>27</v>
      </c>
      <c r="C77" s="68">
        <f t="shared" si="11"/>
        <v>52.56</v>
      </c>
      <c r="D77" s="53">
        <v>0</v>
      </c>
      <c r="E77" s="82">
        <v>13010</v>
      </c>
      <c r="F77" s="80">
        <v>0</v>
      </c>
      <c r="G77" s="54">
        <f t="shared" si="13"/>
        <v>2970.3</v>
      </c>
      <c r="H77" s="206">
        <f t="shared" si="14"/>
        <v>2970.3</v>
      </c>
      <c r="I77" s="56">
        <f t="shared" si="8"/>
        <v>1009.9</v>
      </c>
      <c r="J77" s="57">
        <f t="shared" si="9"/>
        <v>29.7</v>
      </c>
      <c r="K77" s="168">
        <v>0</v>
      </c>
      <c r="L77" s="49">
        <f t="shared" si="12"/>
        <v>12.5</v>
      </c>
      <c r="M77" s="50">
        <f t="shared" si="10"/>
        <v>4022.4</v>
      </c>
    </row>
    <row r="78" spans="1:13" ht="12.75">
      <c r="A78" s="85">
        <v>222</v>
      </c>
      <c r="B78" s="78" t="s">
        <v>27</v>
      </c>
      <c r="C78" s="68">
        <f t="shared" si="11"/>
        <v>52.62</v>
      </c>
      <c r="D78" s="53">
        <v>0</v>
      </c>
      <c r="E78" s="82">
        <v>13010</v>
      </c>
      <c r="F78" s="80">
        <v>0</v>
      </c>
      <c r="G78" s="54">
        <f t="shared" si="13"/>
        <v>2966.9</v>
      </c>
      <c r="H78" s="206">
        <f t="shared" si="14"/>
        <v>2966.9</v>
      </c>
      <c r="I78" s="56">
        <f t="shared" si="8"/>
        <v>1008.7</v>
      </c>
      <c r="J78" s="57">
        <f t="shared" si="9"/>
        <v>29.7</v>
      </c>
      <c r="K78" s="168">
        <v>0</v>
      </c>
      <c r="L78" s="49">
        <f t="shared" si="12"/>
        <v>12.5</v>
      </c>
      <c r="M78" s="50">
        <f t="shared" si="10"/>
        <v>4017.8</v>
      </c>
    </row>
    <row r="79" spans="1:13" ht="12.75">
      <c r="A79" s="85">
        <v>223</v>
      </c>
      <c r="B79" s="78" t="s">
        <v>27</v>
      </c>
      <c r="C79" s="68">
        <f t="shared" si="11"/>
        <v>52.68</v>
      </c>
      <c r="D79" s="53">
        <v>0</v>
      </c>
      <c r="E79" s="82">
        <v>13010</v>
      </c>
      <c r="F79" s="80">
        <v>0</v>
      </c>
      <c r="G79" s="54">
        <f t="shared" si="13"/>
        <v>2963.6</v>
      </c>
      <c r="H79" s="206">
        <f t="shared" si="14"/>
        <v>2963.6</v>
      </c>
      <c r="I79" s="56">
        <f t="shared" si="8"/>
        <v>1007.6</v>
      </c>
      <c r="J79" s="57">
        <f t="shared" si="9"/>
        <v>29.6</v>
      </c>
      <c r="K79" s="168">
        <v>0</v>
      </c>
      <c r="L79" s="49">
        <f t="shared" si="12"/>
        <v>12.4</v>
      </c>
      <c r="M79" s="50">
        <f t="shared" si="10"/>
        <v>4013.2</v>
      </c>
    </row>
    <row r="80" spans="1:13" ht="12.75">
      <c r="A80" s="85">
        <v>224</v>
      </c>
      <c r="B80" s="78" t="s">
        <v>27</v>
      </c>
      <c r="C80" s="68">
        <f t="shared" si="11"/>
        <v>52.73</v>
      </c>
      <c r="D80" s="53">
        <v>0</v>
      </c>
      <c r="E80" s="82">
        <v>13010</v>
      </c>
      <c r="F80" s="80">
        <v>0</v>
      </c>
      <c r="G80" s="54">
        <f t="shared" si="13"/>
        <v>2960.7</v>
      </c>
      <c r="H80" s="206">
        <f t="shared" si="14"/>
        <v>2960.7</v>
      </c>
      <c r="I80" s="56">
        <f t="shared" si="8"/>
        <v>1006.6</v>
      </c>
      <c r="J80" s="57">
        <f t="shared" si="9"/>
        <v>29.6</v>
      </c>
      <c r="K80" s="168">
        <v>0</v>
      </c>
      <c r="L80" s="49">
        <f t="shared" si="12"/>
        <v>12.4</v>
      </c>
      <c r="M80" s="50">
        <f t="shared" si="10"/>
        <v>4009.2999999999997</v>
      </c>
    </row>
    <row r="81" spans="1:13" ht="12.75">
      <c r="A81" s="85">
        <v>225</v>
      </c>
      <c r="B81" s="78" t="s">
        <v>27</v>
      </c>
      <c r="C81" s="68">
        <f t="shared" si="11"/>
        <v>52.79</v>
      </c>
      <c r="D81" s="53">
        <v>0</v>
      </c>
      <c r="E81" s="82">
        <v>13010</v>
      </c>
      <c r="F81" s="80">
        <v>0</v>
      </c>
      <c r="G81" s="54">
        <f t="shared" si="13"/>
        <v>2957.4</v>
      </c>
      <c r="H81" s="206">
        <f t="shared" si="14"/>
        <v>2957.4</v>
      </c>
      <c r="I81" s="56">
        <f t="shared" si="8"/>
        <v>1005.5</v>
      </c>
      <c r="J81" s="57">
        <f t="shared" si="9"/>
        <v>29.6</v>
      </c>
      <c r="K81" s="168">
        <v>0</v>
      </c>
      <c r="L81" s="49">
        <f t="shared" si="12"/>
        <v>12.4</v>
      </c>
      <c r="M81" s="50">
        <f t="shared" si="10"/>
        <v>4004.9</v>
      </c>
    </row>
    <row r="82" spans="1:13" ht="12.75">
      <c r="A82" s="85">
        <v>226</v>
      </c>
      <c r="B82" s="78" t="s">
        <v>27</v>
      </c>
      <c r="C82" s="68">
        <f t="shared" si="11"/>
        <v>52.85</v>
      </c>
      <c r="D82" s="53">
        <v>0</v>
      </c>
      <c r="E82" s="82">
        <v>13010</v>
      </c>
      <c r="F82" s="80">
        <v>0</v>
      </c>
      <c r="G82" s="54">
        <f t="shared" si="13"/>
        <v>2954</v>
      </c>
      <c r="H82" s="206">
        <f t="shared" si="14"/>
        <v>2954</v>
      </c>
      <c r="I82" s="56">
        <f t="shared" si="8"/>
        <v>1004.4</v>
      </c>
      <c r="J82" s="57">
        <f t="shared" si="9"/>
        <v>29.5</v>
      </c>
      <c r="K82" s="168">
        <v>0</v>
      </c>
      <c r="L82" s="49">
        <f t="shared" si="12"/>
        <v>12.4</v>
      </c>
      <c r="M82" s="50">
        <f t="shared" si="10"/>
        <v>4000.3</v>
      </c>
    </row>
    <row r="83" spans="1:13" ht="12.75">
      <c r="A83" s="85">
        <v>227</v>
      </c>
      <c r="B83" s="78" t="s">
        <v>27</v>
      </c>
      <c r="C83" s="68">
        <f t="shared" si="11"/>
        <v>52.9</v>
      </c>
      <c r="D83" s="53">
        <v>0</v>
      </c>
      <c r="E83" s="82">
        <v>13010</v>
      </c>
      <c r="F83" s="80">
        <v>0</v>
      </c>
      <c r="G83" s="54">
        <f t="shared" si="13"/>
        <v>2951.2</v>
      </c>
      <c r="H83" s="206">
        <f t="shared" si="14"/>
        <v>2951.2</v>
      </c>
      <c r="I83" s="56">
        <f t="shared" si="8"/>
        <v>1003.4</v>
      </c>
      <c r="J83" s="57">
        <f t="shared" si="9"/>
        <v>29.5</v>
      </c>
      <c r="K83" s="168">
        <v>0</v>
      </c>
      <c r="L83" s="49">
        <f t="shared" si="12"/>
        <v>12.4</v>
      </c>
      <c r="M83" s="50">
        <f t="shared" si="10"/>
        <v>3996.5</v>
      </c>
    </row>
    <row r="84" spans="1:13" ht="12.75">
      <c r="A84" s="85">
        <v>228</v>
      </c>
      <c r="B84" s="78" t="s">
        <v>27</v>
      </c>
      <c r="C84" s="68">
        <f t="shared" si="11"/>
        <v>52.96</v>
      </c>
      <c r="D84" s="53">
        <v>0</v>
      </c>
      <c r="E84" s="82">
        <v>13010</v>
      </c>
      <c r="F84" s="80">
        <v>0</v>
      </c>
      <c r="G84" s="54">
        <f t="shared" si="13"/>
        <v>2947.9</v>
      </c>
      <c r="H84" s="206">
        <f t="shared" si="14"/>
        <v>2947.9</v>
      </c>
      <c r="I84" s="56">
        <f t="shared" si="8"/>
        <v>1002.3</v>
      </c>
      <c r="J84" s="57">
        <f t="shared" si="9"/>
        <v>29.5</v>
      </c>
      <c r="K84" s="168">
        <v>0</v>
      </c>
      <c r="L84" s="49">
        <f t="shared" si="12"/>
        <v>12.4</v>
      </c>
      <c r="M84" s="50">
        <f t="shared" si="10"/>
        <v>3992.1</v>
      </c>
    </row>
    <row r="85" spans="1:13" ht="12.75">
      <c r="A85" s="85">
        <v>229</v>
      </c>
      <c r="B85" s="78" t="s">
        <v>27</v>
      </c>
      <c r="C85" s="68">
        <f t="shared" si="11"/>
        <v>53.02</v>
      </c>
      <c r="D85" s="53">
        <v>0</v>
      </c>
      <c r="E85" s="82">
        <v>13010</v>
      </c>
      <c r="F85" s="80">
        <v>0</v>
      </c>
      <c r="G85" s="54">
        <f t="shared" si="13"/>
        <v>2944.5</v>
      </c>
      <c r="H85" s="206">
        <f t="shared" si="14"/>
        <v>2944.5</v>
      </c>
      <c r="I85" s="56">
        <f aca="true" t="shared" si="15" ref="I85:I148">ROUND(H85*0.34,1)</f>
        <v>1001.1</v>
      </c>
      <c r="J85" s="57">
        <f aca="true" t="shared" si="16" ref="J85:J148">ROUND(H85*0.01,1)</f>
        <v>29.4</v>
      </c>
      <c r="K85" s="168">
        <v>0</v>
      </c>
      <c r="L85" s="49">
        <f t="shared" si="12"/>
        <v>12.4</v>
      </c>
      <c r="M85" s="50">
        <f t="shared" si="10"/>
        <v>3987.4</v>
      </c>
    </row>
    <row r="86" spans="1:13" ht="12.75">
      <c r="A86" s="85">
        <v>230</v>
      </c>
      <c r="B86" s="78" t="s">
        <v>27</v>
      </c>
      <c r="C86" s="68">
        <f t="shared" si="11"/>
        <v>53.07</v>
      </c>
      <c r="D86" s="53">
        <v>0</v>
      </c>
      <c r="E86" s="82">
        <v>13010</v>
      </c>
      <c r="F86" s="80">
        <v>0</v>
      </c>
      <c r="G86" s="54">
        <f t="shared" si="13"/>
        <v>2941.8</v>
      </c>
      <c r="H86" s="206">
        <f t="shared" si="14"/>
        <v>2941.8</v>
      </c>
      <c r="I86" s="56">
        <f t="shared" si="15"/>
        <v>1000.2</v>
      </c>
      <c r="J86" s="57">
        <f t="shared" si="16"/>
        <v>29.4</v>
      </c>
      <c r="K86" s="168">
        <v>0</v>
      </c>
      <c r="L86" s="49">
        <f t="shared" si="12"/>
        <v>12.4</v>
      </c>
      <c r="M86" s="50">
        <f t="shared" si="10"/>
        <v>3983.8</v>
      </c>
    </row>
    <row r="87" spans="1:13" ht="12.75">
      <c r="A87" s="85">
        <v>231</v>
      </c>
      <c r="B87" s="78" t="s">
        <v>27</v>
      </c>
      <c r="C87" s="68">
        <f t="shared" si="11"/>
        <v>53.13</v>
      </c>
      <c r="D87" s="53">
        <v>0</v>
      </c>
      <c r="E87" s="82">
        <v>13010</v>
      </c>
      <c r="F87" s="80">
        <v>0</v>
      </c>
      <c r="G87" s="54">
        <f t="shared" si="13"/>
        <v>2938.5</v>
      </c>
      <c r="H87" s="206">
        <f t="shared" si="14"/>
        <v>2938.5</v>
      </c>
      <c r="I87" s="56">
        <f t="shared" si="15"/>
        <v>999.1</v>
      </c>
      <c r="J87" s="57">
        <f t="shared" si="16"/>
        <v>29.4</v>
      </c>
      <c r="K87" s="168">
        <v>0</v>
      </c>
      <c r="L87" s="49">
        <f t="shared" si="12"/>
        <v>12.3</v>
      </c>
      <c r="M87" s="50">
        <f t="shared" si="10"/>
        <v>3979.3</v>
      </c>
    </row>
    <row r="88" spans="1:13" ht="12.75">
      <c r="A88" s="85">
        <v>232</v>
      </c>
      <c r="B88" s="78" t="s">
        <v>27</v>
      </c>
      <c r="C88" s="68">
        <f t="shared" si="11"/>
        <v>53.18</v>
      </c>
      <c r="D88" s="53">
        <v>0</v>
      </c>
      <c r="E88" s="82">
        <v>13010</v>
      </c>
      <c r="F88" s="80">
        <v>0</v>
      </c>
      <c r="G88" s="54">
        <f t="shared" si="13"/>
        <v>2935.7</v>
      </c>
      <c r="H88" s="206">
        <f t="shared" si="14"/>
        <v>2935.7</v>
      </c>
      <c r="I88" s="56">
        <f t="shared" si="15"/>
        <v>998.1</v>
      </c>
      <c r="J88" s="57">
        <f t="shared" si="16"/>
        <v>29.4</v>
      </c>
      <c r="K88" s="168">
        <v>0</v>
      </c>
      <c r="L88" s="49">
        <f t="shared" si="12"/>
        <v>12.3</v>
      </c>
      <c r="M88" s="50">
        <f t="shared" si="10"/>
        <v>3975.5</v>
      </c>
    </row>
    <row r="89" spans="1:13" ht="12.75">
      <c r="A89" s="85">
        <v>233</v>
      </c>
      <c r="B89" s="78" t="s">
        <v>27</v>
      </c>
      <c r="C89" s="68">
        <f t="shared" si="11"/>
        <v>53.24</v>
      </c>
      <c r="D89" s="53">
        <v>0</v>
      </c>
      <c r="E89" s="82">
        <v>13010</v>
      </c>
      <c r="F89" s="80">
        <v>0</v>
      </c>
      <c r="G89" s="54">
        <f t="shared" si="13"/>
        <v>2932.4</v>
      </c>
      <c r="H89" s="206">
        <f t="shared" si="14"/>
        <v>2932.4</v>
      </c>
      <c r="I89" s="56">
        <f t="shared" si="15"/>
        <v>997</v>
      </c>
      <c r="J89" s="57">
        <f t="shared" si="16"/>
        <v>29.3</v>
      </c>
      <c r="K89" s="168">
        <v>0</v>
      </c>
      <c r="L89" s="49">
        <f t="shared" si="12"/>
        <v>12.3</v>
      </c>
      <c r="M89" s="50">
        <f t="shared" si="10"/>
        <v>3971.0000000000005</v>
      </c>
    </row>
    <row r="90" spans="1:13" ht="12.75">
      <c r="A90" s="85">
        <v>234</v>
      </c>
      <c r="B90" s="78" t="s">
        <v>27</v>
      </c>
      <c r="C90" s="68">
        <f t="shared" si="11"/>
        <v>53.29</v>
      </c>
      <c r="D90" s="53">
        <v>0</v>
      </c>
      <c r="E90" s="82">
        <v>13010</v>
      </c>
      <c r="F90" s="80">
        <v>0</v>
      </c>
      <c r="G90" s="54">
        <f t="shared" si="13"/>
        <v>2929.6</v>
      </c>
      <c r="H90" s="206">
        <f t="shared" si="14"/>
        <v>2929.6</v>
      </c>
      <c r="I90" s="56">
        <f t="shared" si="15"/>
        <v>996.1</v>
      </c>
      <c r="J90" s="57">
        <f t="shared" si="16"/>
        <v>29.3</v>
      </c>
      <c r="K90" s="168">
        <v>0</v>
      </c>
      <c r="L90" s="49">
        <f t="shared" si="12"/>
        <v>12.3</v>
      </c>
      <c r="M90" s="50">
        <f t="shared" si="10"/>
        <v>3967.3</v>
      </c>
    </row>
    <row r="91" spans="1:13" ht="12.75">
      <c r="A91" s="85">
        <v>235</v>
      </c>
      <c r="B91" s="78" t="s">
        <v>27</v>
      </c>
      <c r="C91" s="68">
        <f t="shared" si="11"/>
        <v>53.35</v>
      </c>
      <c r="D91" s="53">
        <v>0</v>
      </c>
      <c r="E91" s="82">
        <v>13010</v>
      </c>
      <c r="F91" s="80">
        <v>0</v>
      </c>
      <c r="G91" s="54">
        <f t="shared" si="13"/>
        <v>2926.3</v>
      </c>
      <c r="H91" s="206">
        <f t="shared" si="14"/>
        <v>2926.3</v>
      </c>
      <c r="I91" s="56">
        <f t="shared" si="15"/>
        <v>994.9</v>
      </c>
      <c r="J91" s="57">
        <f t="shared" si="16"/>
        <v>29.3</v>
      </c>
      <c r="K91" s="168">
        <v>0</v>
      </c>
      <c r="L91" s="49">
        <f t="shared" si="12"/>
        <v>12.3</v>
      </c>
      <c r="M91" s="50">
        <f t="shared" si="10"/>
        <v>3962.8000000000006</v>
      </c>
    </row>
    <row r="92" spans="1:13" ht="12.75">
      <c r="A92" s="85">
        <v>236</v>
      </c>
      <c r="B92" s="78" t="s">
        <v>27</v>
      </c>
      <c r="C92" s="68">
        <f t="shared" si="11"/>
        <v>53.41</v>
      </c>
      <c r="D92" s="53">
        <v>0</v>
      </c>
      <c r="E92" s="82">
        <v>13010</v>
      </c>
      <c r="F92" s="80">
        <v>0</v>
      </c>
      <c r="G92" s="54">
        <f t="shared" si="13"/>
        <v>2923</v>
      </c>
      <c r="H92" s="206">
        <f t="shared" si="14"/>
        <v>2923</v>
      </c>
      <c r="I92" s="56">
        <f t="shared" si="15"/>
        <v>993.8</v>
      </c>
      <c r="J92" s="57">
        <f t="shared" si="16"/>
        <v>29.2</v>
      </c>
      <c r="K92" s="168">
        <v>0</v>
      </c>
      <c r="L92" s="49">
        <f t="shared" si="12"/>
        <v>12.3</v>
      </c>
      <c r="M92" s="50">
        <f t="shared" si="10"/>
        <v>3958.3</v>
      </c>
    </row>
    <row r="93" spans="1:13" ht="12.75">
      <c r="A93" s="85">
        <v>237</v>
      </c>
      <c r="B93" s="78" t="s">
        <v>27</v>
      </c>
      <c r="C93" s="68">
        <f t="shared" si="11"/>
        <v>53.46</v>
      </c>
      <c r="D93" s="53">
        <v>0</v>
      </c>
      <c r="E93" s="82">
        <v>13010</v>
      </c>
      <c r="F93" s="80">
        <v>0</v>
      </c>
      <c r="G93" s="54">
        <f t="shared" si="13"/>
        <v>2920.3</v>
      </c>
      <c r="H93" s="206">
        <f t="shared" si="14"/>
        <v>2920.3</v>
      </c>
      <c r="I93" s="56">
        <f t="shared" si="15"/>
        <v>992.9</v>
      </c>
      <c r="J93" s="57">
        <f t="shared" si="16"/>
        <v>29.2</v>
      </c>
      <c r="K93" s="168">
        <v>0</v>
      </c>
      <c r="L93" s="49">
        <f t="shared" si="12"/>
        <v>12.3</v>
      </c>
      <c r="M93" s="50">
        <f t="shared" si="10"/>
        <v>3954.7000000000003</v>
      </c>
    </row>
    <row r="94" spans="1:13" ht="12.75">
      <c r="A94" s="85">
        <v>238</v>
      </c>
      <c r="B94" s="78" t="s">
        <v>27</v>
      </c>
      <c r="C94" s="68">
        <f t="shared" si="11"/>
        <v>53.52</v>
      </c>
      <c r="D94" s="53">
        <v>0</v>
      </c>
      <c r="E94" s="82">
        <v>13010</v>
      </c>
      <c r="F94" s="80">
        <v>0</v>
      </c>
      <c r="G94" s="54">
        <f t="shared" si="13"/>
        <v>2917</v>
      </c>
      <c r="H94" s="206">
        <f t="shared" si="14"/>
        <v>2917</v>
      </c>
      <c r="I94" s="56">
        <f t="shared" si="15"/>
        <v>991.8</v>
      </c>
      <c r="J94" s="57">
        <f t="shared" si="16"/>
        <v>29.2</v>
      </c>
      <c r="K94" s="168">
        <v>0</v>
      </c>
      <c r="L94" s="49">
        <f t="shared" si="12"/>
        <v>12.3</v>
      </c>
      <c r="M94" s="50">
        <f t="shared" si="10"/>
        <v>3950.3</v>
      </c>
    </row>
    <row r="95" spans="1:13" ht="12.75">
      <c r="A95" s="85">
        <v>239</v>
      </c>
      <c r="B95" s="78" t="s">
        <v>27</v>
      </c>
      <c r="C95" s="68">
        <f t="shared" si="11"/>
        <v>53.57</v>
      </c>
      <c r="D95" s="53">
        <v>0</v>
      </c>
      <c r="E95" s="82">
        <v>13010</v>
      </c>
      <c r="F95" s="80">
        <v>0</v>
      </c>
      <c r="G95" s="54">
        <f t="shared" si="13"/>
        <v>2914.3</v>
      </c>
      <c r="H95" s="206">
        <f t="shared" si="14"/>
        <v>2914.3</v>
      </c>
      <c r="I95" s="56">
        <f t="shared" si="15"/>
        <v>990.9</v>
      </c>
      <c r="J95" s="57">
        <f t="shared" si="16"/>
        <v>29.1</v>
      </c>
      <c r="K95" s="168">
        <v>0</v>
      </c>
      <c r="L95" s="49">
        <f t="shared" si="12"/>
        <v>12.2</v>
      </c>
      <c r="M95" s="50">
        <f t="shared" si="10"/>
        <v>3946.5</v>
      </c>
    </row>
    <row r="96" spans="1:13" ht="12.75">
      <c r="A96" s="85">
        <v>240</v>
      </c>
      <c r="B96" s="78" t="s">
        <v>27</v>
      </c>
      <c r="C96" s="68">
        <f t="shared" si="11"/>
        <v>53.63</v>
      </c>
      <c r="D96" s="53">
        <v>0</v>
      </c>
      <c r="E96" s="82">
        <v>13010</v>
      </c>
      <c r="F96" s="80">
        <v>0</v>
      </c>
      <c r="G96" s="54">
        <f t="shared" si="13"/>
        <v>2911.1</v>
      </c>
      <c r="H96" s="206">
        <f t="shared" si="14"/>
        <v>2911.1</v>
      </c>
      <c r="I96" s="56">
        <f t="shared" si="15"/>
        <v>989.8</v>
      </c>
      <c r="J96" s="57">
        <f t="shared" si="16"/>
        <v>29.1</v>
      </c>
      <c r="K96" s="168">
        <v>0</v>
      </c>
      <c r="L96" s="49">
        <f t="shared" si="12"/>
        <v>12.2</v>
      </c>
      <c r="M96" s="50">
        <f t="shared" si="10"/>
        <v>3942.1999999999994</v>
      </c>
    </row>
    <row r="97" spans="1:13" ht="12.75">
      <c r="A97" s="85">
        <v>241</v>
      </c>
      <c r="B97" s="78" t="s">
        <v>27</v>
      </c>
      <c r="C97" s="68">
        <f t="shared" si="11"/>
        <v>53.68</v>
      </c>
      <c r="D97" s="53">
        <v>0</v>
      </c>
      <c r="E97" s="82">
        <v>13010</v>
      </c>
      <c r="F97" s="80">
        <v>0</v>
      </c>
      <c r="G97" s="54">
        <f t="shared" si="13"/>
        <v>2908.3</v>
      </c>
      <c r="H97" s="206">
        <f t="shared" si="14"/>
        <v>2908.3</v>
      </c>
      <c r="I97" s="56">
        <f t="shared" si="15"/>
        <v>988.8</v>
      </c>
      <c r="J97" s="57">
        <f t="shared" si="16"/>
        <v>29.1</v>
      </c>
      <c r="K97" s="168">
        <v>0</v>
      </c>
      <c r="L97" s="49">
        <f t="shared" si="12"/>
        <v>12.2</v>
      </c>
      <c r="M97" s="50">
        <f t="shared" si="10"/>
        <v>3938.4</v>
      </c>
    </row>
    <row r="98" spans="1:13" ht="12.75">
      <c r="A98" s="85">
        <v>242</v>
      </c>
      <c r="B98" s="78" t="s">
        <v>27</v>
      </c>
      <c r="C98" s="68">
        <f t="shared" si="11"/>
        <v>53.74</v>
      </c>
      <c r="D98" s="53">
        <v>0</v>
      </c>
      <c r="E98" s="82">
        <v>13010</v>
      </c>
      <c r="F98" s="80">
        <v>0</v>
      </c>
      <c r="G98" s="54">
        <f t="shared" si="13"/>
        <v>2905.1</v>
      </c>
      <c r="H98" s="206">
        <f t="shared" si="14"/>
        <v>2905.1</v>
      </c>
      <c r="I98" s="56">
        <f t="shared" si="15"/>
        <v>987.7</v>
      </c>
      <c r="J98" s="57">
        <f t="shared" si="16"/>
        <v>29.1</v>
      </c>
      <c r="K98" s="168">
        <v>0</v>
      </c>
      <c r="L98" s="49">
        <f t="shared" si="12"/>
        <v>12.2</v>
      </c>
      <c r="M98" s="50">
        <f t="shared" si="10"/>
        <v>3934.1</v>
      </c>
    </row>
    <row r="99" spans="1:13" ht="12.75">
      <c r="A99" s="85">
        <v>243</v>
      </c>
      <c r="B99" s="78" t="s">
        <v>27</v>
      </c>
      <c r="C99" s="68">
        <f t="shared" si="11"/>
        <v>53.79</v>
      </c>
      <c r="D99" s="53">
        <v>0</v>
      </c>
      <c r="E99" s="82">
        <v>13010</v>
      </c>
      <c r="F99" s="80">
        <v>0</v>
      </c>
      <c r="G99" s="54">
        <f t="shared" si="13"/>
        <v>2902.4</v>
      </c>
      <c r="H99" s="206">
        <f t="shared" si="14"/>
        <v>2902.4</v>
      </c>
      <c r="I99" s="56">
        <f t="shared" si="15"/>
        <v>986.8</v>
      </c>
      <c r="J99" s="57">
        <f t="shared" si="16"/>
        <v>29</v>
      </c>
      <c r="K99" s="168">
        <v>0</v>
      </c>
      <c r="L99" s="49">
        <f t="shared" si="12"/>
        <v>12.2</v>
      </c>
      <c r="M99" s="50">
        <f t="shared" si="10"/>
        <v>3930.3999999999996</v>
      </c>
    </row>
    <row r="100" spans="1:13" ht="12.75">
      <c r="A100" s="85">
        <v>244</v>
      </c>
      <c r="B100" s="78" t="s">
        <v>27</v>
      </c>
      <c r="C100" s="68">
        <f t="shared" si="11"/>
        <v>53.84</v>
      </c>
      <c r="D100" s="53">
        <v>0</v>
      </c>
      <c r="E100" s="82">
        <v>13010</v>
      </c>
      <c r="F100" s="80">
        <v>0</v>
      </c>
      <c r="G100" s="54">
        <f t="shared" si="13"/>
        <v>2899.7</v>
      </c>
      <c r="H100" s="206">
        <f t="shared" si="14"/>
        <v>2899.7</v>
      </c>
      <c r="I100" s="56">
        <f t="shared" si="15"/>
        <v>985.9</v>
      </c>
      <c r="J100" s="57">
        <f t="shared" si="16"/>
        <v>29</v>
      </c>
      <c r="K100" s="168">
        <v>0</v>
      </c>
      <c r="L100" s="49">
        <f t="shared" si="12"/>
        <v>12.2</v>
      </c>
      <c r="M100" s="50">
        <f t="shared" si="10"/>
        <v>3926.7999999999997</v>
      </c>
    </row>
    <row r="101" spans="1:13" ht="12.75">
      <c r="A101" s="85">
        <v>245</v>
      </c>
      <c r="B101" s="78" t="s">
        <v>27</v>
      </c>
      <c r="C101" s="68">
        <f t="shared" si="11"/>
        <v>53.9</v>
      </c>
      <c r="D101" s="53">
        <v>0</v>
      </c>
      <c r="E101" s="82">
        <v>13010</v>
      </c>
      <c r="F101" s="80">
        <v>0</v>
      </c>
      <c r="G101" s="54">
        <f t="shared" si="13"/>
        <v>2896.5</v>
      </c>
      <c r="H101" s="206">
        <f t="shared" si="14"/>
        <v>2896.5</v>
      </c>
      <c r="I101" s="56">
        <f t="shared" si="15"/>
        <v>984.8</v>
      </c>
      <c r="J101" s="57">
        <f t="shared" si="16"/>
        <v>29</v>
      </c>
      <c r="K101" s="168">
        <v>0</v>
      </c>
      <c r="L101" s="49">
        <f t="shared" si="12"/>
        <v>12.2</v>
      </c>
      <c r="M101" s="50">
        <f t="shared" si="10"/>
        <v>3922.5</v>
      </c>
    </row>
    <row r="102" spans="1:13" ht="12.75">
      <c r="A102" s="85">
        <v>246</v>
      </c>
      <c r="B102" s="78" t="s">
        <v>27</v>
      </c>
      <c r="C102" s="68">
        <f t="shared" si="11"/>
        <v>53.95</v>
      </c>
      <c r="D102" s="53">
        <v>0</v>
      </c>
      <c r="E102" s="82">
        <v>13010</v>
      </c>
      <c r="F102" s="80">
        <v>0</v>
      </c>
      <c r="G102" s="54">
        <f t="shared" si="13"/>
        <v>2893.8</v>
      </c>
      <c r="H102" s="206">
        <f t="shared" si="14"/>
        <v>2893.8</v>
      </c>
      <c r="I102" s="56">
        <f t="shared" si="15"/>
        <v>983.9</v>
      </c>
      <c r="J102" s="57">
        <f t="shared" si="16"/>
        <v>28.9</v>
      </c>
      <c r="K102" s="168">
        <v>0</v>
      </c>
      <c r="L102" s="49">
        <f t="shared" si="12"/>
        <v>12.2</v>
      </c>
      <c r="M102" s="50">
        <f t="shared" si="10"/>
        <v>3918.8</v>
      </c>
    </row>
    <row r="103" spans="1:13" ht="12.75">
      <c r="A103" s="85">
        <v>247</v>
      </c>
      <c r="B103" s="78" t="s">
        <v>27</v>
      </c>
      <c r="C103" s="68">
        <f t="shared" si="11"/>
        <v>54.01</v>
      </c>
      <c r="D103" s="53">
        <v>0</v>
      </c>
      <c r="E103" s="82">
        <v>13010</v>
      </c>
      <c r="F103" s="80">
        <v>0</v>
      </c>
      <c r="G103" s="54">
        <f t="shared" si="13"/>
        <v>2890.6</v>
      </c>
      <c r="H103" s="206">
        <f t="shared" si="14"/>
        <v>2890.6</v>
      </c>
      <c r="I103" s="56">
        <f t="shared" si="15"/>
        <v>982.8</v>
      </c>
      <c r="J103" s="57">
        <f t="shared" si="16"/>
        <v>28.9</v>
      </c>
      <c r="K103" s="168">
        <v>0</v>
      </c>
      <c r="L103" s="49">
        <f t="shared" si="12"/>
        <v>12.1</v>
      </c>
      <c r="M103" s="50">
        <f t="shared" si="10"/>
        <v>3914.3999999999996</v>
      </c>
    </row>
    <row r="104" spans="1:13" ht="12.75">
      <c r="A104" s="85">
        <v>248</v>
      </c>
      <c r="B104" s="78" t="s">
        <v>27</v>
      </c>
      <c r="C104" s="68">
        <f t="shared" si="11"/>
        <v>54.06</v>
      </c>
      <c r="D104" s="53">
        <v>0</v>
      </c>
      <c r="E104" s="82">
        <v>13010</v>
      </c>
      <c r="F104" s="80">
        <v>0</v>
      </c>
      <c r="G104" s="54">
        <f t="shared" si="13"/>
        <v>2887.9</v>
      </c>
      <c r="H104" s="206">
        <f t="shared" si="14"/>
        <v>2887.9</v>
      </c>
      <c r="I104" s="56">
        <f t="shared" si="15"/>
        <v>981.9</v>
      </c>
      <c r="J104" s="57">
        <f t="shared" si="16"/>
        <v>28.9</v>
      </c>
      <c r="K104" s="168">
        <v>0</v>
      </c>
      <c r="L104" s="49">
        <f t="shared" si="12"/>
        <v>12.1</v>
      </c>
      <c r="M104" s="50">
        <f t="shared" si="10"/>
        <v>3910.8</v>
      </c>
    </row>
    <row r="105" spans="1:13" ht="12.75">
      <c r="A105" s="85">
        <v>249</v>
      </c>
      <c r="B105" s="78" t="s">
        <v>27</v>
      </c>
      <c r="C105" s="68">
        <f t="shared" si="11"/>
        <v>54.11</v>
      </c>
      <c r="D105" s="53">
        <v>0</v>
      </c>
      <c r="E105" s="82">
        <v>13010</v>
      </c>
      <c r="F105" s="80">
        <v>0</v>
      </c>
      <c r="G105" s="54">
        <f t="shared" si="13"/>
        <v>2885.2</v>
      </c>
      <c r="H105" s="206">
        <f t="shared" si="14"/>
        <v>2885.2</v>
      </c>
      <c r="I105" s="56">
        <f t="shared" si="15"/>
        <v>981</v>
      </c>
      <c r="J105" s="57">
        <f t="shared" si="16"/>
        <v>28.9</v>
      </c>
      <c r="K105" s="168">
        <v>0</v>
      </c>
      <c r="L105" s="49">
        <f t="shared" si="12"/>
        <v>12.1</v>
      </c>
      <c r="M105" s="50">
        <f t="shared" si="10"/>
        <v>3907.2</v>
      </c>
    </row>
    <row r="106" spans="1:13" ht="12.75">
      <c r="A106" s="85">
        <v>250</v>
      </c>
      <c r="B106" s="78" t="s">
        <v>27</v>
      </c>
      <c r="C106" s="68">
        <f t="shared" si="11"/>
        <v>54.17</v>
      </c>
      <c r="D106" s="53">
        <v>0</v>
      </c>
      <c r="E106" s="82">
        <v>13010</v>
      </c>
      <c r="F106" s="80">
        <v>0</v>
      </c>
      <c r="G106" s="54">
        <f t="shared" si="13"/>
        <v>2882</v>
      </c>
      <c r="H106" s="206">
        <f t="shared" si="14"/>
        <v>2882</v>
      </c>
      <c r="I106" s="56">
        <f t="shared" si="15"/>
        <v>979.9</v>
      </c>
      <c r="J106" s="57">
        <f t="shared" si="16"/>
        <v>28.8</v>
      </c>
      <c r="K106" s="168">
        <v>0</v>
      </c>
      <c r="L106" s="49">
        <f t="shared" si="12"/>
        <v>12.1</v>
      </c>
      <c r="M106" s="50">
        <f t="shared" si="10"/>
        <v>3902.8</v>
      </c>
    </row>
    <row r="107" spans="1:13" ht="12.75">
      <c r="A107" s="85">
        <v>251</v>
      </c>
      <c r="B107" s="78" t="s">
        <v>27</v>
      </c>
      <c r="C107" s="68">
        <f t="shared" si="11"/>
        <v>54.22</v>
      </c>
      <c r="D107" s="53">
        <v>0</v>
      </c>
      <c r="E107" s="82">
        <v>13010</v>
      </c>
      <c r="F107" s="80">
        <v>0</v>
      </c>
      <c r="G107" s="54">
        <f t="shared" si="13"/>
        <v>2879.4</v>
      </c>
      <c r="H107" s="206">
        <f t="shared" si="14"/>
        <v>2879.4</v>
      </c>
      <c r="I107" s="56">
        <f t="shared" si="15"/>
        <v>979</v>
      </c>
      <c r="J107" s="57">
        <f t="shared" si="16"/>
        <v>28.8</v>
      </c>
      <c r="K107" s="168">
        <v>0</v>
      </c>
      <c r="L107" s="49">
        <f t="shared" si="12"/>
        <v>12.1</v>
      </c>
      <c r="M107" s="50">
        <f t="shared" si="10"/>
        <v>3899.3</v>
      </c>
    </row>
    <row r="108" spans="1:13" ht="12.75">
      <c r="A108" s="85">
        <v>252</v>
      </c>
      <c r="B108" s="78" t="s">
        <v>27</v>
      </c>
      <c r="C108" s="68">
        <f t="shared" si="11"/>
        <v>54.28</v>
      </c>
      <c r="D108" s="53">
        <v>0</v>
      </c>
      <c r="E108" s="82">
        <v>13010</v>
      </c>
      <c r="F108" s="80">
        <v>0</v>
      </c>
      <c r="G108" s="54">
        <f t="shared" si="13"/>
        <v>2876.2</v>
      </c>
      <c r="H108" s="206">
        <f t="shared" si="14"/>
        <v>2876.2</v>
      </c>
      <c r="I108" s="56">
        <f t="shared" si="15"/>
        <v>977.9</v>
      </c>
      <c r="J108" s="57">
        <f t="shared" si="16"/>
        <v>28.8</v>
      </c>
      <c r="K108" s="168">
        <v>0</v>
      </c>
      <c r="L108" s="49">
        <f t="shared" si="12"/>
        <v>12.1</v>
      </c>
      <c r="M108" s="50">
        <f t="shared" si="10"/>
        <v>3895</v>
      </c>
    </row>
    <row r="109" spans="1:13" ht="12.75">
      <c r="A109" s="85">
        <v>253</v>
      </c>
      <c r="B109" s="78" t="s">
        <v>27</v>
      </c>
      <c r="C109" s="68">
        <f t="shared" si="11"/>
        <v>54.33</v>
      </c>
      <c r="D109" s="53">
        <v>0</v>
      </c>
      <c r="E109" s="82">
        <v>13010</v>
      </c>
      <c r="F109" s="80">
        <v>0</v>
      </c>
      <c r="G109" s="54">
        <f t="shared" si="13"/>
        <v>2873.6</v>
      </c>
      <c r="H109" s="206">
        <f t="shared" si="14"/>
        <v>2873.6</v>
      </c>
      <c r="I109" s="56">
        <f t="shared" si="15"/>
        <v>977</v>
      </c>
      <c r="J109" s="57">
        <f t="shared" si="16"/>
        <v>28.7</v>
      </c>
      <c r="K109" s="168">
        <v>0</v>
      </c>
      <c r="L109" s="49">
        <f t="shared" si="12"/>
        <v>12.1</v>
      </c>
      <c r="M109" s="50">
        <f t="shared" si="10"/>
        <v>3891.3999999999996</v>
      </c>
    </row>
    <row r="110" spans="1:13" ht="12.75">
      <c r="A110" s="85">
        <v>254</v>
      </c>
      <c r="B110" s="78" t="s">
        <v>27</v>
      </c>
      <c r="C110" s="68">
        <f t="shared" si="11"/>
        <v>54.38</v>
      </c>
      <c r="D110" s="53">
        <v>0</v>
      </c>
      <c r="E110" s="82">
        <v>13010</v>
      </c>
      <c r="F110" s="80">
        <v>0</v>
      </c>
      <c r="G110" s="54">
        <f t="shared" si="13"/>
        <v>2870.9</v>
      </c>
      <c r="H110" s="206">
        <f t="shared" si="14"/>
        <v>2870.9</v>
      </c>
      <c r="I110" s="56">
        <f t="shared" si="15"/>
        <v>976.1</v>
      </c>
      <c r="J110" s="57">
        <f t="shared" si="16"/>
        <v>28.7</v>
      </c>
      <c r="K110" s="168">
        <v>0</v>
      </c>
      <c r="L110" s="49">
        <f t="shared" si="12"/>
        <v>12.1</v>
      </c>
      <c r="M110" s="50">
        <f t="shared" si="10"/>
        <v>3887.7999999999997</v>
      </c>
    </row>
    <row r="111" spans="1:13" ht="12.75">
      <c r="A111" s="85">
        <v>255</v>
      </c>
      <c r="B111" s="78" t="s">
        <v>27</v>
      </c>
      <c r="C111" s="68">
        <f t="shared" si="11"/>
        <v>54.44</v>
      </c>
      <c r="D111" s="53">
        <v>0</v>
      </c>
      <c r="E111" s="82">
        <v>13010</v>
      </c>
      <c r="F111" s="80">
        <v>0</v>
      </c>
      <c r="G111" s="54">
        <f t="shared" si="13"/>
        <v>2867.7</v>
      </c>
      <c r="H111" s="206">
        <f t="shared" si="14"/>
        <v>2867.7</v>
      </c>
      <c r="I111" s="56">
        <f t="shared" si="15"/>
        <v>975</v>
      </c>
      <c r="J111" s="57">
        <f t="shared" si="16"/>
        <v>28.7</v>
      </c>
      <c r="K111" s="168">
        <v>0</v>
      </c>
      <c r="L111" s="49">
        <f t="shared" si="12"/>
        <v>12</v>
      </c>
      <c r="M111" s="50">
        <f t="shared" si="10"/>
        <v>3883.3999999999996</v>
      </c>
    </row>
    <row r="112" spans="1:13" ht="12.75">
      <c r="A112" s="85">
        <v>256</v>
      </c>
      <c r="B112" s="78" t="s">
        <v>27</v>
      </c>
      <c r="C112" s="68">
        <f t="shared" si="11"/>
        <v>54.49</v>
      </c>
      <c r="D112" s="53">
        <v>0</v>
      </c>
      <c r="E112" s="82">
        <v>13010</v>
      </c>
      <c r="F112" s="80">
        <v>0</v>
      </c>
      <c r="G112" s="54">
        <f t="shared" si="13"/>
        <v>2865.1</v>
      </c>
      <c r="H112" s="206">
        <f t="shared" si="14"/>
        <v>2865.1</v>
      </c>
      <c r="I112" s="56">
        <f t="shared" si="15"/>
        <v>974.1</v>
      </c>
      <c r="J112" s="57">
        <f t="shared" si="16"/>
        <v>28.7</v>
      </c>
      <c r="K112" s="168">
        <v>0</v>
      </c>
      <c r="L112" s="49">
        <f t="shared" si="12"/>
        <v>12</v>
      </c>
      <c r="M112" s="50">
        <f t="shared" si="10"/>
        <v>3879.8999999999996</v>
      </c>
    </row>
    <row r="113" spans="1:13" ht="12.75">
      <c r="A113" s="85">
        <v>257</v>
      </c>
      <c r="B113" s="78" t="s">
        <v>27</v>
      </c>
      <c r="C113" s="68">
        <f t="shared" si="11"/>
        <v>54.54</v>
      </c>
      <c r="D113" s="53">
        <v>0</v>
      </c>
      <c r="E113" s="82">
        <v>13010</v>
      </c>
      <c r="F113" s="80">
        <v>0</v>
      </c>
      <c r="G113" s="54">
        <f t="shared" si="13"/>
        <v>2862.5</v>
      </c>
      <c r="H113" s="206">
        <f t="shared" si="14"/>
        <v>2862.5</v>
      </c>
      <c r="I113" s="56">
        <f t="shared" si="15"/>
        <v>973.3</v>
      </c>
      <c r="J113" s="57">
        <f t="shared" si="16"/>
        <v>28.6</v>
      </c>
      <c r="K113" s="168">
        <v>0</v>
      </c>
      <c r="L113" s="49">
        <f t="shared" si="12"/>
        <v>12</v>
      </c>
      <c r="M113" s="50">
        <f t="shared" si="10"/>
        <v>3876.4</v>
      </c>
    </row>
    <row r="114" spans="1:13" ht="12.75">
      <c r="A114" s="85">
        <v>258</v>
      </c>
      <c r="B114" s="78" t="s">
        <v>27</v>
      </c>
      <c r="C114" s="68">
        <f t="shared" si="11"/>
        <v>54.6</v>
      </c>
      <c r="D114" s="53">
        <v>0</v>
      </c>
      <c r="E114" s="82">
        <v>13010</v>
      </c>
      <c r="F114" s="80">
        <v>0</v>
      </c>
      <c r="G114" s="54">
        <f t="shared" si="13"/>
        <v>2859.3</v>
      </c>
      <c r="H114" s="206">
        <f t="shared" si="14"/>
        <v>2859.3</v>
      </c>
      <c r="I114" s="56">
        <f t="shared" si="15"/>
        <v>972.2</v>
      </c>
      <c r="J114" s="57">
        <f t="shared" si="16"/>
        <v>28.6</v>
      </c>
      <c r="K114" s="168">
        <v>0</v>
      </c>
      <c r="L114" s="49">
        <f t="shared" si="12"/>
        <v>12</v>
      </c>
      <c r="M114" s="50">
        <f t="shared" si="10"/>
        <v>3872.1</v>
      </c>
    </row>
    <row r="115" spans="1:13" ht="12.75">
      <c r="A115" s="85">
        <v>259</v>
      </c>
      <c r="B115" s="78" t="s">
        <v>27</v>
      </c>
      <c r="C115" s="68">
        <f t="shared" si="11"/>
        <v>54.65</v>
      </c>
      <c r="D115" s="53">
        <v>0</v>
      </c>
      <c r="E115" s="82">
        <v>13010</v>
      </c>
      <c r="F115" s="80">
        <v>0</v>
      </c>
      <c r="G115" s="54">
        <f t="shared" si="13"/>
        <v>2856.7</v>
      </c>
      <c r="H115" s="206">
        <f t="shared" si="14"/>
        <v>2856.7</v>
      </c>
      <c r="I115" s="56">
        <f t="shared" si="15"/>
        <v>971.3</v>
      </c>
      <c r="J115" s="57">
        <f t="shared" si="16"/>
        <v>28.6</v>
      </c>
      <c r="K115" s="168">
        <v>0</v>
      </c>
      <c r="L115" s="49">
        <f t="shared" si="12"/>
        <v>12</v>
      </c>
      <c r="M115" s="50">
        <f t="shared" si="10"/>
        <v>3868.6</v>
      </c>
    </row>
    <row r="116" spans="1:13" ht="12.75">
      <c r="A116" s="85">
        <v>260</v>
      </c>
      <c r="B116" s="78" t="s">
        <v>27</v>
      </c>
      <c r="C116" s="68">
        <f t="shared" si="11"/>
        <v>54.7</v>
      </c>
      <c r="D116" s="53">
        <v>0</v>
      </c>
      <c r="E116" s="82">
        <v>13010</v>
      </c>
      <c r="F116" s="80">
        <v>0</v>
      </c>
      <c r="G116" s="54">
        <f t="shared" si="13"/>
        <v>2854.1</v>
      </c>
      <c r="H116" s="206">
        <f t="shared" si="14"/>
        <v>2854.1</v>
      </c>
      <c r="I116" s="56">
        <f t="shared" si="15"/>
        <v>970.4</v>
      </c>
      <c r="J116" s="57">
        <f t="shared" si="16"/>
        <v>28.5</v>
      </c>
      <c r="K116" s="168">
        <v>0</v>
      </c>
      <c r="L116" s="49">
        <f t="shared" si="12"/>
        <v>12</v>
      </c>
      <c r="M116" s="50">
        <f t="shared" si="10"/>
        <v>3865</v>
      </c>
    </row>
    <row r="117" spans="1:13" ht="12.75">
      <c r="A117" s="85">
        <v>261</v>
      </c>
      <c r="B117" s="78" t="s">
        <v>27</v>
      </c>
      <c r="C117" s="68">
        <f t="shared" si="11"/>
        <v>54.75</v>
      </c>
      <c r="D117" s="53">
        <v>0</v>
      </c>
      <c r="E117" s="82">
        <v>13010</v>
      </c>
      <c r="F117" s="80">
        <v>0</v>
      </c>
      <c r="G117" s="54">
        <f t="shared" si="13"/>
        <v>2851.5</v>
      </c>
      <c r="H117" s="206">
        <f t="shared" si="14"/>
        <v>2851.5</v>
      </c>
      <c r="I117" s="56">
        <f t="shared" si="15"/>
        <v>969.5</v>
      </c>
      <c r="J117" s="57">
        <f t="shared" si="16"/>
        <v>28.5</v>
      </c>
      <c r="K117" s="168">
        <v>0</v>
      </c>
      <c r="L117" s="49">
        <f t="shared" si="12"/>
        <v>12</v>
      </c>
      <c r="M117" s="50">
        <f t="shared" si="10"/>
        <v>3861.5</v>
      </c>
    </row>
    <row r="118" spans="1:13" ht="12.75">
      <c r="A118" s="85">
        <v>262</v>
      </c>
      <c r="B118" s="78" t="s">
        <v>27</v>
      </c>
      <c r="C118" s="68">
        <f t="shared" si="11"/>
        <v>54.81</v>
      </c>
      <c r="D118" s="53">
        <v>0</v>
      </c>
      <c r="E118" s="82">
        <v>13010</v>
      </c>
      <c r="F118" s="80">
        <v>0</v>
      </c>
      <c r="G118" s="54">
        <f t="shared" si="13"/>
        <v>2848.4</v>
      </c>
      <c r="H118" s="206">
        <f t="shared" si="14"/>
        <v>2848.4</v>
      </c>
      <c r="I118" s="56">
        <f t="shared" si="15"/>
        <v>968.5</v>
      </c>
      <c r="J118" s="57">
        <f t="shared" si="16"/>
        <v>28.5</v>
      </c>
      <c r="K118" s="168">
        <v>0</v>
      </c>
      <c r="L118" s="49">
        <f t="shared" si="12"/>
        <v>12</v>
      </c>
      <c r="M118" s="50">
        <f t="shared" si="10"/>
        <v>3857.4</v>
      </c>
    </row>
    <row r="119" spans="1:13" ht="12.75">
      <c r="A119" s="85">
        <v>263</v>
      </c>
      <c r="B119" s="78" t="s">
        <v>27</v>
      </c>
      <c r="C119" s="68">
        <f t="shared" si="11"/>
        <v>54.86</v>
      </c>
      <c r="D119" s="53">
        <v>0</v>
      </c>
      <c r="E119" s="82">
        <v>13010</v>
      </c>
      <c r="F119" s="80">
        <v>0</v>
      </c>
      <c r="G119" s="54">
        <f t="shared" si="13"/>
        <v>2845.8</v>
      </c>
      <c r="H119" s="206">
        <f t="shared" si="14"/>
        <v>2845.8</v>
      </c>
      <c r="I119" s="56">
        <f t="shared" si="15"/>
        <v>967.6</v>
      </c>
      <c r="J119" s="57">
        <f t="shared" si="16"/>
        <v>28.5</v>
      </c>
      <c r="K119" s="168">
        <v>0</v>
      </c>
      <c r="L119" s="49">
        <f t="shared" si="12"/>
        <v>12</v>
      </c>
      <c r="M119" s="50">
        <f t="shared" si="10"/>
        <v>3853.9</v>
      </c>
    </row>
    <row r="120" spans="1:13" ht="12.75">
      <c r="A120" s="85">
        <v>264</v>
      </c>
      <c r="B120" s="78" t="s">
        <v>27</v>
      </c>
      <c r="C120" s="68">
        <f t="shared" si="11"/>
        <v>54.91</v>
      </c>
      <c r="D120" s="53">
        <v>0</v>
      </c>
      <c r="E120" s="82">
        <v>13010</v>
      </c>
      <c r="F120" s="80">
        <v>0</v>
      </c>
      <c r="G120" s="54">
        <f t="shared" si="13"/>
        <v>2843.2</v>
      </c>
      <c r="H120" s="206">
        <f t="shared" si="14"/>
        <v>2843.2</v>
      </c>
      <c r="I120" s="56">
        <f t="shared" si="15"/>
        <v>966.7</v>
      </c>
      <c r="J120" s="57">
        <f t="shared" si="16"/>
        <v>28.4</v>
      </c>
      <c r="K120" s="168">
        <v>0</v>
      </c>
      <c r="L120" s="49">
        <f t="shared" si="12"/>
        <v>11.9</v>
      </c>
      <c r="M120" s="50">
        <f t="shared" si="10"/>
        <v>3850.2</v>
      </c>
    </row>
    <row r="121" spans="1:13" ht="12.75">
      <c r="A121" s="85">
        <v>265</v>
      </c>
      <c r="B121" s="78" t="s">
        <v>27</v>
      </c>
      <c r="C121" s="68">
        <f t="shared" si="11"/>
        <v>54.96</v>
      </c>
      <c r="D121" s="53">
        <v>0</v>
      </c>
      <c r="E121" s="82">
        <v>13010</v>
      </c>
      <c r="F121" s="80">
        <v>0</v>
      </c>
      <c r="G121" s="54">
        <f t="shared" si="13"/>
        <v>2840.6</v>
      </c>
      <c r="H121" s="206">
        <f t="shared" si="14"/>
        <v>2840.6</v>
      </c>
      <c r="I121" s="56">
        <f t="shared" si="15"/>
        <v>965.8</v>
      </c>
      <c r="J121" s="57">
        <f t="shared" si="16"/>
        <v>28.4</v>
      </c>
      <c r="K121" s="168">
        <v>0</v>
      </c>
      <c r="L121" s="49">
        <f t="shared" si="12"/>
        <v>11.9</v>
      </c>
      <c r="M121" s="50">
        <f t="shared" si="10"/>
        <v>3846.7</v>
      </c>
    </row>
    <row r="122" spans="1:13" ht="12.75">
      <c r="A122" s="85">
        <v>266</v>
      </c>
      <c r="B122" s="78" t="s">
        <v>27</v>
      </c>
      <c r="C122" s="68">
        <f t="shared" si="11"/>
        <v>55.02</v>
      </c>
      <c r="D122" s="53">
        <v>0</v>
      </c>
      <c r="E122" s="82">
        <v>13010</v>
      </c>
      <c r="F122" s="80">
        <v>0</v>
      </c>
      <c r="G122" s="54">
        <f t="shared" si="13"/>
        <v>2837.5</v>
      </c>
      <c r="H122" s="206">
        <f t="shared" si="14"/>
        <v>2837.5</v>
      </c>
      <c r="I122" s="56">
        <f t="shared" si="15"/>
        <v>964.8</v>
      </c>
      <c r="J122" s="57">
        <f t="shared" si="16"/>
        <v>28.4</v>
      </c>
      <c r="K122" s="168">
        <v>0</v>
      </c>
      <c r="L122" s="49">
        <f t="shared" si="12"/>
        <v>11.9</v>
      </c>
      <c r="M122" s="50">
        <f t="shared" si="10"/>
        <v>3842.6000000000004</v>
      </c>
    </row>
    <row r="123" spans="1:13" ht="12.75">
      <c r="A123" s="85">
        <v>267</v>
      </c>
      <c r="B123" s="78" t="s">
        <v>27</v>
      </c>
      <c r="C123" s="68">
        <f t="shared" si="11"/>
        <v>55.07</v>
      </c>
      <c r="D123" s="53">
        <v>0</v>
      </c>
      <c r="E123" s="82">
        <v>13010</v>
      </c>
      <c r="F123" s="80">
        <v>0</v>
      </c>
      <c r="G123" s="54">
        <f t="shared" si="13"/>
        <v>2834.9</v>
      </c>
      <c r="H123" s="206">
        <f t="shared" si="14"/>
        <v>2834.9</v>
      </c>
      <c r="I123" s="56">
        <f t="shared" si="15"/>
        <v>963.9</v>
      </c>
      <c r="J123" s="57">
        <f t="shared" si="16"/>
        <v>28.3</v>
      </c>
      <c r="K123" s="168">
        <v>0</v>
      </c>
      <c r="L123" s="49">
        <f t="shared" si="12"/>
        <v>11.9</v>
      </c>
      <c r="M123" s="50">
        <f t="shared" si="10"/>
        <v>3839.0000000000005</v>
      </c>
    </row>
    <row r="124" spans="1:13" ht="12.75">
      <c r="A124" s="85">
        <v>268</v>
      </c>
      <c r="B124" s="78" t="s">
        <v>27</v>
      </c>
      <c r="C124" s="68">
        <f t="shared" si="11"/>
        <v>55.12</v>
      </c>
      <c r="D124" s="53">
        <v>0</v>
      </c>
      <c r="E124" s="82">
        <v>13010</v>
      </c>
      <c r="F124" s="80">
        <v>0</v>
      </c>
      <c r="G124" s="54">
        <f t="shared" si="13"/>
        <v>2832.4</v>
      </c>
      <c r="H124" s="206">
        <f t="shared" si="14"/>
        <v>2832.4</v>
      </c>
      <c r="I124" s="56">
        <f t="shared" si="15"/>
        <v>963</v>
      </c>
      <c r="J124" s="57">
        <f t="shared" si="16"/>
        <v>28.3</v>
      </c>
      <c r="K124" s="168">
        <v>0</v>
      </c>
      <c r="L124" s="49">
        <f t="shared" si="12"/>
        <v>11.9</v>
      </c>
      <c r="M124" s="50">
        <f t="shared" si="10"/>
        <v>3835.6000000000004</v>
      </c>
    </row>
    <row r="125" spans="1:13" ht="12.75">
      <c r="A125" s="85">
        <v>269</v>
      </c>
      <c r="B125" s="78" t="s">
        <v>27</v>
      </c>
      <c r="C125" s="68">
        <f t="shared" si="11"/>
        <v>55.17</v>
      </c>
      <c r="D125" s="53">
        <v>0</v>
      </c>
      <c r="E125" s="82">
        <v>13010</v>
      </c>
      <c r="F125" s="80">
        <v>0</v>
      </c>
      <c r="G125" s="54">
        <f t="shared" si="13"/>
        <v>2829.8</v>
      </c>
      <c r="H125" s="206">
        <f t="shared" si="14"/>
        <v>2829.8</v>
      </c>
      <c r="I125" s="56">
        <f t="shared" si="15"/>
        <v>962.1</v>
      </c>
      <c r="J125" s="57">
        <f t="shared" si="16"/>
        <v>28.3</v>
      </c>
      <c r="K125" s="168">
        <v>0</v>
      </c>
      <c r="L125" s="49">
        <f t="shared" si="12"/>
        <v>11.9</v>
      </c>
      <c r="M125" s="50">
        <f t="shared" si="10"/>
        <v>3832.1000000000004</v>
      </c>
    </row>
    <row r="126" spans="1:13" ht="12.75">
      <c r="A126" s="85">
        <v>270</v>
      </c>
      <c r="B126" s="78" t="s">
        <v>27</v>
      </c>
      <c r="C126" s="68">
        <f t="shared" si="11"/>
        <v>55.22</v>
      </c>
      <c r="D126" s="53">
        <v>0</v>
      </c>
      <c r="E126" s="82">
        <v>13010</v>
      </c>
      <c r="F126" s="80">
        <v>0</v>
      </c>
      <c r="G126" s="54">
        <f t="shared" si="13"/>
        <v>2827.2</v>
      </c>
      <c r="H126" s="206">
        <f t="shared" si="14"/>
        <v>2827.2</v>
      </c>
      <c r="I126" s="56">
        <f t="shared" si="15"/>
        <v>961.2</v>
      </c>
      <c r="J126" s="57">
        <f t="shared" si="16"/>
        <v>28.3</v>
      </c>
      <c r="K126" s="168">
        <v>0</v>
      </c>
      <c r="L126" s="49">
        <f t="shared" si="12"/>
        <v>11.9</v>
      </c>
      <c r="M126" s="50">
        <f t="shared" si="10"/>
        <v>3828.6</v>
      </c>
    </row>
    <row r="127" spans="1:13" ht="12.75">
      <c r="A127" s="85">
        <v>271</v>
      </c>
      <c r="B127" s="78" t="s">
        <v>27</v>
      </c>
      <c r="C127" s="68">
        <f t="shared" si="11"/>
        <v>55.27</v>
      </c>
      <c r="D127" s="53">
        <v>0</v>
      </c>
      <c r="E127" s="82">
        <v>13010</v>
      </c>
      <c r="F127" s="80">
        <v>0</v>
      </c>
      <c r="G127" s="54">
        <f t="shared" si="13"/>
        <v>2824.7</v>
      </c>
      <c r="H127" s="206">
        <f t="shared" si="14"/>
        <v>2824.7</v>
      </c>
      <c r="I127" s="56">
        <f t="shared" si="15"/>
        <v>960.4</v>
      </c>
      <c r="J127" s="57">
        <f t="shared" si="16"/>
        <v>28.2</v>
      </c>
      <c r="K127" s="168">
        <v>0</v>
      </c>
      <c r="L127" s="49">
        <f t="shared" si="12"/>
        <v>11.9</v>
      </c>
      <c r="M127" s="50">
        <f t="shared" si="10"/>
        <v>3825.2</v>
      </c>
    </row>
    <row r="128" spans="1:13" ht="12.75">
      <c r="A128" s="85">
        <v>272</v>
      </c>
      <c r="B128" s="78" t="s">
        <v>27</v>
      </c>
      <c r="C128" s="68">
        <f t="shared" si="11"/>
        <v>55.33</v>
      </c>
      <c r="D128" s="53">
        <v>0</v>
      </c>
      <c r="E128" s="82">
        <v>13010</v>
      </c>
      <c r="F128" s="80">
        <v>0</v>
      </c>
      <c r="G128" s="54">
        <f t="shared" si="13"/>
        <v>2821.6</v>
      </c>
      <c r="H128" s="206">
        <f t="shared" si="14"/>
        <v>2821.6</v>
      </c>
      <c r="I128" s="56">
        <f t="shared" si="15"/>
        <v>959.3</v>
      </c>
      <c r="J128" s="57">
        <f t="shared" si="16"/>
        <v>28.2</v>
      </c>
      <c r="K128" s="168">
        <v>0</v>
      </c>
      <c r="L128" s="49">
        <f t="shared" si="12"/>
        <v>11.9</v>
      </c>
      <c r="M128" s="50">
        <f t="shared" si="10"/>
        <v>3820.9999999999995</v>
      </c>
    </row>
    <row r="129" spans="1:13" ht="12.75">
      <c r="A129" s="85">
        <v>273</v>
      </c>
      <c r="B129" s="78" t="s">
        <v>27</v>
      </c>
      <c r="C129" s="68">
        <f t="shared" si="11"/>
        <v>55.38</v>
      </c>
      <c r="D129" s="53">
        <v>0</v>
      </c>
      <c r="E129" s="82">
        <v>13010</v>
      </c>
      <c r="F129" s="80">
        <v>0</v>
      </c>
      <c r="G129" s="54">
        <f t="shared" si="13"/>
        <v>2819.1</v>
      </c>
      <c r="H129" s="206">
        <f t="shared" si="14"/>
        <v>2819.1</v>
      </c>
      <c r="I129" s="56">
        <f t="shared" si="15"/>
        <v>958.5</v>
      </c>
      <c r="J129" s="57">
        <f t="shared" si="16"/>
        <v>28.2</v>
      </c>
      <c r="K129" s="168">
        <v>0</v>
      </c>
      <c r="L129" s="49">
        <f t="shared" si="12"/>
        <v>11.8</v>
      </c>
      <c r="M129" s="50">
        <f t="shared" si="10"/>
        <v>3817.6</v>
      </c>
    </row>
    <row r="130" spans="1:13" ht="12.75">
      <c r="A130" s="85">
        <v>274</v>
      </c>
      <c r="B130" s="78" t="s">
        <v>27</v>
      </c>
      <c r="C130" s="68">
        <f t="shared" si="11"/>
        <v>55.43</v>
      </c>
      <c r="D130" s="53">
        <v>0</v>
      </c>
      <c r="E130" s="82">
        <v>13010</v>
      </c>
      <c r="F130" s="80">
        <v>0</v>
      </c>
      <c r="G130" s="54">
        <f t="shared" si="13"/>
        <v>2816.5</v>
      </c>
      <c r="H130" s="206">
        <f t="shared" si="14"/>
        <v>2816.5</v>
      </c>
      <c r="I130" s="56">
        <f t="shared" si="15"/>
        <v>957.6</v>
      </c>
      <c r="J130" s="57">
        <f t="shared" si="16"/>
        <v>28.2</v>
      </c>
      <c r="K130" s="168">
        <v>0</v>
      </c>
      <c r="L130" s="49">
        <f t="shared" si="12"/>
        <v>11.8</v>
      </c>
      <c r="M130" s="50">
        <f t="shared" si="10"/>
        <v>3814.1</v>
      </c>
    </row>
    <row r="131" spans="1:13" ht="12.75">
      <c r="A131" s="85">
        <v>275</v>
      </c>
      <c r="B131" s="78" t="s">
        <v>27</v>
      </c>
      <c r="C131" s="68">
        <f t="shared" si="11"/>
        <v>55.48</v>
      </c>
      <c r="D131" s="53">
        <v>0</v>
      </c>
      <c r="E131" s="82">
        <v>13010</v>
      </c>
      <c r="F131" s="80">
        <v>0</v>
      </c>
      <c r="G131" s="54">
        <f t="shared" si="13"/>
        <v>2814</v>
      </c>
      <c r="H131" s="206">
        <f t="shared" si="14"/>
        <v>2814</v>
      </c>
      <c r="I131" s="56">
        <f t="shared" si="15"/>
        <v>956.8</v>
      </c>
      <c r="J131" s="57">
        <f t="shared" si="16"/>
        <v>28.1</v>
      </c>
      <c r="K131" s="168">
        <v>0</v>
      </c>
      <c r="L131" s="49">
        <f t="shared" si="12"/>
        <v>11.8</v>
      </c>
      <c r="M131" s="50">
        <f t="shared" si="10"/>
        <v>3810.7000000000003</v>
      </c>
    </row>
    <row r="132" spans="1:13" ht="12.75">
      <c r="A132" s="85">
        <v>276</v>
      </c>
      <c r="B132" s="78" t="s">
        <v>27</v>
      </c>
      <c r="C132" s="68">
        <f t="shared" si="11"/>
        <v>55.53</v>
      </c>
      <c r="D132" s="53">
        <v>0</v>
      </c>
      <c r="E132" s="82">
        <v>13010</v>
      </c>
      <c r="F132" s="80">
        <v>0</v>
      </c>
      <c r="G132" s="54">
        <f t="shared" si="13"/>
        <v>2811.5</v>
      </c>
      <c r="H132" s="206">
        <f t="shared" si="14"/>
        <v>2811.5</v>
      </c>
      <c r="I132" s="56">
        <f t="shared" si="15"/>
        <v>955.9</v>
      </c>
      <c r="J132" s="57">
        <f t="shared" si="16"/>
        <v>28.1</v>
      </c>
      <c r="K132" s="168">
        <v>0</v>
      </c>
      <c r="L132" s="49">
        <f t="shared" si="12"/>
        <v>11.8</v>
      </c>
      <c r="M132" s="50">
        <f t="shared" si="10"/>
        <v>3807.3</v>
      </c>
    </row>
    <row r="133" spans="1:13" ht="12.75">
      <c r="A133" s="85">
        <v>277</v>
      </c>
      <c r="B133" s="78" t="s">
        <v>27</v>
      </c>
      <c r="C133" s="68">
        <f t="shared" si="11"/>
        <v>55.58</v>
      </c>
      <c r="D133" s="53">
        <v>0</v>
      </c>
      <c r="E133" s="82">
        <v>13010</v>
      </c>
      <c r="F133" s="80">
        <v>0</v>
      </c>
      <c r="G133" s="54">
        <f t="shared" si="13"/>
        <v>2808.9</v>
      </c>
      <c r="H133" s="206">
        <f t="shared" si="14"/>
        <v>2808.9</v>
      </c>
      <c r="I133" s="56">
        <f t="shared" si="15"/>
        <v>955</v>
      </c>
      <c r="J133" s="57">
        <f t="shared" si="16"/>
        <v>28.1</v>
      </c>
      <c r="K133" s="168">
        <v>0</v>
      </c>
      <c r="L133" s="49">
        <f t="shared" si="12"/>
        <v>11.8</v>
      </c>
      <c r="M133" s="50">
        <f t="shared" si="10"/>
        <v>3803.8</v>
      </c>
    </row>
    <row r="134" spans="1:13" ht="12.75">
      <c r="A134" s="85">
        <v>278</v>
      </c>
      <c r="B134" s="78" t="s">
        <v>27</v>
      </c>
      <c r="C134" s="68">
        <f t="shared" si="11"/>
        <v>55.63</v>
      </c>
      <c r="D134" s="53">
        <v>0</v>
      </c>
      <c r="E134" s="82">
        <v>13010</v>
      </c>
      <c r="F134" s="80">
        <v>0</v>
      </c>
      <c r="G134" s="54">
        <f t="shared" si="13"/>
        <v>2806.4</v>
      </c>
      <c r="H134" s="206">
        <f t="shared" si="14"/>
        <v>2806.4</v>
      </c>
      <c r="I134" s="56">
        <f t="shared" si="15"/>
        <v>954.2</v>
      </c>
      <c r="J134" s="57">
        <f t="shared" si="16"/>
        <v>28.1</v>
      </c>
      <c r="K134" s="168">
        <v>0</v>
      </c>
      <c r="L134" s="49">
        <f t="shared" si="12"/>
        <v>11.8</v>
      </c>
      <c r="M134" s="50">
        <f t="shared" si="10"/>
        <v>3800.5000000000005</v>
      </c>
    </row>
    <row r="135" spans="1:13" ht="12.75">
      <c r="A135" s="85">
        <v>279</v>
      </c>
      <c r="B135" s="78" t="s">
        <v>27</v>
      </c>
      <c r="C135" s="68">
        <f t="shared" si="11"/>
        <v>55.68</v>
      </c>
      <c r="D135" s="53">
        <v>0</v>
      </c>
      <c r="E135" s="82">
        <v>13010</v>
      </c>
      <c r="F135" s="80">
        <v>0</v>
      </c>
      <c r="G135" s="54">
        <f t="shared" si="13"/>
        <v>2803.9</v>
      </c>
      <c r="H135" s="206">
        <f t="shared" si="14"/>
        <v>2803.9</v>
      </c>
      <c r="I135" s="56">
        <f t="shared" si="15"/>
        <v>953.3</v>
      </c>
      <c r="J135" s="57">
        <f t="shared" si="16"/>
        <v>28</v>
      </c>
      <c r="K135" s="168">
        <v>0</v>
      </c>
      <c r="L135" s="49">
        <f t="shared" si="12"/>
        <v>11.8</v>
      </c>
      <c r="M135" s="50">
        <f t="shared" si="10"/>
        <v>3797</v>
      </c>
    </row>
    <row r="136" spans="1:13" ht="12.75">
      <c r="A136" s="85">
        <v>280</v>
      </c>
      <c r="B136" s="78" t="s">
        <v>27</v>
      </c>
      <c r="C136" s="68">
        <f t="shared" si="11"/>
        <v>55.73</v>
      </c>
      <c r="D136" s="53">
        <v>0</v>
      </c>
      <c r="E136" s="82">
        <v>13010</v>
      </c>
      <c r="F136" s="80">
        <v>0</v>
      </c>
      <c r="G136" s="54">
        <f t="shared" si="13"/>
        <v>2801.4</v>
      </c>
      <c r="H136" s="206">
        <f t="shared" si="14"/>
        <v>2801.4</v>
      </c>
      <c r="I136" s="56">
        <f t="shared" si="15"/>
        <v>952.5</v>
      </c>
      <c r="J136" s="57">
        <f t="shared" si="16"/>
        <v>28</v>
      </c>
      <c r="K136" s="168">
        <v>0</v>
      </c>
      <c r="L136" s="49">
        <f t="shared" si="12"/>
        <v>11.8</v>
      </c>
      <c r="M136" s="50">
        <f aca="true" t="shared" si="17" ref="M136:M199">SUM(H136:L136)</f>
        <v>3793.7000000000003</v>
      </c>
    </row>
    <row r="137" spans="1:13" ht="12.75">
      <c r="A137" s="85">
        <v>281</v>
      </c>
      <c r="B137" s="78" t="s">
        <v>27</v>
      </c>
      <c r="C137" s="68">
        <f aca="true" t="shared" si="18" ref="C137:C200">ROUND(IF(A137&lt;153,C$607,IF(A137&lt;C$612,C$613+C$614*A137+C$615*A137^2+C$616*A137^3,67.54)),2)</f>
        <v>55.78</v>
      </c>
      <c r="D137" s="53">
        <v>0</v>
      </c>
      <c r="E137" s="82">
        <v>13010</v>
      </c>
      <c r="F137" s="80">
        <v>0</v>
      </c>
      <c r="G137" s="54">
        <f t="shared" si="13"/>
        <v>2798.9</v>
      </c>
      <c r="H137" s="206">
        <f t="shared" si="14"/>
        <v>2798.9</v>
      </c>
      <c r="I137" s="56">
        <f t="shared" si="15"/>
        <v>951.6</v>
      </c>
      <c r="J137" s="57">
        <f t="shared" si="16"/>
        <v>28</v>
      </c>
      <c r="K137" s="168">
        <v>0</v>
      </c>
      <c r="L137" s="49">
        <f aca="true" t="shared" si="19" ref="L137:L200">ROUND(H137*0.0042,1)</f>
        <v>11.8</v>
      </c>
      <c r="M137" s="50">
        <f t="shared" si="17"/>
        <v>3790.3</v>
      </c>
    </row>
    <row r="138" spans="1:13" ht="12.75">
      <c r="A138" s="85">
        <v>282</v>
      </c>
      <c r="B138" s="78" t="s">
        <v>27</v>
      </c>
      <c r="C138" s="68">
        <f t="shared" si="18"/>
        <v>55.83</v>
      </c>
      <c r="D138" s="53">
        <v>0</v>
      </c>
      <c r="E138" s="82">
        <v>13010</v>
      </c>
      <c r="F138" s="80">
        <v>0</v>
      </c>
      <c r="G138" s="54">
        <f aca="true" t="shared" si="20" ref="G138:G201">ROUND(12/C138*E138,1)</f>
        <v>2796.3</v>
      </c>
      <c r="H138" s="206">
        <f t="shared" si="14"/>
        <v>2796.3</v>
      </c>
      <c r="I138" s="56">
        <f t="shared" si="15"/>
        <v>950.7</v>
      </c>
      <c r="J138" s="57">
        <f t="shared" si="16"/>
        <v>28</v>
      </c>
      <c r="K138" s="168">
        <v>0</v>
      </c>
      <c r="L138" s="49">
        <f t="shared" si="19"/>
        <v>11.7</v>
      </c>
      <c r="M138" s="50">
        <f t="shared" si="17"/>
        <v>3786.7</v>
      </c>
    </row>
    <row r="139" spans="1:13" ht="12.75">
      <c r="A139" s="85">
        <v>283</v>
      </c>
      <c r="B139" s="78" t="s">
        <v>27</v>
      </c>
      <c r="C139" s="68">
        <f t="shared" si="18"/>
        <v>55.88</v>
      </c>
      <c r="D139" s="53">
        <v>0</v>
      </c>
      <c r="E139" s="82">
        <v>13010</v>
      </c>
      <c r="F139" s="80">
        <v>0</v>
      </c>
      <c r="G139" s="54">
        <f t="shared" si="20"/>
        <v>2793.8</v>
      </c>
      <c r="H139" s="206">
        <f>F139+G139</f>
        <v>2793.8</v>
      </c>
      <c r="I139" s="56">
        <f t="shared" si="15"/>
        <v>949.9</v>
      </c>
      <c r="J139" s="57">
        <f t="shared" si="16"/>
        <v>27.9</v>
      </c>
      <c r="K139" s="168">
        <v>0</v>
      </c>
      <c r="L139" s="49">
        <f t="shared" si="19"/>
        <v>11.7</v>
      </c>
      <c r="M139" s="50">
        <f t="shared" si="17"/>
        <v>3783.3</v>
      </c>
    </row>
    <row r="140" spans="1:13" ht="12.75">
      <c r="A140" s="85">
        <v>284</v>
      </c>
      <c r="B140" s="78" t="s">
        <v>27</v>
      </c>
      <c r="C140" s="68">
        <f t="shared" si="18"/>
        <v>55.93</v>
      </c>
      <c r="D140" s="53">
        <v>0</v>
      </c>
      <c r="E140" s="82">
        <v>13010</v>
      </c>
      <c r="F140" s="80">
        <v>0</v>
      </c>
      <c r="G140" s="54">
        <f t="shared" si="20"/>
        <v>2791.3</v>
      </c>
      <c r="H140" s="206">
        <f>F140+G140</f>
        <v>2791.3</v>
      </c>
      <c r="I140" s="56">
        <f t="shared" si="15"/>
        <v>949</v>
      </c>
      <c r="J140" s="57">
        <f t="shared" si="16"/>
        <v>27.9</v>
      </c>
      <c r="K140" s="168">
        <v>0</v>
      </c>
      <c r="L140" s="49">
        <f t="shared" si="19"/>
        <v>11.7</v>
      </c>
      <c r="M140" s="50">
        <f t="shared" si="17"/>
        <v>3779.9</v>
      </c>
    </row>
    <row r="141" spans="1:13" ht="12.75">
      <c r="A141" s="85">
        <v>285</v>
      </c>
      <c r="B141" s="78" t="s">
        <v>27</v>
      </c>
      <c r="C141" s="68">
        <f t="shared" si="18"/>
        <v>55.99</v>
      </c>
      <c r="D141" s="53">
        <v>0</v>
      </c>
      <c r="E141" s="82">
        <v>13010</v>
      </c>
      <c r="F141" s="80">
        <v>0</v>
      </c>
      <c r="G141" s="54">
        <f t="shared" si="20"/>
        <v>2788.4</v>
      </c>
      <c r="H141" s="206">
        <f>F141+G141</f>
        <v>2788.4</v>
      </c>
      <c r="I141" s="56">
        <f t="shared" si="15"/>
        <v>948.1</v>
      </c>
      <c r="J141" s="57">
        <f t="shared" si="16"/>
        <v>27.9</v>
      </c>
      <c r="K141" s="168">
        <v>0</v>
      </c>
      <c r="L141" s="49">
        <f t="shared" si="19"/>
        <v>11.7</v>
      </c>
      <c r="M141" s="50">
        <f t="shared" si="17"/>
        <v>3776.1</v>
      </c>
    </row>
    <row r="142" spans="1:13" ht="12.75">
      <c r="A142" s="85">
        <v>286</v>
      </c>
      <c r="B142" s="78" t="s">
        <v>27</v>
      </c>
      <c r="C142" s="68">
        <f t="shared" si="18"/>
        <v>56.03</v>
      </c>
      <c r="D142" s="53">
        <v>0</v>
      </c>
      <c r="E142" s="82">
        <v>13010</v>
      </c>
      <c r="F142" s="80">
        <v>0</v>
      </c>
      <c r="G142" s="54">
        <f t="shared" si="20"/>
        <v>2786.4</v>
      </c>
      <c r="H142" s="206">
        <f>F142+G142</f>
        <v>2786.4</v>
      </c>
      <c r="I142" s="56">
        <f t="shared" si="15"/>
        <v>947.4</v>
      </c>
      <c r="J142" s="57">
        <f t="shared" si="16"/>
        <v>27.9</v>
      </c>
      <c r="K142" s="168">
        <v>0</v>
      </c>
      <c r="L142" s="49">
        <f t="shared" si="19"/>
        <v>11.7</v>
      </c>
      <c r="M142" s="50">
        <f t="shared" si="17"/>
        <v>3773.4</v>
      </c>
    </row>
    <row r="143" spans="1:13" ht="12.75">
      <c r="A143" s="85">
        <v>287</v>
      </c>
      <c r="B143" s="78" t="s">
        <v>27</v>
      </c>
      <c r="C143" s="68">
        <f t="shared" si="18"/>
        <v>56.08</v>
      </c>
      <c r="D143" s="53">
        <v>0</v>
      </c>
      <c r="E143" s="82">
        <v>13010</v>
      </c>
      <c r="F143" s="80">
        <v>0</v>
      </c>
      <c r="G143" s="54">
        <f t="shared" si="20"/>
        <v>2783.9</v>
      </c>
      <c r="H143" s="206">
        <f>F143+G143</f>
        <v>2783.9</v>
      </c>
      <c r="I143" s="56">
        <f t="shared" si="15"/>
        <v>946.5</v>
      </c>
      <c r="J143" s="57">
        <f t="shared" si="16"/>
        <v>27.8</v>
      </c>
      <c r="K143" s="168">
        <v>0</v>
      </c>
      <c r="L143" s="49">
        <f t="shared" si="19"/>
        <v>11.7</v>
      </c>
      <c r="M143" s="50">
        <f t="shared" si="17"/>
        <v>3769.9</v>
      </c>
    </row>
    <row r="144" spans="1:13" ht="12.75">
      <c r="A144" s="85">
        <v>288</v>
      </c>
      <c r="B144" s="78" t="s">
        <v>27</v>
      </c>
      <c r="C144" s="68">
        <f t="shared" si="18"/>
        <v>56.13</v>
      </c>
      <c r="D144" s="53">
        <v>0</v>
      </c>
      <c r="E144" s="82">
        <v>13010</v>
      </c>
      <c r="F144" s="80">
        <v>0</v>
      </c>
      <c r="G144" s="54">
        <f t="shared" si="20"/>
        <v>2781.4</v>
      </c>
      <c r="H144" s="206">
        <f aca="true" t="shared" si="21" ref="H144:H207">F144+G144</f>
        <v>2781.4</v>
      </c>
      <c r="I144" s="56">
        <f t="shared" si="15"/>
        <v>945.7</v>
      </c>
      <c r="J144" s="57">
        <f t="shared" si="16"/>
        <v>27.8</v>
      </c>
      <c r="K144" s="168">
        <v>0</v>
      </c>
      <c r="L144" s="49">
        <f t="shared" si="19"/>
        <v>11.7</v>
      </c>
      <c r="M144" s="50">
        <f t="shared" si="17"/>
        <v>3766.6000000000004</v>
      </c>
    </row>
    <row r="145" spans="1:13" ht="12.75">
      <c r="A145" s="85">
        <v>289</v>
      </c>
      <c r="B145" s="78" t="s">
        <v>27</v>
      </c>
      <c r="C145" s="68">
        <f t="shared" si="18"/>
        <v>56.18</v>
      </c>
      <c r="D145" s="53">
        <v>0</v>
      </c>
      <c r="E145" s="82">
        <v>13010</v>
      </c>
      <c r="F145" s="80">
        <v>0</v>
      </c>
      <c r="G145" s="54">
        <f t="shared" si="20"/>
        <v>2778.9</v>
      </c>
      <c r="H145" s="206">
        <f t="shared" si="21"/>
        <v>2778.9</v>
      </c>
      <c r="I145" s="56">
        <f t="shared" si="15"/>
        <v>944.8</v>
      </c>
      <c r="J145" s="57">
        <f t="shared" si="16"/>
        <v>27.8</v>
      </c>
      <c r="K145" s="168">
        <v>0</v>
      </c>
      <c r="L145" s="49">
        <f t="shared" si="19"/>
        <v>11.7</v>
      </c>
      <c r="M145" s="50">
        <f t="shared" si="17"/>
        <v>3763.2</v>
      </c>
    </row>
    <row r="146" spans="1:13" ht="12.75">
      <c r="A146" s="85">
        <v>290</v>
      </c>
      <c r="B146" s="78" t="s">
        <v>27</v>
      </c>
      <c r="C146" s="68">
        <f t="shared" si="18"/>
        <v>56.23</v>
      </c>
      <c r="D146" s="53">
        <v>0</v>
      </c>
      <c r="E146" s="82">
        <v>13010</v>
      </c>
      <c r="F146" s="80">
        <v>0</v>
      </c>
      <c r="G146" s="54">
        <f t="shared" si="20"/>
        <v>2776.5</v>
      </c>
      <c r="H146" s="206">
        <f t="shared" si="21"/>
        <v>2776.5</v>
      </c>
      <c r="I146" s="56">
        <f t="shared" si="15"/>
        <v>944</v>
      </c>
      <c r="J146" s="57">
        <f t="shared" si="16"/>
        <v>27.8</v>
      </c>
      <c r="K146" s="168">
        <v>0</v>
      </c>
      <c r="L146" s="49">
        <f t="shared" si="19"/>
        <v>11.7</v>
      </c>
      <c r="M146" s="50">
        <f t="shared" si="17"/>
        <v>3760</v>
      </c>
    </row>
    <row r="147" spans="1:13" ht="12.75">
      <c r="A147" s="85">
        <v>291</v>
      </c>
      <c r="B147" s="78" t="s">
        <v>27</v>
      </c>
      <c r="C147" s="68">
        <f t="shared" si="18"/>
        <v>56.28</v>
      </c>
      <c r="D147" s="53">
        <v>0</v>
      </c>
      <c r="E147" s="82">
        <v>13010</v>
      </c>
      <c r="F147" s="80">
        <v>0</v>
      </c>
      <c r="G147" s="54">
        <f t="shared" si="20"/>
        <v>2774</v>
      </c>
      <c r="H147" s="206">
        <f t="shared" si="21"/>
        <v>2774</v>
      </c>
      <c r="I147" s="56">
        <f t="shared" si="15"/>
        <v>943.2</v>
      </c>
      <c r="J147" s="57">
        <f t="shared" si="16"/>
        <v>27.7</v>
      </c>
      <c r="K147" s="168">
        <v>0</v>
      </c>
      <c r="L147" s="49">
        <f t="shared" si="19"/>
        <v>11.7</v>
      </c>
      <c r="M147" s="50">
        <f t="shared" si="17"/>
        <v>3756.5999999999995</v>
      </c>
    </row>
    <row r="148" spans="1:13" ht="12.75">
      <c r="A148" s="85">
        <v>292</v>
      </c>
      <c r="B148" s="78" t="s">
        <v>27</v>
      </c>
      <c r="C148" s="68">
        <f t="shared" si="18"/>
        <v>56.33</v>
      </c>
      <c r="D148" s="53">
        <v>0</v>
      </c>
      <c r="E148" s="82">
        <v>13010</v>
      </c>
      <c r="F148" s="80">
        <v>0</v>
      </c>
      <c r="G148" s="54">
        <f t="shared" si="20"/>
        <v>2771.5</v>
      </c>
      <c r="H148" s="206">
        <f t="shared" si="21"/>
        <v>2771.5</v>
      </c>
      <c r="I148" s="56">
        <f t="shared" si="15"/>
        <v>942.3</v>
      </c>
      <c r="J148" s="57">
        <f t="shared" si="16"/>
        <v>27.7</v>
      </c>
      <c r="K148" s="168">
        <v>0</v>
      </c>
      <c r="L148" s="49">
        <f t="shared" si="19"/>
        <v>11.6</v>
      </c>
      <c r="M148" s="50">
        <f t="shared" si="17"/>
        <v>3753.1</v>
      </c>
    </row>
    <row r="149" spans="1:13" ht="12.75">
      <c r="A149" s="85">
        <v>293</v>
      </c>
      <c r="B149" s="78" t="s">
        <v>27</v>
      </c>
      <c r="C149" s="68">
        <f t="shared" si="18"/>
        <v>56.38</v>
      </c>
      <c r="D149" s="53">
        <v>0</v>
      </c>
      <c r="E149" s="82">
        <v>13010</v>
      </c>
      <c r="F149" s="80">
        <v>0</v>
      </c>
      <c r="G149" s="54">
        <f t="shared" si="20"/>
        <v>2769.1</v>
      </c>
      <c r="H149" s="206">
        <f t="shared" si="21"/>
        <v>2769.1</v>
      </c>
      <c r="I149" s="56">
        <f aca="true" t="shared" si="22" ref="I149:I212">ROUND(H149*0.34,1)</f>
        <v>941.5</v>
      </c>
      <c r="J149" s="57">
        <f aca="true" t="shared" si="23" ref="J149:J212">ROUND(H149*0.01,1)</f>
        <v>27.7</v>
      </c>
      <c r="K149" s="168">
        <v>0</v>
      </c>
      <c r="L149" s="49">
        <f t="shared" si="19"/>
        <v>11.6</v>
      </c>
      <c r="M149" s="50">
        <f t="shared" si="17"/>
        <v>3749.8999999999996</v>
      </c>
    </row>
    <row r="150" spans="1:13" ht="12.75">
      <c r="A150" s="85">
        <v>294</v>
      </c>
      <c r="B150" s="78" t="s">
        <v>27</v>
      </c>
      <c r="C150" s="68">
        <f t="shared" si="18"/>
        <v>56.43</v>
      </c>
      <c r="D150" s="53">
        <v>0</v>
      </c>
      <c r="E150" s="82">
        <v>13010</v>
      </c>
      <c r="F150" s="80">
        <v>0</v>
      </c>
      <c r="G150" s="54">
        <f t="shared" si="20"/>
        <v>2766.6</v>
      </c>
      <c r="H150" s="206">
        <f t="shared" si="21"/>
        <v>2766.6</v>
      </c>
      <c r="I150" s="56">
        <f t="shared" si="22"/>
        <v>940.6</v>
      </c>
      <c r="J150" s="57">
        <f t="shared" si="23"/>
        <v>27.7</v>
      </c>
      <c r="K150" s="168">
        <v>0</v>
      </c>
      <c r="L150" s="49">
        <f t="shared" si="19"/>
        <v>11.6</v>
      </c>
      <c r="M150" s="50">
        <f t="shared" si="17"/>
        <v>3746.4999999999995</v>
      </c>
    </row>
    <row r="151" spans="1:13" ht="12.75">
      <c r="A151" s="85">
        <v>295</v>
      </c>
      <c r="B151" s="78" t="s">
        <v>27</v>
      </c>
      <c r="C151" s="68">
        <f t="shared" si="18"/>
        <v>56.48</v>
      </c>
      <c r="D151" s="53">
        <v>0</v>
      </c>
      <c r="E151" s="82">
        <v>13010</v>
      </c>
      <c r="F151" s="80">
        <v>0</v>
      </c>
      <c r="G151" s="54">
        <f t="shared" si="20"/>
        <v>2764.2</v>
      </c>
      <c r="H151" s="206">
        <f t="shared" si="21"/>
        <v>2764.2</v>
      </c>
      <c r="I151" s="56">
        <f t="shared" si="22"/>
        <v>939.8</v>
      </c>
      <c r="J151" s="57">
        <f t="shared" si="23"/>
        <v>27.6</v>
      </c>
      <c r="K151" s="168">
        <v>0</v>
      </c>
      <c r="L151" s="49">
        <f t="shared" si="19"/>
        <v>11.6</v>
      </c>
      <c r="M151" s="50">
        <f t="shared" si="17"/>
        <v>3743.2</v>
      </c>
    </row>
    <row r="152" spans="1:13" ht="12.75">
      <c r="A152" s="85">
        <v>296</v>
      </c>
      <c r="B152" s="78" t="s">
        <v>27</v>
      </c>
      <c r="C152" s="68">
        <f t="shared" si="18"/>
        <v>56.53</v>
      </c>
      <c r="D152" s="53">
        <v>0</v>
      </c>
      <c r="E152" s="82">
        <v>13010</v>
      </c>
      <c r="F152" s="80">
        <v>0</v>
      </c>
      <c r="G152" s="54">
        <f t="shared" si="20"/>
        <v>2761.7</v>
      </c>
      <c r="H152" s="206">
        <f t="shared" si="21"/>
        <v>2761.7</v>
      </c>
      <c r="I152" s="56">
        <f t="shared" si="22"/>
        <v>939</v>
      </c>
      <c r="J152" s="57">
        <f t="shared" si="23"/>
        <v>27.6</v>
      </c>
      <c r="K152" s="168">
        <v>0</v>
      </c>
      <c r="L152" s="49">
        <f t="shared" si="19"/>
        <v>11.6</v>
      </c>
      <c r="M152" s="50">
        <f t="shared" si="17"/>
        <v>3739.8999999999996</v>
      </c>
    </row>
    <row r="153" spans="1:13" ht="12.75">
      <c r="A153" s="85">
        <v>297</v>
      </c>
      <c r="B153" s="78" t="s">
        <v>27</v>
      </c>
      <c r="C153" s="68">
        <f t="shared" si="18"/>
        <v>56.58</v>
      </c>
      <c r="D153" s="53">
        <v>0</v>
      </c>
      <c r="E153" s="82">
        <v>13010</v>
      </c>
      <c r="F153" s="80">
        <v>0</v>
      </c>
      <c r="G153" s="54">
        <f t="shared" si="20"/>
        <v>2759.3</v>
      </c>
      <c r="H153" s="206">
        <f t="shared" si="21"/>
        <v>2759.3</v>
      </c>
      <c r="I153" s="56">
        <f t="shared" si="22"/>
        <v>938.2</v>
      </c>
      <c r="J153" s="57">
        <f t="shared" si="23"/>
        <v>27.6</v>
      </c>
      <c r="K153" s="168">
        <v>0</v>
      </c>
      <c r="L153" s="49">
        <f t="shared" si="19"/>
        <v>11.6</v>
      </c>
      <c r="M153" s="50">
        <f t="shared" si="17"/>
        <v>3736.7</v>
      </c>
    </row>
    <row r="154" spans="1:13" ht="12.75">
      <c r="A154" s="85">
        <v>298</v>
      </c>
      <c r="B154" s="78" t="s">
        <v>27</v>
      </c>
      <c r="C154" s="68">
        <f t="shared" si="18"/>
        <v>56.63</v>
      </c>
      <c r="D154" s="53">
        <v>0</v>
      </c>
      <c r="E154" s="82">
        <v>13010</v>
      </c>
      <c r="F154" s="80">
        <v>0</v>
      </c>
      <c r="G154" s="54">
        <f t="shared" si="20"/>
        <v>2756.8</v>
      </c>
      <c r="H154" s="206">
        <f t="shared" si="21"/>
        <v>2756.8</v>
      </c>
      <c r="I154" s="56">
        <f t="shared" si="22"/>
        <v>937.3</v>
      </c>
      <c r="J154" s="57">
        <f t="shared" si="23"/>
        <v>27.6</v>
      </c>
      <c r="K154" s="168">
        <v>0</v>
      </c>
      <c r="L154" s="49">
        <f t="shared" si="19"/>
        <v>11.6</v>
      </c>
      <c r="M154" s="50">
        <f t="shared" si="17"/>
        <v>3733.3</v>
      </c>
    </row>
    <row r="155" spans="1:13" ht="12.75">
      <c r="A155" s="85">
        <v>299</v>
      </c>
      <c r="B155" s="78" t="s">
        <v>27</v>
      </c>
      <c r="C155" s="68">
        <f t="shared" si="18"/>
        <v>56.67</v>
      </c>
      <c r="D155" s="53">
        <v>0</v>
      </c>
      <c r="E155" s="82">
        <v>13010</v>
      </c>
      <c r="F155" s="80">
        <v>0</v>
      </c>
      <c r="G155" s="54">
        <f t="shared" si="20"/>
        <v>2754.9</v>
      </c>
      <c r="H155" s="206">
        <f t="shared" si="21"/>
        <v>2754.9</v>
      </c>
      <c r="I155" s="56">
        <f t="shared" si="22"/>
        <v>936.7</v>
      </c>
      <c r="J155" s="57">
        <f t="shared" si="23"/>
        <v>27.5</v>
      </c>
      <c r="K155" s="168">
        <v>0</v>
      </c>
      <c r="L155" s="49">
        <f t="shared" si="19"/>
        <v>11.6</v>
      </c>
      <c r="M155" s="50">
        <f t="shared" si="17"/>
        <v>3730.7000000000003</v>
      </c>
    </row>
    <row r="156" spans="1:13" ht="12.75">
      <c r="A156" s="85">
        <v>300</v>
      </c>
      <c r="B156" s="78" t="s">
        <v>27</v>
      </c>
      <c r="C156" s="68">
        <f t="shared" si="18"/>
        <v>56.72</v>
      </c>
      <c r="D156" s="53">
        <v>0</v>
      </c>
      <c r="E156" s="82">
        <v>13010</v>
      </c>
      <c r="F156" s="80">
        <v>0</v>
      </c>
      <c r="G156" s="54">
        <f t="shared" si="20"/>
        <v>2752.5</v>
      </c>
      <c r="H156" s="206">
        <f t="shared" si="21"/>
        <v>2752.5</v>
      </c>
      <c r="I156" s="56">
        <f t="shared" si="22"/>
        <v>935.9</v>
      </c>
      <c r="J156" s="57">
        <f t="shared" si="23"/>
        <v>27.5</v>
      </c>
      <c r="K156" s="168">
        <v>0</v>
      </c>
      <c r="L156" s="49">
        <f t="shared" si="19"/>
        <v>11.6</v>
      </c>
      <c r="M156" s="50">
        <f t="shared" si="17"/>
        <v>3727.5</v>
      </c>
    </row>
    <row r="157" spans="1:13" ht="12.75">
      <c r="A157" s="85">
        <v>301</v>
      </c>
      <c r="B157" s="78" t="s">
        <v>27</v>
      </c>
      <c r="C157" s="68">
        <f t="shared" si="18"/>
        <v>56.77</v>
      </c>
      <c r="D157" s="53">
        <v>0</v>
      </c>
      <c r="E157" s="82">
        <v>13010</v>
      </c>
      <c r="F157" s="80">
        <v>0</v>
      </c>
      <c r="G157" s="54">
        <f t="shared" si="20"/>
        <v>2750</v>
      </c>
      <c r="H157" s="206">
        <f t="shared" si="21"/>
        <v>2750</v>
      </c>
      <c r="I157" s="56">
        <f t="shared" si="22"/>
        <v>935</v>
      </c>
      <c r="J157" s="57">
        <f t="shared" si="23"/>
        <v>27.5</v>
      </c>
      <c r="K157" s="168">
        <v>0</v>
      </c>
      <c r="L157" s="49">
        <f t="shared" si="19"/>
        <v>11.6</v>
      </c>
      <c r="M157" s="50">
        <f t="shared" si="17"/>
        <v>3724.1</v>
      </c>
    </row>
    <row r="158" spans="1:13" ht="12.75">
      <c r="A158" s="85">
        <v>302</v>
      </c>
      <c r="B158" s="78" t="s">
        <v>27</v>
      </c>
      <c r="C158" s="68">
        <f t="shared" si="18"/>
        <v>56.82</v>
      </c>
      <c r="D158" s="53">
        <v>0</v>
      </c>
      <c r="E158" s="82">
        <v>13010</v>
      </c>
      <c r="F158" s="80">
        <v>0</v>
      </c>
      <c r="G158" s="54">
        <f t="shared" si="20"/>
        <v>2747.6</v>
      </c>
      <c r="H158" s="206">
        <f t="shared" si="21"/>
        <v>2747.6</v>
      </c>
      <c r="I158" s="56">
        <f t="shared" si="22"/>
        <v>934.2</v>
      </c>
      <c r="J158" s="57">
        <f t="shared" si="23"/>
        <v>27.5</v>
      </c>
      <c r="K158" s="168">
        <v>0</v>
      </c>
      <c r="L158" s="49">
        <f t="shared" si="19"/>
        <v>11.5</v>
      </c>
      <c r="M158" s="50">
        <f t="shared" si="17"/>
        <v>3720.8</v>
      </c>
    </row>
    <row r="159" spans="1:13" ht="12.75">
      <c r="A159" s="85">
        <v>303</v>
      </c>
      <c r="B159" s="78" t="s">
        <v>27</v>
      </c>
      <c r="C159" s="68">
        <f t="shared" si="18"/>
        <v>56.87</v>
      </c>
      <c r="D159" s="53">
        <v>0</v>
      </c>
      <c r="E159" s="82">
        <v>13010</v>
      </c>
      <c r="F159" s="80">
        <v>0</v>
      </c>
      <c r="G159" s="54">
        <f t="shared" si="20"/>
        <v>2745.2</v>
      </c>
      <c r="H159" s="206">
        <f t="shared" si="21"/>
        <v>2745.2</v>
      </c>
      <c r="I159" s="56">
        <f t="shared" si="22"/>
        <v>933.4</v>
      </c>
      <c r="J159" s="57">
        <f t="shared" si="23"/>
        <v>27.5</v>
      </c>
      <c r="K159" s="168">
        <v>0</v>
      </c>
      <c r="L159" s="49">
        <f t="shared" si="19"/>
        <v>11.5</v>
      </c>
      <c r="M159" s="50">
        <f t="shared" si="17"/>
        <v>3717.6</v>
      </c>
    </row>
    <row r="160" spans="1:13" ht="12.75">
      <c r="A160" s="85">
        <v>304</v>
      </c>
      <c r="B160" s="78" t="s">
        <v>27</v>
      </c>
      <c r="C160" s="68">
        <f t="shared" si="18"/>
        <v>56.92</v>
      </c>
      <c r="D160" s="53">
        <v>0</v>
      </c>
      <c r="E160" s="82">
        <v>13010</v>
      </c>
      <c r="F160" s="80">
        <v>0</v>
      </c>
      <c r="G160" s="54">
        <f t="shared" si="20"/>
        <v>2742.8</v>
      </c>
      <c r="H160" s="206">
        <f t="shared" si="21"/>
        <v>2742.8</v>
      </c>
      <c r="I160" s="56">
        <f t="shared" si="22"/>
        <v>932.6</v>
      </c>
      <c r="J160" s="57">
        <f t="shared" si="23"/>
        <v>27.4</v>
      </c>
      <c r="K160" s="168">
        <v>0</v>
      </c>
      <c r="L160" s="49">
        <f t="shared" si="19"/>
        <v>11.5</v>
      </c>
      <c r="M160" s="50">
        <f t="shared" si="17"/>
        <v>3714.3</v>
      </c>
    </row>
    <row r="161" spans="1:13" ht="12.75">
      <c r="A161" s="85">
        <v>305</v>
      </c>
      <c r="B161" s="78" t="s">
        <v>27</v>
      </c>
      <c r="C161" s="68">
        <f t="shared" si="18"/>
        <v>56.96</v>
      </c>
      <c r="D161" s="53">
        <v>0</v>
      </c>
      <c r="E161" s="82">
        <v>13010</v>
      </c>
      <c r="F161" s="80">
        <v>0</v>
      </c>
      <c r="G161" s="54">
        <f t="shared" si="20"/>
        <v>2740.9</v>
      </c>
      <c r="H161" s="206">
        <f t="shared" si="21"/>
        <v>2740.9</v>
      </c>
      <c r="I161" s="56">
        <f t="shared" si="22"/>
        <v>931.9</v>
      </c>
      <c r="J161" s="57">
        <f t="shared" si="23"/>
        <v>27.4</v>
      </c>
      <c r="K161" s="168">
        <v>0</v>
      </c>
      <c r="L161" s="49">
        <f t="shared" si="19"/>
        <v>11.5</v>
      </c>
      <c r="M161" s="50">
        <f t="shared" si="17"/>
        <v>3711.7000000000003</v>
      </c>
    </row>
    <row r="162" spans="1:13" ht="12.75">
      <c r="A162" s="85">
        <v>306</v>
      </c>
      <c r="B162" s="78" t="s">
        <v>27</v>
      </c>
      <c r="C162" s="68">
        <f t="shared" si="18"/>
        <v>57.01</v>
      </c>
      <c r="D162" s="53">
        <v>0</v>
      </c>
      <c r="E162" s="82">
        <v>13010</v>
      </c>
      <c r="F162" s="80">
        <v>0</v>
      </c>
      <c r="G162" s="54">
        <f t="shared" si="20"/>
        <v>2738.5</v>
      </c>
      <c r="H162" s="206">
        <f t="shared" si="21"/>
        <v>2738.5</v>
      </c>
      <c r="I162" s="56">
        <f t="shared" si="22"/>
        <v>931.1</v>
      </c>
      <c r="J162" s="57">
        <f t="shared" si="23"/>
        <v>27.4</v>
      </c>
      <c r="K162" s="168">
        <v>0</v>
      </c>
      <c r="L162" s="49">
        <f t="shared" si="19"/>
        <v>11.5</v>
      </c>
      <c r="M162" s="50">
        <f t="shared" si="17"/>
        <v>3708.5</v>
      </c>
    </row>
    <row r="163" spans="1:13" ht="12.75">
      <c r="A163" s="85">
        <v>307</v>
      </c>
      <c r="B163" s="78" t="s">
        <v>27</v>
      </c>
      <c r="C163" s="68">
        <f t="shared" si="18"/>
        <v>57.06</v>
      </c>
      <c r="D163" s="53">
        <v>0</v>
      </c>
      <c r="E163" s="82">
        <v>13010</v>
      </c>
      <c r="F163" s="80">
        <v>0</v>
      </c>
      <c r="G163" s="54">
        <f t="shared" si="20"/>
        <v>2736.1</v>
      </c>
      <c r="H163" s="206">
        <f t="shared" si="21"/>
        <v>2736.1</v>
      </c>
      <c r="I163" s="56">
        <f t="shared" si="22"/>
        <v>930.3</v>
      </c>
      <c r="J163" s="57">
        <f t="shared" si="23"/>
        <v>27.4</v>
      </c>
      <c r="K163" s="168">
        <v>0</v>
      </c>
      <c r="L163" s="49">
        <f t="shared" si="19"/>
        <v>11.5</v>
      </c>
      <c r="M163" s="50">
        <f t="shared" si="17"/>
        <v>3705.2999999999997</v>
      </c>
    </row>
    <row r="164" spans="1:13" ht="12.75">
      <c r="A164" s="85">
        <v>308</v>
      </c>
      <c r="B164" s="78" t="s">
        <v>27</v>
      </c>
      <c r="C164" s="68">
        <f t="shared" si="18"/>
        <v>57.11</v>
      </c>
      <c r="D164" s="53">
        <v>0</v>
      </c>
      <c r="E164" s="82">
        <v>13010</v>
      </c>
      <c r="F164" s="80">
        <v>0</v>
      </c>
      <c r="G164" s="54">
        <f t="shared" si="20"/>
        <v>2733.7</v>
      </c>
      <c r="H164" s="206">
        <f t="shared" si="21"/>
        <v>2733.7</v>
      </c>
      <c r="I164" s="56">
        <f t="shared" si="22"/>
        <v>929.5</v>
      </c>
      <c r="J164" s="57">
        <f t="shared" si="23"/>
        <v>27.3</v>
      </c>
      <c r="K164" s="168">
        <v>0</v>
      </c>
      <c r="L164" s="49">
        <f t="shared" si="19"/>
        <v>11.5</v>
      </c>
      <c r="M164" s="50">
        <f t="shared" si="17"/>
        <v>3702</v>
      </c>
    </row>
    <row r="165" spans="1:13" ht="12.75">
      <c r="A165" s="85">
        <v>309</v>
      </c>
      <c r="B165" s="78" t="s">
        <v>27</v>
      </c>
      <c r="C165" s="68">
        <f t="shared" si="18"/>
        <v>57.15</v>
      </c>
      <c r="D165" s="53">
        <v>0</v>
      </c>
      <c r="E165" s="82">
        <v>13010</v>
      </c>
      <c r="F165" s="80">
        <v>0</v>
      </c>
      <c r="G165" s="54">
        <f t="shared" si="20"/>
        <v>2731.8</v>
      </c>
      <c r="H165" s="206">
        <f t="shared" si="21"/>
        <v>2731.8</v>
      </c>
      <c r="I165" s="56">
        <f t="shared" si="22"/>
        <v>928.8</v>
      </c>
      <c r="J165" s="57">
        <f t="shared" si="23"/>
        <v>27.3</v>
      </c>
      <c r="K165" s="168">
        <v>0</v>
      </c>
      <c r="L165" s="49">
        <f t="shared" si="19"/>
        <v>11.5</v>
      </c>
      <c r="M165" s="50">
        <f t="shared" si="17"/>
        <v>3699.4000000000005</v>
      </c>
    </row>
    <row r="166" spans="1:13" ht="12.75">
      <c r="A166" s="85">
        <v>310</v>
      </c>
      <c r="B166" s="78" t="s">
        <v>27</v>
      </c>
      <c r="C166" s="68">
        <f t="shared" si="18"/>
        <v>57.2</v>
      </c>
      <c r="D166" s="53">
        <v>0</v>
      </c>
      <c r="E166" s="82">
        <v>13010</v>
      </c>
      <c r="F166" s="80">
        <v>0</v>
      </c>
      <c r="G166" s="54">
        <f t="shared" si="20"/>
        <v>2729.4</v>
      </c>
      <c r="H166" s="206">
        <f t="shared" si="21"/>
        <v>2729.4</v>
      </c>
      <c r="I166" s="56">
        <f t="shared" si="22"/>
        <v>928</v>
      </c>
      <c r="J166" s="57">
        <f t="shared" si="23"/>
        <v>27.3</v>
      </c>
      <c r="K166" s="168">
        <v>0</v>
      </c>
      <c r="L166" s="49">
        <f t="shared" si="19"/>
        <v>11.5</v>
      </c>
      <c r="M166" s="50">
        <f t="shared" si="17"/>
        <v>3696.2000000000003</v>
      </c>
    </row>
    <row r="167" spans="1:13" ht="12.75">
      <c r="A167" s="85">
        <v>311</v>
      </c>
      <c r="B167" s="78" t="s">
        <v>27</v>
      </c>
      <c r="C167" s="68">
        <f t="shared" si="18"/>
        <v>57.25</v>
      </c>
      <c r="D167" s="53">
        <v>0</v>
      </c>
      <c r="E167" s="82">
        <v>13010</v>
      </c>
      <c r="F167" s="80">
        <v>0</v>
      </c>
      <c r="G167" s="54">
        <f t="shared" si="20"/>
        <v>2727</v>
      </c>
      <c r="H167" s="206">
        <f t="shared" si="21"/>
        <v>2727</v>
      </c>
      <c r="I167" s="56">
        <f t="shared" si="22"/>
        <v>927.2</v>
      </c>
      <c r="J167" s="57">
        <f t="shared" si="23"/>
        <v>27.3</v>
      </c>
      <c r="K167" s="168">
        <v>0</v>
      </c>
      <c r="L167" s="49">
        <f t="shared" si="19"/>
        <v>11.5</v>
      </c>
      <c r="M167" s="50">
        <f t="shared" si="17"/>
        <v>3693</v>
      </c>
    </row>
    <row r="168" spans="1:13" ht="12.75">
      <c r="A168" s="85">
        <v>312</v>
      </c>
      <c r="B168" s="78" t="s">
        <v>27</v>
      </c>
      <c r="C168" s="68">
        <f t="shared" si="18"/>
        <v>57.3</v>
      </c>
      <c r="D168" s="53">
        <v>0</v>
      </c>
      <c r="E168" s="82">
        <v>13010</v>
      </c>
      <c r="F168" s="80">
        <v>0</v>
      </c>
      <c r="G168" s="54">
        <f t="shared" si="20"/>
        <v>2724.6</v>
      </c>
      <c r="H168" s="206">
        <f t="shared" si="21"/>
        <v>2724.6</v>
      </c>
      <c r="I168" s="56">
        <f t="shared" si="22"/>
        <v>926.4</v>
      </c>
      <c r="J168" s="57">
        <f t="shared" si="23"/>
        <v>27.2</v>
      </c>
      <c r="K168" s="168">
        <v>0</v>
      </c>
      <c r="L168" s="49">
        <f t="shared" si="19"/>
        <v>11.4</v>
      </c>
      <c r="M168" s="50">
        <f t="shared" si="17"/>
        <v>3689.6</v>
      </c>
    </row>
    <row r="169" spans="1:13" ht="12.75">
      <c r="A169" s="85">
        <v>313</v>
      </c>
      <c r="B169" s="78" t="s">
        <v>27</v>
      </c>
      <c r="C169" s="68">
        <f t="shared" si="18"/>
        <v>57.34</v>
      </c>
      <c r="D169" s="53">
        <v>0</v>
      </c>
      <c r="E169" s="82">
        <v>13010</v>
      </c>
      <c r="F169" s="80">
        <v>0</v>
      </c>
      <c r="G169" s="54">
        <f t="shared" si="20"/>
        <v>2722.7</v>
      </c>
      <c r="H169" s="206">
        <f t="shared" si="21"/>
        <v>2722.7</v>
      </c>
      <c r="I169" s="56">
        <f t="shared" si="22"/>
        <v>925.7</v>
      </c>
      <c r="J169" s="57">
        <f t="shared" si="23"/>
        <v>27.2</v>
      </c>
      <c r="K169" s="168">
        <v>0</v>
      </c>
      <c r="L169" s="49">
        <f t="shared" si="19"/>
        <v>11.4</v>
      </c>
      <c r="M169" s="50">
        <f t="shared" si="17"/>
        <v>3686.9999999999995</v>
      </c>
    </row>
    <row r="170" spans="1:13" ht="12.75">
      <c r="A170" s="85">
        <v>314</v>
      </c>
      <c r="B170" s="78" t="s">
        <v>27</v>
      </c>
      <c r="C170" s="68">
        <f t="shared" si="18"/>
        <v>57.39</v>
      </c>
      <c r="D170" s="53">
        <v>0</v>
      </c>
      <c r="E170" s="82">
        <v>13010</v>
      </c>
      <c r="F170" s="80">
        <v>0</v>
      </c>
      <c r="G170" s="54">
        <f t="shared" si="20"/>
        <v>2720.3</v>
      </c>
      <c r="H170" s="206">
        <f t="shared" si="21"/>
        <v>2720.3</v>
      </c>
      <c r="I170" s="56">
        <f t="shared" si="22"/>
        <v>924.9</v>
      </c>
      <c r="J170" s="57">
        <f t="shared" si="23"/>
        <v>27.2</v>
      </c>
      <c r="K170" s="168">
        <v>0</v>
      </c>
      <c r="L170" s="49">
        <f t="shared" si="19"/>
        <v>11.4</v>
      </c>
      <c r="M170" s="50">
        <f t="shared" si="17"/>
        <v>3683.8</v>
      </c>
    </row>
    <row r="171" spans="1:13" ht="12.75">
      <c r="A171" s="85">
        <v>315</v>
      </c>
      <c r="B171" s="78" t="s">
        <v>27</v>
      </c>
      <c r="C171" s="68">
        <f t="shared" si="18"/>
        <v>57.44</v>
      </c>
      <c r="D171" s="53">
        <v>0</v>
      </c>
      <c r="E171" s="82">
        <v>13010</v>
      </c>
      <c r="F171" s="80">
        <v>0</v>
      </c>
      <c r="G171" s="54">
        <f t="shared" si="20"/>
        <v>2718</v>
      </c>
      <c r="H171" s="206">
        <f t="shared" si="21"/>
        <v>2718</v>
      </c>
      <c r="I171" s="56">
        <f t="shared" si="22"/>
        <v>924.1</v>
      </c>
      <c r="J171" s="57">
        <f t="shared" si="23"/>
        <v>27.2</v>
      </c>
      <c r="K171" s="168">
        <v>0</v>
      </c>
      <c r="L171" s="49">
        <f t="shared" si="19"/>
        <v>11.4</v>
      </c>
      <c r="M171" s="50">
        <f t="shared" si="17"/>
        <v>3680.7</v>
      </c>
    </row>
    <row r="172" spans="1:13" ht="12.75">
      <c r="A172" s="85">
        <v>316</v>
      </c>
      <c r="B172" s="78" t="s">
        <v>27</v>
      </c>
      <c r="C172" s="68">
        <f t="shared" si="18"/>
        <v>57.48</v>
      </c>
      <c r="D172" s="53">
        <v>0</v>
      </c>
      <c r="E172" s="82">
        <v>13010</v>
      </c>
      <c r="F172" s="80">
        <v>0</v>
      </c>
      <c r="G172" s="54">
        <f t="shared" si="20"/>
        <v>2716.1</v>
      </c>
      <c r="H172" s="206">
        <f t="shared" si="21"/>
        <v>2716.1</v>
      </c>
      <c r="I172" s="56">
        <f t="shared" si="22"/>
        <v>923.5</v>
      </c>
      <c r="J172" s="57">
        <f t="shared" si="23"/>
        <v>27.2</v>
      </c>
      <c r="K172" s="168">
        <v>0</v>
      </c>
      <c r="L172" s="49">
        <f t="shared" si="19"/>
        <v>11.4</v>
      </c>
      <c r="M172" s="50">
        <f t="shared" si="17"/>
        <v>3678.2</v>
      </c>
    </row>
    <row r="173" spans="1:13" ht="12.75">
      <c r="A173" s="85">
        <v>317</v>
      </c>
      <c r="B173" s="78" t="s">
        <v>27</v>
      </c>
      <c r="C173" s="68">
        <f t="shared" si="18"/>
        <v>57.53</v>
      </c>
      <c r="D173" s="53">
        <v>0</v>
      </c>
      <c r="E173" s="82">
        <v>13010</v>
      </c>
      <c r="F173" s="80">
        <v>0</v>
      </c>
      <c r="G173" s="54">
        <f t="shared" si="20"/>
        <v>2713.7</v>
      </c>
      <c r="H173" s="206">
        <f t="shared" si="21"/>
        <v>2713.7</v>
      </c>
      <c r="I173" s="56">
        <f t="shared" si="22"/>
        <v>922.7</v>
      </c>
      <c r="J173" s="57">
        <f t="shared" si="23"/>
        <v>27.1</v>
      </c>
      <c r="K173" s="168">
        <v>0</v>
      </c>
      <c r="L173" s="49">
        <f t="shared" si="19"/>
        <v>11.4</v>
      </c>
      <c r="M173" s="50">
        <f t="shared" si="17"/>
        <v>3674.8999999999996</v>
      </c>
    </row>
    <row r="174" spans="1:13" ht="12.75">
      <c r="A174" s="85">
        <v>318</v>
      </c>
      <c r="B174" s="78" t="s">
        <v>27</v>
      </c>
      <c r="C174" s="68">
        <f t="shared" si="18"/>
        <v>57.58</v>
      </c>
      <c r="D174" s="53">
        <v>0</v>
      </c>
      <c r="E174" s="82">
        <v>13010</v>
      </c>
      <c r="F174" s="80">
        <v>0</v>
      </c>
      <c r="G174" s="54">
        <f t="shared" si="20"/>
        <v>2711.4</v>
      </c>
      <c r="H174" s="206">
        <f t="shared" si="21"/>
        <v>2711.4</v>
      </c>
      <c r="I174" s="56">
        <f t="shared" si="22"/>
        <v>921.9</v>
      </c>
      <c r="J174" s="57">
        <f t="shared" si="23"/>
        <v>27.1</v>
      </c>
      <c r="K174" s="168">
        <v>0</v>
      </c>
      <c r="L174" s="49">
        <f t="shared" si="19"/>
        <v>11.4</v>
      </c>
      <c r="M174" s="50">
        <f t="shared" si="17"/>
        <v>3671.8</v>
      </c>
    </row>
    <row r="175" spans="1:13" ht="12.75">
      <c r="A175" s="85">
        <v>319</v>
      </c>
      <c r="B175" s="78" t="s">
        <v>27</v>
      </c>
      <c r="C175" s="68">
        <f t="shared" si="18"/>
        <v>57.62</v>
      </c>
      <c r="D175" s="53">
        <v>0</v>
      </c>
      <c r="E175" s="82">
        <v>13010</v>
      </c>
      <c r="F175" s="80">
        <v>0</v>
      </c>
      <c r="G175" s="54">
        <f t="shared" si="20"/>
        <v>2709.5</v>
      </c>
      <c r="H175" s="206">
        <f t="shared" si="21"/>
        <v>2709.5</v>
      </c>
      <c r="I175" s="56">
        <f t="shared" si="22"/>
        <v>921.2</v>
      </c>
      <c r="J175" s="57">
        <f t="shared" si="23"/>
        <v>27.1</v>
      </c>
      <c r="K175" s="168">
        <v>0</v>
      </c>
      <c r="L175" s="49">
        <f t="shared" si="19"/>
        <v>11.4</v>
      </c>
      <c r="M175" s="50">
        <f t="shared" si="17"/>
        <v>3669.2</v>
      </c>
    </row>
    <row r="176" spans="1:13" ht="12.75">
      <c r="A176" s="85">
        <v>320</v>
      </c>
      <c r="B176" s="78" t="s">
        <v>27</v>
      </c>
      <c r="C176" s="68">
        <f t="shared" si="18"/>
        <v>57.67</v>
      </c>
      <c r="D176" s="53">
        <v>0</v>
      </c>
      <c r="E176" s="82">
        <v>13010</v>
      </c>
      <c r="F176" s="80">
        <v>0</v>
      </c>
      <c r="G176" s="54">
        <f t="shared" si="20"/>
        <v>2707.1</v>
      </c>
      <c r="H176" s="206">
        <f t="shared" si="21"/>
        <v>2707.1</v>
      </c>
      <c r="I176" s="56">
        <f t="shared" si="22"/>
        <v>920.4</v>
      </c>
      <c r="J176" s="57">
        <f t="shared" si="23"/>
        <v>27.1</v>
      </c>
      <c r="K176" s="168">
        <v>0</v>
      </c>
      <c r="L176" s="49">
        <f t="shared" si="19"/>
        <v>11.4</v>
      </c>
      <c r="M176" s="50">
        <f t="shared" si="17"/>
        <v>3666</v>
      </c>
    </row>
    <row r="177" spans="1:13" ht="12.75">
      <c r="A177" s="85">
        <v>321</v>
      </c>
      <c r="B177" s="78" t="s">
        <v>27</v>
      </c>
      <c r="C177" s="68">
        <f t="shared" si="18"/>
        <v>57.71</v>
      </c>
      <c r="D177" s="53">
        <v>0</v>
      </c>
      <c r="E177" s="82">
        <v>13010</v>
      </c>
      <c r="F177" s="80">
        <v>0</v>
      </c>
      <c r="G177" s="54">
        <f t="shared" si="20"/>
        <v>2705.3</v>
      </c>
      <c r="H177" s="206">
        <f t="shared" si="21"/>
        <v>2705.3</v>
      </c>
      <c r="I177" s="56">
        <f t="shared" si="22"/>
        <v>919.8</v>
      </c>
      <c r="J177" s="57">
        <f t="shared" si="23"/>
        <v>27.1</v>
      </c>
      <c r="K177" s="168">
        <v>0</v>
      </c>
      <c r="L177" s="49">
        <f t="shared" si="19"/>
        <v>11.4</v>
      </c>
      <c r="M177" s="50">
        <f t="shared" si="17"/>
        <v>3663.6000000000004</v>
      </c>
    </row>
    <row r="178" spans="1:13" ht="12.75">
      <c r="A178" s="85">
        <v>322</v>
      </c>
      <c r="B178" s="78" t="s">
        <v>27</v>
      </c>
      <c r="C178" s="68">
        <f t="shared" si="18"/>
        <v>57.76</v>
      </c>
      <c r="D178" s="53">
        <v>0</v>
      </c>
      <c r="E178" s="82">
        <v>13010</v>
      </c>
      <c r="F178" s="80">
        <v>0</v>
      </c>
      <c r="G178" s="54">
        <f t="shared" si="20"/>
        <v>2702.9</v>
      </c>
      <c r="H178" s="206">
        <f t="shared" si="21"/>
        <v>2702.9</v>
      </c>
      <c r="I178" s="56">
        <f t="shared" si="22"/>
        <v>919</v>
      </c>
      <c r="J178" s="57">
        <f t="shared" si="23"/>
        <v>27</v>
      </c>
      <c r="K178" s="168">
        <v>0</v>
      </c>
      <c r="L178" s="49">
        <f t="shared" si="19"/>
        <v>11.4</v>
      </c>
      <c r="M178" s="50">
        <f t="shared" si="17"/>
        <v>3660.3</v>
      </c>
    </row>
    <row r="179" spans="1:13" ht="12.75">
      <c r="A179" s="85">
        <v>323</v>
      </c>
      <c r="B179" s="78" t="s">
        <v>27</v>
      </c>
      <c r="C179" s="68">
        <f t="shared" si="18"/>
        <v>57.81</v>
      </c>
      <c r="D179" s="53">
        <v>0</v>
      </c>
      <c r="E179" s="82">
        <v>13010</v>
      </c>
      <c r="F179" s="80">
        <v>0</v>
      </c>
      <c r="G179" s="54">
        <f t="shared" si="20"/>
        <v>2700.6</v>
      </c>
      <c r="H179" s="206">
        <f t="shared" si="21"/>
        <v>2700.6</v>
      </c>
      <c r="I179" s="56">
        <f t="shared" si="22"/>
        <v>918.2</v>
      </c>
      <c r="J179" s="57">
        <f t="shared" si="23"/>
        <v>27</v>
      </c>
      <c r="K179" s="168">
        <v>0</v>
      </c>
      <c r="L179" s="49">
        <f t="shared" si="19"/>
        <v>11.3</v>
      </c>
      <c r="M179" s="50">
        <f t="shared" si="17"/>
        <v>3657.1000000000004</v>
      </c>
    </row>
    <row r="180" spans="1:13" ht="12.75">
      <c r="A180" s="85">
        <v>324</v>
      </c>
      <c r="B180" s="78" t="s">
        <v>27</v>
      </c>
      <c r="C180" s="68">
        <f t="shared" si="18"/>
        <v>57.85</v>
      </c>
      <c r="D180" s="53">
        <v>0</v>
      </c>
      <c r="E180" s="82">
        <v>13010</v>
      </c>
      <c r="F180" s="80">
        <v>0</v>
      </c>
      <c r="G180" s="54">
        <f t="shared" si="20"/>
        <v>2698.7</v>
      </c>
      <c r="H180" s="206">
        <f t="shared" si="21"/>
        <v>2698.7</v>
      </c>
      <c r="I180" s="56">
        <f t="shared" si="22"/>
        <v>917.6</v>
      </c>
      <c r="J180" s="57">
        <f t="shared" si="23"/>
        <v>27</v>
      </c>
      <c r="K180" s="168">
        <v>0</v>
      </c>
      <c r="L180" s="49">
        <f t="shared" si="19"/>
        <v>11.3</v>
      </c>
      <c r="M180" s="50">
        <f t="shared" si="17"/>
        <v>3654.6</v>
      </c>
    </row>
    <row r="181" spans="1:13" ht="12.75">
      <c r="A181" s="85">
        <v>325</v>
      </c>
      <c r="B181" s="78" t="s">
        <v>27</v>
      </c>
      <c r="C181" s="68">
        <f t="shared" si="18"/>
        <v>57.9</v>
      </c>
      <c r="D181" s="53">
        <v>0</v>
      </c>
      <c r="E181" s="82">
        <v>13010</v>
      </c>
      <c r="F181" s="80">
        <v>0</v>
      </c>
      <c r="G181" s="54">
        <f t="shared" si="20"/>
        <v>2696.4</v>
      </c>
      <c r="H181" s="206">
        <f t="shared" si="21"/>
        <v>2696.4</v>
      </c>
      <c r="I181" s="56">
        <f t="shared" si="22"/>
        <v>916.8</v>
      </c>
      <c r="J181" s="57">
        <f t="shared" si="23"/>
        <v>27</v>
      </c>
      <c r="K181" s="168">
        <v>0</v>
      </c>
      <c r="L181" s="49">
        <f t="shared" si="19"/>
        <v>11.3</v>
      </c>
      <c r="M181" s="50">
        <f t="shared" si="17"/>
        <v>3651.5</v>
      </c>
    </row>
    <row r="182" spans="1:13" ht="12.75">
      <c r="A182" s="85">
        <v>326</v>
      </c>
      <c r="B182" s="78" t="s">
        <v>27</v>
      </c>
      <c r="C182" s="68">
        <f t="shared" si="18"/>
        <v>57.94</v>
      </c>
      <c r="D182" s="53">
        <v>0</v>
      </c>
      <c r="E182" s="82">
        <v>13010</v>
      </c>
      <c r="F182" s="80">
        <v>0</v>
      </c>
      <c r="G182" s="54">
        <f t="shared" si="20"/>
        <v>2694.5</v>
      </c>
      <c r="H182" s="206">
        <f t="shared" si="21"/>
        <v>2694.5</v>
      </c>
      <c r="I182" s="56">
        <f t="shared" si="22"/>
        <v>916.1</v>
      </c>
      <c r="J182" s="57">
        <f t="shared" si="23"/>
        <v>26.9</v>
      </c>
      <c r="K182" s="168">
        <v>0</v>
      </c>
      <c r="L182" s="49">
        <f t="shared" si="19"/>
        <v>11.3</v>
      </c>
      <c r="M182" s="50">
        <f t="shared" si="17"/>
        <v>3648.8</v>
      </c>
    </row>
    <row r="183" spans="1:13" ht="12.75">
      <c r="A183" s="85">
        <v>327</v>
      </c>
      <c r="B183" s="78" t="s">
        <v>27</v>
      </c>
      <c r="C183" s="68">
        <f t="shared" si="18"/>
        <v>57.99</v>
      </c>
      <c r="D183" s="53">
        <v>0</v>
      </c>
      <c r="E183" s="82">
        <v>13010</v>
      </c>
      <c r="F183" s="80">
        <v>0</v>
      </c>
      <c r="G183" s="54">
        <f t="shared" si="20"/>
        <v>2692.2</v>
      </c>
      <c r="H183" s="206">
        <f t="shared" si="21"/>
        <v>2692.2</v>
      </c>
      <c r="I183" s="56">
        <f t="shared" si="22"/>
        <v>915.3</v>
      </c>
      <c r="J183" s="57">
        <f t="shared" si="23"/>
        <v>26.9</v>
      </c>
      <c r="K183" s="168">
        <v>0</v>
      </c>
      <c r="L183" s="49">
        <f t="shared" si="19"/>
        <v>11.3</v>
      </c>
      <c r="M183" s="50">
        <f t="shared" si="17"/>
        <v>3645.7000000000003</v>
      </c>
    </row>
    <row r="184" spans="1:13" ht="12.75">
      <c r="A184" s="85">
        <v>328</v>
      </c>
      <c r="B184" s="78" t="s">
        <v>27</v>
      </c>
      <c r="C184" s="68">
        <f t="shared" si="18"/>
        <v>58.03</v>
      </c>
      <c r="D184" s="53">
        <v>0</v>
      </c>
      <c r="E184" s="82">
        <v>13010</v>
      </c>
      <c r="F184" s="80">
        <v>0</v>
      </c>
      <c r="G184" s="54">
        <f t="shared" si="20"/>
        <v>2690.3</v>
      </c>
      <c r="H184" s="206">
        <f t="shared" si="21"/>
        <v>2690.3</v>
      </c>
      <c r="I184" s="56">
        <f t="shared" si="22"/>
        <v>914.7</v>
      </c>
      <c r="J184" s="57">
        <f t="shared" si="23"/>
        <v>26.9</v>
      </c>
      <c r="K184" s="168">
        <v>0</v>
      </c>
      <c r="L184" s="49">
        <f t="shared" si="19"/>
        <v>11.3</v>
      </c>
      <c r="M184" s="50">
        <f t="shared" si="17"/>
        <v>3643.2000000000003</v>
      </c>
    </row>
    <row r="185" spans="1:13" ht="12.75">
      <c r="A185" s="85">
        <v>329</v>
      </c>
      <c r="B185" s="78" t="s">
        <v>27</v>
      </c>
      <c r="C185" s="68">
        <f t="shared" si="18"/>
        <v>58.08</v>
      </c>
      <c r="D185" s="53">
        <v>0</v>
      </c>
      <c r="E185" s="82">
        <v>13010</v>
      </c>
      <c r="F185" s="80">
        <v>0</v>
      </c>
      <c r="G185" s="54">
        <f t="shared" si="20"/>
        <v>2688</v>
      </c>
      <c r="H185" s="206">
        <f t="shared" si="21"/>
        <v>2688</v>
      </c>
      <c r="I185" s="56">
        <f t="shared" si="22"/>
        <v>913.9</v>
      </c>
      <c r="J185" s="57">
        <f t="shared" si="23"/>
        <v>26.9</v>
      </c>
      <c r="K185" s="168">
        <v>0</v>
      </c>
      <c r="L185" s="49">
        <f t="shared" si="19"/>
        <v>11.3</v>
      </c>
      <c r="M185" s="50">
        <f t="shared" si="17"/>
        <v>3640.1000000000004</v>
      </c>
    </row>
    <row r="186" spans="1:13" ht="12.75">
      <c r="A186" s="85">
        <v>330</v>
      </c>
      <c r="B186" s="78" t="s">
        <v>27</v>
      </c>
      <c r="C186" s="68">
        <f t="shared" si="18"/>
        <v>58.13</v>
      </c>
      <c r="D186" s="53">
        <v>0</v>
      </c>
      <c r="E186" s="82">
        <v>13010</v>
      </c>
      <c r="F186" s="80">
        <v>0</v>
      </c>
      <c r="G186" s="54">
        <f t="shared" si="20"/>
        <v>2685.7</v>
      </c>
      <c r="H186" s="206">
        <f t="shared" si="21"/>
        <v>2685.7</v>
      </c>
      <c r="I186" s="56">
        <f t="shared" si="22"/>
        <v>913.1</v>
      </c>
      <c r="J186" s="57">
        <f t="shared" si="23"/>
        <v>26.9</v>
      </c>
      <c r="K186" s="168">
        <v>0</v>
      </c>
      <c r="L186" s="49">
        <f t="shared" si="19"/>
        <v>11.3</v>
      </c>
      <c r="M186" s="50">
        <f t="shared" si="17"/>
        <v>3637</v>
      </c>
    </row>
    <row r="187" spans="1:13" ht="12.75">
      <c r="A187" s="85">
        <v>331</v>
      </c>
      <c r="B187" s="78" t="s">
        <v>27</v>
      </c>
      <c r="C187" s="68">
        <f t="shared" si="18"/>
        <v>58.17</v>
      </c>
      <c r="D187" s="53">
        <v>0</v>
      </c>
      <c r="E187" s="82">
        <v>13010</v>
      </c>
      <c r="F187" s="80">
        <v>0</v>
      </c>
      <c r="G187" s="54">
        <f t="shared" si="20"/>
        <v>2683.9</v>
      </c>
      <c r="H187" s="206">
        <f t="shared" si="21"/>
        <v>2683.9</v>
      </c>
      <c r="I187" s="56">
        <f t="shared" si="22"/>
        <v>912.5</v>
      </c>
      <c r="J187" s="57">
        <f t="shared" si="23"/>
        <v>26.8</v>
      </c>
      <c r="K187" s="168">
        <v>0</v>
      </c>
      <c r="L187" s="49">
        <f t="shared" si="19"/>
        <v>11.3</v>
      </c>
      <c r="M187" s="50">
        <f t="shared" si="17"/>
        <v>3634.5000000000005</v>
      </c>
    </row>
    <row r="188" spans="1:13" ht="12.75">
      <c r="A188" s="85">
        <v>332</v>
      </c>
      <c r="B188" s="78" t="s">
        <v>27</v>
      </c>
      <c r="C188" s="68">
        <f t="shared" si="18"/>
        <v>58.22</v>
      </c>
      <c r="D188" s="53">
        <v>0</v>
      </c>
      <c r="E188" s="82">
        <v>13010</v>
      </c>
      <c r="F188" s="80">
        <v>0</v>
      </c>
      <c r="G188" s="54">
        <f t="shared" si="20"/>
        <v>2681.6</v>
      </c>
      <c r="H188" s="206">
        <f t="shared" si="21"/>
        <v>2681.6</v>
      </c>
      <c r="I188" s="56">
        <f t="shared" si="22"/>
        <v>911.7</v>
      </c>
      <c r="J188" s="57">
        <f t="shared" si="23"/>
        <v>26.8</v>
      </c>
      <c r="K188" s="168">
        <v>0</v>
      </c>
      <c r="L188" s="49">
        <f t="shared" si="19"/>
        <v>11.3</v>
      </c>
      <c r="M188" s="50">
        <f t="shared" si="17"/>
        <v>3631.4000000000005</v>
      </c>
    </row>
    <row r="189" spans="1:13" ht="12.75">
      <c r="A189" s="85">
        <v>333</v>
      </c>
      <c r="B189" s="78" t="s">
        <v>27</v>
      </c>
      <c r="C189" s="68">
        <f t="shared" si="18"/>
        <v>58.26</v>
      </c>
      <c r="D189" s="53">
        <v>0</v>
      </c>
      <c r="E189" s="82">
        <v>13010</v>
      </c>
      <c r="F189" s="80">
        <v>0</v>
      </c>
      <c r="G189" s="54">
        <f t="shared" si="20"/>
        <v>2679.7</v>
      </c>
      <c r="H189" s="206">
        <f t="shared" si="21"/>
        <v>2679.7</v>
      </c>
      <c r="I189" s="56">
        <f t="shared" si="22"/>
        <v>911.1</v>
      </c>
      <c r="J189" s="57">
        <f t="shared" si="23"/>
        <v>26.8</v>
      </c>
      <c r="K189" s="168">
        <v>0</v>
      </c>
      <c r="L189" s="49">
        <f t="shared" si="19"/>
        <v>11.3</v>
      </c>
      <c r="M189" s="50">
        <f t="shared" si="17"/>
        <v>3628.9</v>
      </c>
    </row>
    <row r="190" spans="1:13" ht="12.75">
      <c r="A190" s="85">
        <v>334</v>
      </c>
      <c r="B190" s="78" t="s">
        <v>27</v>
      </c>
      <c r="C190" s="68">
        <f t="shared" si="18"/>
        <v>58.31</v>
      </c>
      <c r="D190" s="53">
        <v>0</v>
      </c>
      <c r="E190" s="82">
        <v>13010</v>
      </c>
      <c r="F190" s="80">
        <v>0</v>
      </c>
      <c r="G190" s="54">
        <f t="shared" si="20"/>
        <v>2677.4</v>
      </c>
      <c r="H190" s="206">
        <f t="shared" si="21"/>
        <v>2677.4</v>
      </c>
      <c r="I190" s="56">
        <f t="shared" si="22"/>
        <v>910.3</v>
      </c>
      <c r="J190" s="57">
        <f t="shared" si="23"/>
        <v>26.8</v>
      </c>
      <c r="K190" s="168">
        <v>0</v>
      </c>
      <c r="L190" s="49">
        <f t="shared" si="19"/>
        <v>11.2</v>
      </c>
      <c r="M190" s="50">
        <f t="shared" si="17"/>
        <v>3625.7</v>
      </c>
    </row>
    <row r="191" spans="1:13" ht="12.75">
      <c r="A191" s="85">
        <v>335</v>
      </c>
      <c r="B191" s="78" t="s">
        <v>27</v>
      </c>
      <c r="C191" s="68">
        <f t="shared" si="18"/>
        <v>58.35</v>
      </c>
      <c r="D191" s="53">
        <v>0</v>
      </c>
      <c r="E191" s="82">
        <v>13010</v>
      </c>
      <c r="F191" s="80">
        <v>0</v>
      </c>
      <c r="G191" s="54">
        <f t="shared" si="20"/>
        <v>2675.6</v>
      </c>
      <c r="H191" s="206">
        <f t="shared" si="21"/>
        <v>2675.6</v>
      </c>
      <c r="I191" s="56">
        <f t="shared" si="22"/>
        <v>909.7</v>
      </c>
      <c r="J191" s="57">
        <f t="shared" si="23"/>
        <v>26.8</v>
      </c>
      <c r="K191" s="168">
        <v>0</v>
      </c>
      <c r="L191" s="49">
        <f t="shared" si="19"/>
        <v>11.2</v>
      </c>
      <c r="M191" s="50">
        <f t="shared" si="17"/>
        <v>3623.3</v>
      </c>
    </row>
    <row r="192" spans="1:13" ht="12.75">
      <c r="A192" s="85">
        <v>336</v>
      </c>
      <c r="B192" s="78" t="s">
        <v>27</v>
      </c>
      <c r="C192" s="68">
        <f t="shared" si="18"/>
        <v>58.39</v>
      </c>
      <c r="D192" s="53">
        <v>0</v>
      </c>
      <c r="E192" s="82">
        <v>13010</v>
      </c>
      <c r="F192" s="80">
        <v>0</v>
      </c>
      <c r="G192" s="54">
        <f t="shared" si="20"/>
        <v>2673.7</v>
      </c>
      <c r="H192" s="206">
        <f t="shared" si="21"/>
        <v>2673.7</v>
      </c>
      <c r="I192" s="56">
        <f t="shared" si="22"/>
        <v>909.1</v>
      </c>
      <c r="J192" s="57">
        <f t="shared" si="23"/>
        <v>26.7</v>
      </c>
      <c r="K192" s="168">
        <v>0</v>
      </c>
      <c r="L192" s="49">
        <f t="shared" si="19"/>
        <v>11.2</v>
      </c>
      <c r="M192" s="50">
        <f t="shared" si="17"/>
        <v>3620.6999999999994</v>
      </c>
    </row>
    <row r="193" spans="1:13" ht="12.75">
      <c r="A193" s="85">
        <v>337</v>
      </c>
      <c r="B193" s="78" t="s">
        <v>27</v>
      </c>
      <c r="C193" s="68">
        <f t="shared" si="18"/>
        <v>58.44</v>
      </c>
      <c r="D193" s="53">
        <v>0</v>
      </c>
      <c r="E193" s="82">
        <v>13010</v>
      </c>
      <c r="F193" s="80">
        <v>0</v>
      </c>
      <c r="G193" s="54">
        <f t="shared" si="20"/>
        <v>2671.5</v>
      </c>
      <c r="H193" s="206">
        <f t="shared" si="21"/>
        <v>2671.5</v>
      </c>
      <c r="I193" s="56">
        <f t="shared" si="22"/>
        <v>908.3</v>
      </c>
      <c r="J193" s="57">
        <f t="shared" si="23"/>
        <v>26.7</v>
      </c>
      <c r="K193" s="168">
        <v>0</v>
      </c>
      <c r="L193" s="49">
        <f t="shared" si="19"/>
        <v>11.2</v>
      </c>
      <c r="M193" s="50">
        <f t="shared" si="17"/>
        <v>3617.7</v>
      </c>
    </row>
    <row r="194" spans="1:13" ht="12.75">
      <c r="A194" s="85">
        <v>338</v>
      </c>
      <c r="B194" s="78" t="s">
        <v>27</v>
      </c>
      <c r="C194" s="68">
        <f t="shared" si="18"/>
        <v>58.48</v>
      </c>
      <c r="D194" s="53">
        <v>0</v>
      </c>
      <c r="E194" s="82">
        <v>13010</v>
      </c>
      <c r="F194" s="80">
        <v>0</v>
      </c>
      <c r="G194" s="54">
        <f t="shared" si="20"/>
        <v>2669.6</v>
      </c>
      <c r="H194" s="206">
        <f t="shared" si="21"/>
        <v>2669.6</v>
      </c>
      <c r="I194" s="56">
        <f t="shared" si="22"/>
        <v>907.7</v>
      </c>
      <c r="J194" s="57">
        <f t="shared" si="23"/>
        <v>26.7</v>
      </c>
      <c r="K194" s="168">
        <v>0</v>
      </c>
      <c r="L194" s="49">
        <f t="shared" si="19"/>
        <v>11.2</v>
      </c>
      <c r="M194" s="50">
        <f t="shared" si="17"/>
        <v>3615.2</v>
      </c>
    </row>
    <row r="195" spans="1:13" ht="12.75">
      <c r="A195" s="85">
        <v>339</v>
      </c>
      <c r="B195" s="78" t="s">
        <v>27</v>
      </c>
      <c r="C195" s="68">
        <f t="shared" si="18"/>
        <v>58.53</v>
      </c>
      <c r="D195" s="53">
        <v>0</v>
      </c>
      <c r="E195" s="82">
        <v>13010</v>
      </c>
      <c r="F195" s="80">
        <v>0</v>
      </c>
      <c r="G195" s="54">
        <f t="shared" si="20"/>
        <v>2667.4</v>
      </c>
      <c r="H195" s="206">
        <f t="shared" si="21"/>
        <v>2667.4</v>
      </c>
      <c r="I195" s="56">
        <f t="shared" si="22"/>
        <v>906.9</v>
      </c>
      <c r="J195" s="57">
        <f t="shared" si="23"/>
        <v>26.7</v>
      </c>
      <c r="K195" s="168">
        <v>0</v>
      </c>
      <c r="L195" s="49">
        <f t="shared" si="19"/>
        <v>11.2</v>
      </c>
      <c r="M195" s="50">
        <f t="shared" si="17"/>
        <v>3612.2</v>
      </c>
    </row>
    <row r="196" spans="1:13" ht="12.75">
      <c r="A196" s="85">
        <v>340</v>
      </c>
      <c r="B196" s="78" t="s">
        <v>27</v>
      </c>
      <c r="C196" s="68">
        <f t="shared" si="18"/>
        <v>58.57</v>
      </c>
      <c r="D196" s="53">
        <v>0</v>
      </c>
      <c r="E196" s="82">
        <v>13010</v>
      </c>
      <c r="F196" s="80">
        <v>0</v>
      </c>
      <c r="G196" s="54">
        <f t="shared" si="20"/>
        <v>2665.5</v>
      </c>
      <c r="H196" s="206">
        <f t="shared" si="21"/>
        <v>2665.5</v>
      </c>
      <c r="I196" s="56">
        <f t="shared" si="22"/>
        <v>906.3</v>
      </c>
      <c r="J196" s="57">
        <f t="shared" si="23"/>
        <v>26.7</v>
      </c>
      <c r="K196" s="168">
        <v>0</v>
      </c>
      <c r="L196" s="49">
        <f t="shared" si="19"/>
        <v>11.2</v>
      </c>
      <c r="M196" s="50">
        <f t="shared" si="17"/>
        <v>3609.7</v>
      </c>
    </row>
    <row r="197" spans="1:13" ht="12.75">
      <c r="A197" s="85">
        <v>341</v>
      </c>
      <c r="B197" s="78" t="s">
        <v>27</v>
      </c>
      <c r="C197" s="68">
        <f t="shared" si="18"/>
        <v>58.62</v>
      </c>
      <c r="D197" s="53">
        <v>0</v>
      </c>
      <c r="E197" s="82">
        <v>13010</v>
      </c>
      <c r="F197" s="80">
        <v>0</v>
      </c>
      <c r="G197" s="54">
        <f t="shared" si="20"/>
        <v>2663.3</v>
      </c>
      <c r="H197" s="206">
        <f t="shared" si="21"/>
        <v>2663.3</v>
      </c>
      <c r="I197" s="56">
        <f t="shared" si="22"/>
        <v>905.5</v>
      </c>
      <c r="J197" s="57">
        <f t="shared" si="23"/>
        <v>26.6</v>
      </c>
      <c r="K197" s="168">
        <v>0</v>
      </c>
      <c r="L197" s="49">
        <f t="shared" si="19"/>
        <v>11.2</v>
      </c>
      <c r="M197" s="50">
        <f t="shared" si="17"/>
        <v>3606.6</v>
      </c>
    </row>
    <row r="198" spans="1:13" ht="12.75">
      <c r="A198" s="85">
        <v>342</v>
      </c>
      <c r="B198" s="78" t="s">
        <v>27</v>
      </c>
      <c r="C198" s="68">
        <f t="shared" si="18"/>
        <v>58.66</v>
      </c>
      <c r="D198" s="53">
        <v>0</v>
      </c>
      <c r="E198" s="82">
        <v>13010</v>
      </c>
      <c r="F198" s="80">
        <v>0</v>
      </c>
      <c r="G198" s="54">
        <f t="shared" si="20"/>
        <v>2661.4</v>
      </c>
      <c r="H198" s="206">
        <f t="shared" si="21"/>
        <v>2661.4</v>
      </c>
      <c r="I198" s="56">
        <f t="shared" si="22"/>
        <v>904.9</v>
      </c>
      <c r="J198" s="57">
        <f t="shared" si="23"/>
        <v>26.6</v>
      </c>
      <c r="K198" s="168">
        <v>0</v>
      </c>
      <c r="L198" s="49">
        <f t="shared" si="19"/>
        <v>11.2</v>
      </c>
      <c r="M198" s="50">
        <f t="shared" si="17"/>
        <v>3604.1</v>
      </c>
    </row>
    <row r="199" spans="1:13" ht="12.75">
      <c r="A199" s="85">
        <v>343</v>
      </c>
      <c r="B199" s="78" t="s">
        <v>27</v>
      </c>
      <c r="C199" s="68">
        <f t="shared" si="18"/>
        <v>58.7</v>
      </c>
      <c r="D199" s="53">
        <v>0</v>
      </c>
      <c r="E199" s="82">
        <v>13010</v>
      </c>
      <c r="F199" s="80">
        <v>0</v>
      </c>
      <c r="G199" s="54">
        <f t="shared" si="20"/>
        <v>2659.6</v>
      </c>
      <c r="H199" s="206">
        <f t="shared" si="21"/>
        <v>2659.6</v>
      </c>
      <c r="I199" s="56">
        <f t="shared" si="22"/>
        <v>904.3</v>
      </c>
      <c r="J199" s="57">
        <f t="shared" si="23"/>
        <v>26.6</v>
      </c>
      <c r="K199" s="168">
        <v>0</v>
      </c>
      <c r="L199" s="49">
        <f t="shared" si="19"/>
        <v>11.2</v>
      </c>
      <c r="M199" s="50">
        <f t="shared" si="17"/>
        <v>3601.6999999999994</v>
      </c>
    </row>
    <row r="200" spans="1:13" ht="12.75">
      <c r="A200" s="85">
        <v>344</v>
      </c>
      <c r="B200" s="78" t="s">
        <v>27</v>
      </c>
      <c r="C200" s="68">
        <f t="shared" si="18"/>
        <v>58.75</v>
      </c>
      <c r="D200" s="53">
        <v>0</v>
      </c>
      <c r="E200" s="82">
        <v>13010</v>
      </c>
      <c r="F200" s="80">
        <v>0</v>
      </c>
      <c r="G200" s="54">
        <f t="shared" si="20"/>
        <v>2657.4</v>
      </c>
      <c r="H200" s="206">
        <f t="shared" si="21"/>
        <v>2657.4</v>
      </c>
      <c r="I200" s="56">
        <f t="shared" si="22"/>
        <v>903.5</v>
      </c>
      <c r="J200" s="57">
        <f t="shared" si="23"/>
        <v>26.6</v>
      </c>
      <c r="K200" s="168">
        <v>0</v>
      </c>
      <c r="L200" s="49">
        <f t="shared" si="19"/>
        <v>11.2</v>
      </c>
      <c r="M200" s="50">
        <f aca="true" t="shared" si="24" ref="M200:M263">SUM(H200:L200)</f>
        <v>3598.7</v>
      </c>
    </row>
    <row r="201" spans="1:13" ht="12.75">
      <c r="A201" s="85">
        <v>345</v>
      </c>
      <c r="B201" s="78" t="s">
        <v>27</v>
      </c>
      <c r="C201" s="68">
        <f aca="true" t="shared" si="25" ref="C201:C264">ROUND(IF(A201&lt;153,C$607,IF(A201&lt;C$612,C$613+C$614*A201+C$615*A201^2+C$616*A201^3,67.54)),2)</f>
        <v>58.79</v>
      </c>
      <c r="D201" s="53">
        <v>0</v>
      </c>
      <c r="E201" s="82">
        <v>13010</v>
      </c>
      <c r="F201" s="80">
        <v>0</v>
      </c>
      <c r="G201" s="54">
        <f t="shared" si="20"/>
        <v>2655.6</v>
      </c>
      <c r="H201" s="206">
        <f t="shared" si="21"/>
        <v>2655.6</v>
      </c>
      <c r="I201" s="56">
        <f t="shared" si="22"/>
        <v>902.9</v>
      </c>
      <c r="J201" s="57">
        <f t="shared" si="23"/>
        <v>26.6</v>
      </c>
      <c r="K201" s="168">
        <v>0</v>
      </c>
      <c r="L201" s="49">
        <f aca="true" t="shared" si="26" ref="L201:L264">ROUND(H201*0.0042,1)</f>
        <v>11.2</v>
      </c>
      <c r="M201" s="50">
        <f t="shared" si="24"/>
        <v>3596.2999999999997</v>
      </c>
    </row>
    <row r="202" spans="1:13" ht="12.75">
      <c r="A202" s="85">
        <v>346</v>
      </c>
      <c r="B202" s="78" t="s">
        <v>27</v>
      </c>
      <c r="C202" s="68">
        <f t="shared" si="25"/>
        <v>58.83</v>
      </c>
      <c r="D202" s="53">
        <v>0</v>
      </c>
      <c r="E202" s="82">
        <v>13010</v>
      </c>
      <c r="F202" s="80">
        <v>0</v>
      </c>
      <c r="G202" s="54">
        <f aca="true" t="shared" si="27" ref="G202:G265">ROUND(12/C202*E202,1)</f>
        <v>2653.7</v>
      </c>
      <c r="H202" s="206">
        <f t="shared" si="21"/>
        <v>2653.7</v>
      </c>
      <c r="I202" s="56">
        <f t="shared" si="22"/>
        <v>902.3</v>
      </c>
      <c r="J202" s="57">
        <f t="shared" si="23"/>
        <v>26.5</v>
      </c>
      <c r="K202" s="168">
        <v>0</v>
      </c>
      <c r="L202" s="49">
        <f t="shared" si="26"/>
        <v>11.1</v>
      </c>
      <c r="M202" s="50">
        <f t="shared" si="24"/>
        <v>3593.6</v>
      </c>
    </row>
    <row r="203" spans="1:13" ht="12.75">
      <c r="A203" s="85">
        <v>347</v>
      </c>
      <c r="B203" s="78" t="s">
        <v>27</v>
      </c>
      <c r="C203" s="68">
        <f t="shared" si="25"/>
        <v>58.88</v>
      </c>
      <c r="D203" s="53">
        <v>0</v>
      </c>
      <c r="E203" s="82">
        <v>13010</v>
      </c>
      <c r="F203" s="80">
        <v>0</v>
      </c>
      <c r="G203" s="54">
        <f t="shared" si="27"/>
        <v>2651.5</v>
      </c>
      <c r="H203" s="206">
        <f t="shared" si="21"/>
        <v>2651.5</v>
      </c>
      <c r="I203" s="56">
        <f t="shared" si="22"/>
        <v>901.5</v>
      </c>
      <c r="J203" s="57">
        <f t="shared" si="23"/>
        <v>26.5</v>
      </c>
      <c r="K203" s="168">
        <v>0</v>
      </c>
      <c r="L203" s="49">
        <f t="shared" si="26"/>
        <v>11.1</v>
      </c>
      <c r="M203" s="50">
        <f t="shared" si="24"/>
        <v>3590.6</v>
      </c>
    </row>
    <row r="204" spans="1:13" ht="12.75">
      <c r="A204" s="85">
        <v>348</v>
      </c>
      <c r="B204" s="78" t="s">
        <v>27</v>
      </c>
      <c r="C204" s="68">
        <f t="shared" si="25"/>
        <v>58.92</v>
      </c>
      <c r="D204" s="53">
        <v>0</v>
      </c>
      <c r="E204" s="82">
        <v>13010</v>
      </c>
      <c r="F204" s="80">
        <v>0</v>
      </c>
      <c r="G204" s="54">
        <f t="shared" si="27"/>
        <v>2649.7</v>
      </c>
      <c r="H204" s="206">
        <f t="shared" si="21"/>
        <v>2649.7</v>
      </c>
      <c r="I204" s="56">
        <f t="shared" si="22"/>
        <v>900.9</v>
      </c>
      <c r="J204" s="57">
        <f t="shared" si="23"/>
        <v>26.5</v>
      </c>
      <c r="K204" s="168">
        <v>0</v>
      </c>
      <c r="L204" s="49">
        <f t="shared" si="26"/>
        <v>11.1</v>
      </c>
      <c r="M204" s="50">
        <f t="shared" si="24"/>
        <v>3588.2</v>
      </c>
    </row>
    <row r="205" spans="1:13" ht="12.75">
      <c r="A205" s="85">
        <v>349</v>
      </c>
      <c r="B205" s="78" t="s">
        <v>27</v>
      </c>
      <c r="C205" s="68">
        <f t="shared" si="25"/>
        <v>58.96</v>
      </c>
      <c r="D205" s="53">
        <v>0</v>
      </c>
      <c r="E205" s="82">
        <v>13010</v>
      </c>
      <c r="F205" s="80">
        <v>0</v>
      </c>
      <c r="G205" s="54">
        <f t="shared" si="27"/>
        <v>2647.9</v>
      </c>
      <c r="H205" s="206">
        <f t="shared" si="21"/>
        <v>2647.9</v>
      </c>
      <c r="I205" s="56">
        <f t="shared" si="22"/>
        <v>900.3</v>
      </c>
      <c r="J205" s="57">
        <f t="shared" si="23"/>
        <v>26.5</v>
      </c>
      <c r="K205" s="168">
        <v>0</v>
      </c>
      <c r="L205" s="49">
        <f t="shared" si="26"/>
        <v>11.1</v>
      </c>
      <c r="M205" s="50">
        <f t="shared" si="24"/>
        <v>3585.7999999999997</v>
      </c>
    </row>
    <row r="206" spans="1:13" ht="12.75">
      <c r="A206" s="85">
        <v>350</v>
      </c>
      <c r="B206" s="78" t="s">
        <v>27</v>
      </c>
      <c r="C206" s="68">
        <f t="shared" si="25"/>
        <v>59.01</v>
      </c>
      <c r="D206" s="53">
        <v>0</v>
      </c>
      <c r="E206" s="82">
        <v>13010</v>
      </c>
      <c r="F206" s="80">
        <v>0</v>
      </c>
      <c r="G206" s="54">
        <f t="shared" si="27"/>
        <v>2645.7</v>
      </c>
      <c r="H206" s="206">
        <f t="shared" si="21"/>
        <v>2645.7</v>
      </c>
      <c r="I206" s="56">
        <f t="shared" si="22"/>
        <v>899.5</v>
      </c>
      <c r="J206" s="57">
        <f t="shared" si="23"/>
        <v>26.5</v>
      </c>
      <c r="K206" s="168">
        <v>0</v>
      </c>
      <c r="L206" s="49">
        <f t="shared" si="26"/>
        <v>11.1</v>
      </c>
      <c r="M206" s="50">
        <f t="shared" si="24"/>
        <v>3582.7999999999997</v>
      </c>
    </row>
    <row r="207" spans="1:13" ht="12.75">
      <c r="A207" s="85">
        <v>351</v>
      </c>
      <c r="B207" s="78" t="s">
        <v>27</v>
      </c>
      <c r="C207" s="68">
        <f t="shared" si="25"/>
        <v>59.05</v>
      </c>
      <c r="D207" s="53">
        <v>0</v>
      </c>
      <c r="E207" s="82">
        <v>13010</v>
      </c>
      <c r="F207" s="80">
        <v>0</v>
      </c>
      <c r="G207" s="54">
        <f t="shared" si="27"/>
        <v>2643.9</v>
      </c>
      <c r="H207" s="206">
        <f t="shared" si="21"/>
        <v>2643.9</v>
      </c>
      <c r="I207" s="56">
        <f t="shared" si="22"/>
        <v>898.9</v>
      </c>
      <c r="J207" s="57">
        <f t="shared" si="23"/>
        <v>26.4</v>
      </c>
      <c r="K207" s="168">
        <v>0</v>
      </c>
      <c r="L207" s="49">
        <f t="shared" si="26"/>
        <v>11.1</v>
      </c>
      <c r="M207" s="50">
        <f t="shared" si="24"/>
        <v>3580.3</v>
      </c>
    </row>
    <row r="208" spans="1:13" ht="12.75">
      <c r="A208" s="85">
        <v>352</v>
      </c>
      <c r="B208" s="78" t="s">
        <v>27</v>
      </c>
      <c r="C208" s="68">
        <f t="shared" si="25"/>
        <v>59.09</v>
      </c>
      <c r="D208" s="53">
        <v>0</v>
      </c>
      <c r="E208" s="82">
        <v>13010</v>
      </c>
      <c r="F208" s="80">
        <v>0</v>
      </c>
      <c r="G208" s="54">
        <f t="shared" si="27"/>
        <v>2642.1</v>
      </c>
      <c r="H208" s="206">
        <f aca="true" t="shared" si="28" ref="H208:H271">F208+G208</f>
        <v>2642.1</v>
      </c>
      <c r="I208" s="56">
        <f t="shared" si="22"/>
        <v>898.3</v>
      </c>
      <c r="J208" s="57">
        <f t="shared" si="23"/>
        <v>26.4</v>
      </c>
      <c r="K208" s="168">
        <v>0</v>
      </c>
      <c r="L208" s="49">
        <f t="shared" si="26"/>
        <v>11.1</v>
      </c>
      <c r="M208" s="50">
        <f t="shared" si="24"/>
        <v>3577.8999999999996</v>
      </c>
    </row>
    <row r="209" spans="1:13" ht="12.75">
      <c r="A209" s="85">
        <v>353</v>
      </c>
      <c r="B209" s="78" t="s">
        <v>27</v>
      </c>
      <c r="C209" s="68">
        <f t="shared" si="25"/>
        <v>59.13</v>
      </c>
      <c r="D209" s="53">
        <v>0</v>
      </c>
      <c r="E209" s="82">
        <v>13010</v>
      </c>
      <c r="F209" s="80">
        <v>0</v>
      </c>
      <c r="G209" s="54">
        <f t="shared" si="27"/>
        <v>2640.3</v>
      </c>
      <c r="H209" s="206">
        <f t="shared" si="28"/>
        <v>2640.3</v>
      </c>
      <c r="I209" s="56">
        <f t="shared" si="22"/>
        <v>897.7</v>
      </c>
      <c r="J209" s="57">
        <f t="shared" si="23"/>
        <v>26.4</v>
      </c>
      <c r="K209" s="168">
        <v>0</v>
      </c>
      <c r="L209" s="49">
        <f t="shared" si="26"/>
        <v>11.1</v>
      </c>
      <c r="M209" s="50">
        <f t="shared" si="24"/>
        <v>3575.5</v>
      </c>
    </row>
    <row r="210" spans="1:13" ht="12.75">
      <c r="A210" s="85">
        <v>354</v>
      </c>
      <c r="B210" s="78" t="s">
        <v>27</v>
      </c>
      <c r="C210" s="68">
        <f t="shared" si="25"/>
        <v>59.18</v>
      </c>
      <c r="D210" s="53">
        <v>0</v>
      </c>
      <c r="E210" s="82">
        <v>13010</v>
      </c>
      <c r="F210" s="80">
        <v>0</v>
      </c>
      <c r="G210" s="54">
        <f t="shared" si="27"/>
        <v>2638.1</v>
      </c>
      <c r="H210" s="206">
        <f t="shared" si="28"/>
        <v>2638.1</v>
      </c>
      <c r="I210" s="56">
        <f t="shared" si="22"/>
        <v>897</v>
      </c>
      <c r="J210" s="57">
        <f t="shared" si="23"/>
        <v>26.4</v>
      </c>
      <c r="K210" s="168">
        <v>0</v>
      </c>
      <c r="L210" s="49">
        <f t="shared" si="26"/>
        <v>11.1</v>
      </c>
      <c r="M210" s="50">
        <f t="shared" si="24"/>
        <v>3572.6</v>
      </c>
    </row>
    <row r="211" spans="1:13" ht="12.75">
      <c r="A211" s="85">
        <v>355</v>
      </c>
      <c r="B211" s="78" t="s">
        <v>27</v>
      </c>
      <c r="C211" s="68">
        <f t="shared" si="25"/>
        <v>59.22</v>
      </c>
      <c r="D211" s="53">
        <v>0</v>
      </c>
      <c r="E211" s="82">
        <v>13010</v>
      </c>
      <c r="F211" s="80">
        <v>0</v>
      </c>
      <c r="G211" s="54">
        <f t="shared" si="27"/>
        <v>2636.3</v>
      </c>
      <c r="H211" s="206">
        <f t="shared" si="28"/>
        <v>2636.3</v>
      </c>
      <c r="I211" s="56">
        <f t="shared" si="22"/>
        <v>896.3</v>
      </c>
      <c r="J211" s="57">
        <f t="shared" si="23"/>
        <v>26.4</v>
      </c>
      <c r="K211" s="168">
        <v>0</v>
      </c>
      <c r="L211" s="49">
        <f t="shared" si="26"/>
        <v>11.1</v>
      </c>
      <c r="M211" s="50">
        <f t="shared" si="24"/>
        <v>3570.1000000000004</v>
      </c>
    </row>
    <row r="212" spans="1:13" ht="12.75">
      <c r="A212" s="85">
        <v>356</v>
      </c>
      <c r="B212" s="78" t="s">
        <v>27</v>
      </c>
      <c r="C212" s="68">
        <f t="shared" si="25"/>
        <v>59.26</v>
      </c>
      <c r="D212" s="53">
        <v>0</v>
      </c>
      <c r="E212" s="82">
        <v>13010</v>
      </c>
      <c r="F212" s="80">
        <v>0</v>
      </c>
      <c r="G212" s="54">
        <f t="shared" si="27"/>
        <v>2634.5</v>
      </c>
      <c r="H212" s="206">
        <f t="shared" si="28"/>
        <v>2634.5</v>
      </c>
      <c r="I212" s="56">
        <f t="shared" si="22"/>
        <v>895.7</v>
      </c>
      <c r="J212" s="57">
        <f t="shared" si="23"/>
        <v>26.3</v>
      </c>
      <c r="K212" s="168">
        <v>0</v>
      </c>
      <c r="L212" s="49">
        <f t="shared" si="26"/>
        <v>11.1</v>
      </c>
      <c r="M212" s="50">
        <f t="shared" si="24"/>
        <v>3567.6</v>
      </c>
    </row>
    <row r="213" spans="1:13" ht="12.75">
      <c r="A213" s="85">
        <v>357</v>
      </c>
      <c r="B213" s="78" t="s">
        <v>27</v>
      </c>
      <c r="C213" s="68">
        <f t="shared" si="25"/>
        <v>59.3</v>
      </c>
      <c r="D213" s="53">
        <v>0</v>
      </c>
      <c r="E213" s="82">
        <v>13010</v>
      </c>
      <c r="F213" s="80">
        <v>0</v>
      </c>
      <c r="G213" s="54">
        <f t="shared" si="27"/>
        <v>2632.7</v>
      </c>
      <c r="H213" s="206">
        <f t="shared" si="28"/>
        <v>2632.7</v>
      </c>
      <c r="I213" s="56">
        <f aca="true" t="shared" si="29" ref="I213:I276">ROUND(H213*0.34,1)</f>
        <v>895.1</v>
      </c>
      <c r="J213" s="57">
        <f aca="true" t="shared" si="30" ref="J213:J276">ROUND(H213*0.01,1)</f>
        <v>26.3</v>
      </c>
      <c r="K213" s="168">
        <v>0</v>
      </c>
      <c r="L213" s="49">
        <f t="shared" si="26"/>
        <v>11.1</v>
      </c>
      <c r="M213" s="50">
        <f t="shared" si="24"/>
        <v>3565.2</v>
      </c>
    </row>
    <row r="214" spans="1:13" ht="12.75">
      <c r="A214" s="85">
        <v>358</v>
      </c>
      <c r="B214" s="78" t="s">
        <v>27</v>
      </c>
      <c r="C214" s="68">
        <f t="shared" si="25"/>
        <v>59.35</v>
      </c>
      <c r="D214" s="53">
        <v>0</v>
      </c>
      <c r="E214" s="82">
        <v>13010</v>
      </c>
      <c r="F214" s="80">
        <v>0</v>
      </c>
      <c r="G214" s="54">
        <f t="shared" si="27"/>
        <v>2630.5</v>
      </c>
      <c r="H214" s="206">
        <f t="shared" si="28"/>
        <v>2630.5</v>
      </c>
      <c r="I214" s="56">
        <f t="shared" si="29"/>
        <v>894.4</v>
      </c>
      <c r="J214" s="57">
        <f t="shared" si="30"/>
        <v>26.3</v>
      </c>
      <c r="K214" s="168">
        <v>0</v>
      </c>
      <c r="L214" s="49">
        <f t="shared" si="26"/>
        <v>11</v>
      </c>
      <c r="M214" s="50">
        <f t="shared" si="24"/>
        <v>3562.2000000000003</v>
      </c>
    </row>
    <row r="215" spans="1:13" ht="12.75">
      <c r="A215" s="85">
        <v>359</v>
      </c>
      <c r="B215" s="78" t="s">
        <v>27</v>
      </c>
      <c r="C215" s="68">
        <f t="shared" si="25"/>
        <v>59.39</v>
      </c>
      <c r="D215" s="53">
        <v>0</v>
      </c>
      <c r="E215" s="82">
        <v>13010</v>
      </c>
      <c r="F215" s="80">
        <v>0</v>
      </c>
      <c r="G215" s="54">
        <f t="shared" si="27"/>
        <v>2628.7</v>
      </c>
      <c r="H215" s="206">
        <f t="shared" si="28"/>
        <v>2628.7</v>
      </c>
      <c r="I215" s="56">
        <f t="shared" si="29"/>
        <v>893.8</v>
      </c>
      <c r="J215" s="57">
        <f t="shared" si="30"/>
        <v>26.3</v>
      </c>
      <c r="K215" s="168">
        <v>0</v>
      </c>
      <c r="L215" s="49">
        <f t="shared" si="26"/>
        <v>11</v>
      </c>
      <c r="M215" s="50">
        <f t="shared" si="24"/>
        <v>3559.8</v>
      </c>
    </row>
    <row r="216" spans="1:13" ht="12.75">
      <c r="A216" s="85">
        <v>360</v>
      </c>
      <c r="B216" s="78" t="s">
        <v>27</v>
      </c>
      <c r="C216" s="68">
        <f t="shared" si="25"/>
        <v>59.43</v>
      </c>
      <c r="D216" s="53">
        <v>0</v>
      </c>
      <c r="E216" s="82">
        <v>13010</v>
      </c>
      <c r="F216" s="80">
        <v>0</v>
      </c>
      <c r="G216" s="54">
        <f t="shared" si="27"/>
        <v>2627</v>
      </c>
      <c r="H216" s="206">
        <f t="shared" si="28"/>
        <v>2627</v>
      </c>
      <c r="I216" s="56">
        <f t="shared" si="29"/>
        <v>893.2</v>
      </c>
      <c r="J216" s="57">
        <f t="shared" si="30"/>
        <v>26.3</v>
      </c>
      <c r="K216" s="168">
        <v>0</v>
      </c>
      <c r="L216" s="49">
        <f t="shared" si="26"/>
        <v>11</v>
      </c>
      <c r="M216" s="50">
        <f t="shared" si="24"/>
        <v>3557.5</v>
      </c>
    </row>
    <row r="217" spans="1:13" ht="12.75">
      <c r="A217" s="85">
        <v>361</v>
      </c>
      <c r="B217" s="78" t="s">
        <v>27</v>
      </c>
      <c r="C217" s="68">
        <f t="shared" si="25"/>
        <v>59.47</v>
      </c>
      <c r="D217" s="53">
        <v>0</v>
      </c>
      <c r="E217" s="82">
        <v>13010</v>
      </c>
      <c r="F217" s="80">
        <v>0</v>
      </c>
      <c r="G217" s="54">
        <f t="shared" si="27"/>
        <v>2625.2</v>
      </c>
      <c r="H217" s="206">
        <f t="shared" si="28"/>
        <v>2625.2</v>
      </c>
      <c r="I217" s="56">
        <f t="shared" si="29"/>
        <v>892.6</v>
      </c>
      <c r="J217" s="57">
        <f t="shared" si="30"/>
        <v>26.3</v>
      </c>
      <c r="K217" s="168">
        <v>0</v>
      </c>
      <c r="L217" s="49">
        <f t="shared" si="26"/>
        <v>11</v>
      </c>
      <c r="M217" s="50">
        <f t="shared" si="24"/>
        <v>3555.1</v>
      </c>
    </row>
    <row r="218" spans="1:13" ht="12.75">
      <c r="A218" s="85">
        <v>362</v>
      </c>
      <c r="B218" s="78" t="s">
        <v>27</v>
      </c>
      <c r="C218" s="68">
        <f t="shared" si="25"/>
        <v>59.51</v>
      </c>
      <c r="D218" s="53">
        <v>0</v>
      </c>
      <c r="E218" s="82">
        <v>13010</v>
      </c>
      <c r="F218" s="80">
        <v>0</v>
      </c>
      <c r="G218" s="54">
        <f t="shared" si="27"/>
        <v>2623.4</v>
      </c>
      <c r="H218" s="206">
        <f t="shared" si="28"/>
        <v>2623.4</v>
      </c>
      <c r="I218" s="56">
        <f t="shared" si="29"/>
        <v>892</v>
      </c>
      <c r="J218" s="57">
        <f t="shared" si="30"/>
        <v>26.2</v>
      </c>
      <c r="K218" s="168">
        <v>0</v>
      </c>
      <c r="L218" s="49">
        <f t="shared" si="26"/>
        <v>11</v>
      </c>
      <c r="M218" s="50">
        <f t="shared" si="24"/>
        <v>3552.6</v>
      </c>
    </row>
    <row r="219" spans="1:13" ht="12.75">
      <c r="A219" s="85">
        <v>363</v>
      </c>
      <c r="B219" s="78" t="s">
        <v>27</v>
      </c>
      <c r="C219" s="68">
        <f t="shared" si="25"/>
        <v>59.56</v>
      </c>
      <c r="D219" s="53">
        <v>0</v>
      </c>
      <c r="E219" s="82">
        <v>13010</v>
      </c>
      <c r="F219" s="80">
        <v>0</v>
      </c>
      <c r="G219" s="54">
        <f t="shared" si="27"/>
        <v>2621.2</v>
      </c>
      <c r="H219" s="206">
        <f t="shared" si="28"/>
        <v>2621.2</v>
      </c>
      <c r="I219" s="56">
        <f t="shared" si="29"/>
        <v>891.2</v>
      </c>
      <c r="J219" s="57">
        <f t="shared" si="30"/>
        <v>26.2</v>
      </c>
      <c r="K219" s="168">
        <v>0</v>
      </c>
      <c r="L219" s="49">
        <f t="shared" si="26"/>
        <v>11</v>
      </c>
      <c r="M219" s="50">
        <f t="shared" si="24"/>
        <v>3549.5999999999995</v>
      </c>
    </row>
    <row r="220" spans="1:13" ht="12.75">
      <c r="A220" s="85">
        <v>364</v>
      </c>
      <c r="B220" s="78" t="s">
        <v>27</v>
      </c>
      <c r="C220" s="68">
        <f t="shared" si="25"/>
        <v>59.6</v>
      </c>
      <c r="D220" s="53">
        <v>0</v>
      </c>
      <c r="E220" s="82">
        <v>13010</v>
      </c>
      <c r="F220" s="80">
        <v>0</v>
      </c>
      <c r="G220" s="54">
        <f t="shared" si="27"/>
        <v>2619.5</v>
      </c>
      <c r="H220" s="206">
        <f t="shared" si="28"/>
        <v>2619.5</v>
      </c>
      <c r="I220" s="56">
        <f t="shared" si="29"/>
        <v>890.6</v>
      </c>
      <c r="J220" s="57">
        <f t="shared" si="30"/>
        <v>26.2</v>
      </c>
      <c r="K220" s="168">
        <v>0</v>
      </c>
      <c r="L220" s="49">
        <f t="shared" si="26"/>
        <v>11</v>
      </c>
      <c r="M220" s="50">
        <f t="shared" si="24"/>
        <v>3547.2999999999997</v>
      </c>
    </row>
    <row r="221" spans="1:13" ht="12.75">
      <c r="A221" s="85">
        <v>365</v>
      </c>
      <c r="B221" s="78" t="s">
        <v>27</v>
      </c>
      <c r="C221" s="68">
        <f t="shared" si="25"/>
        <v>59.64</v>
      </c>
      <c r="D221" s="53">
        <v>0</v>
      </c>
      <c r="E221" s="82">
        <v>13010</v>
      </c>
      <c r="F221" s="80">
        <v>0</v>
      </c>
      <c r="G221" s="54">
        <f t="shared" si="27"/>
        <v>2617.7</v>
      </c>
      <c r="H221" s="206">
        <f t="shared" si="28"/>
        <v>2617.7</v>
      </c>
      <c r="I221" s="56">
        <f t="shared" si="29"/>
        <v>890</v>
      </c>
      <c r="J221" s="57">
        <f t="shared" si="30"/>
        <v>26.2</v>
      </c>
      <c r="K221" s="168">
        <v>0</v>
      </c>
      <c r="L221" s="49">
        <f t="shared" si="26"/>
        <v>11</v>
      </c>
      <c r="M221" s="50">
        <f t="shared" si="24"/>
        <v>3544.8999999999996</v>
      </c>
    </row>
    <row r="222" spans="1:13" ht="12.75">
      <c r="A222" s="85">
        <v>366</v>
      </c>
      <c r="B222" s="78" t="s">
        <v>27</v>
      </c>
      <c r="C222" s="68">
        <f t="shared" si="25"/>
        <v>59.68</v>
      </c>
      <c r="D222" s="53">
        <v>0</v>
      </c>
      <c r="E222" s="82">
        <v>13010</v>
      </c>
      <c r="F222" s="80">
        <v>0</v>
      </c>
      <c r="G222" s="54">
        <f t="shared" si="27"/>
        <v>2616</v>
      </c>
      <c r="H222" s="206">
        <f t="shared" si="28"/>
        <v>2616</v>
      </c>
      <c r="I222" s="56">
        <f t="shared" si="29"/>
        <v>889.4</v>
      </c>
      <c r="J222" s="57">
        <f t="shared" si="30"/>
        <v>26.2</v>
      </c>
      <c r="K222" s="168">
        <v>0</v>
      </c>
      <c r="L222" s="49">
        <f t="shared" si="26"/>
        <v>11</v>
      </c>
      <c r="M222" s="50">
        <f t="shared" si="24"/>
        <v>3542.6</v>
      </c>
    </row>
    <row r="223" spans="1:13" ht="12.75">
      <c r="A223" s="85">
        <v>367</v>
      </c>
      <c r="B223" s="78" t="s">
        <v>27</v>
      </c>
      <c r="C223" s="68">
        <f t="shared" si="25"/>
        <v>59.72</v>
      </c>
      <c r="D223" s="53">
        <v>0</v>
      </c>
      <c r="E223" s="82">
        <v>13010</v>
      </c>
      <c r="F223" s="80">
        <v>0</v>
      </c>
      <c r="G223" s="54">
        <f t="shared" si="27"/>
        <v>2614.2</v>
      </c>
      <c r="H223" s="206">
        <f t="shared" si="28"/>
        <v>2614.2</v>
      </c>
      <c r="I223" s="56">
        <f t="shared" si="29"/>
        <v>888.8</v>
      </c>
      <c r="J223" s="57">
        <f t="shared" si="30"/>
        <v>26.1</v>
      </c>
      <c r="K223" s="168">
        <v>0</v>
      </c>
      <c r="L223" s="49">
        <f t="shared" si="26"/>
        <v>11</v>
      </c>
      <c r="M223" s="50">
        <f t="shared" si="24"/>
        <v>3540.1</v>
      </c>
    </row>
    <row r="224" spans="1:13" ht="12.75">
      <c r="A224" s="85">
        <v>368</v>
      </c>
      <c r="B224" s="78" t="s">
        <v>27</v>
      </c>
      <c r="C224" s="68">
        <f t="shared" si="25"/>
        <v>59.76</v>
      </c>
      <c r="D224" s="53">
        <v>0</v>
      </c>
      <c r="E224" s="82">
        <v>13010</v>
      </c>
      <c r="F224" s="80">
        <v>0</v>
      </c>
      <c r="G224" s="54">
        <f t="shared" si="27"/>
        <v>2612.4</v>
      </c>
      <c r="H224" s="206">
        <f t="shared" si="28"/>
        <v>2612.4</v>
      </c>
      <c r="I224" s="56">
        <f t="shared" si="29"/>
        <v>888.2</v>
      </c>
      <c r="J224" s="57">
        <f t="shared" si="30"/>
        <v>26.1</v>
      </c>
      <c r="K224" s="168">
        <v>0</v>
      </c>
      <c r="L224" s="49">
        <f t="shared" si="26"/>
        <v>11</v>
      </c>
      <c r="M224" s="50">
        <f t="shared" si="24"/>
        <v>3537.7000000000003</v>
      </c>
    </row>
    <row r="225" spans="1:13" ht="12.75">
      <c r="A225" s="85">
        <v>369</v>
      </c>
      <c r="B225" s="78" t="s">
        <v>27</v>
      </c>
      <c r="C225" s="68">
        <f t="shared" si="25"/>
        <v>59.8</v>
      </c>
      <c r="D225" s="53">
        <v>0</v>
      </c>
      <c r="E225" s="82">
        <v>13010</v>
      </c>
      <c r="F225" s="80">
        <v>0</v>
      </c>
      <c r="G225" s="54">
        <f t="shared" si="27"/>
        <v>2610.7</v>
      </c>
      <c r="H225" s="206">
        <f t="shared" si="28"/>
        <v>2610.7</v>
      </c>
      <c r="I225" s="56">
        <f t="shared" si="29"/>
        <v>887.6</v>
      </c>
      <c r="J225" s="57">
        <f t="shared" si="30"/>
        <v>26.1</v>
      </c>
      <c r="K225" s="168">
        <v>0</v>
      </c>
      <c r="L225" s="49">
        <f t="shared" si="26"/>
        <v>11</v>
      </c>
      <c r="M225" s="50">
        <f t="shared" si="24"/>
        <v>3535.3999999999996</v>
      </c>
    </row>
    <row r="226" spans="1:13" ht="12.75">
      <c r="A226" s="85">
        <v>370</v>
      </c>
      <c r="B226" s="78" t="s">
        <v>27</v>
      </c>
      <c r="C226" s="68">
        <f t="shared" si="25"/>
        <v>59.84</v>
      </c>
      <c r="D226" s="53">
        <v>0</v>
      </c>
      <c r="E226" s="82">
        <v>13010</v>
      </c>
      <c r="F226" s="80">
        <v>0</v>
      </c>
      <c r="G226" s="54">
        <f t="shared" si="27"/>
        <v>2609</v>
      </c>
      <c r="H226" s="206">
        <f t="shared" si="28"/>
        <v>2609</v>
      </c>
      <c r="I226" s="56">
        <f t="shared" si="29"/>
        <v>887.1</v>
      </c>
      <c r="J226" s="57">
        <f t="shared" si="30"/>
        <v>26.1</v>
      </c>
      <c r="K226" s="168">
        <v>0</v>
      </c>
      <c r="L226" s="49">
        <f t="shared" si="26"/>
        <v>11</v>
      </c>
      <c r="M226" s="50">
        <f t="shared" si="24"/>
        <v>3533.2</v>
      </c>
    </row>
    <row r="227" spans="1:13" ht="12.75">
      <c r="A227" s="85">
        <v>371</v>
      </c>
      <c r="B227" s="78" t="s">
        <v>27</v>
      </c>
      <c r="C227" s="68">
        <f t="shared" si="25"/>
        <v>59.88</v>
      </c>
      <c r="D227" s="53">
        <v>0</v>
      </c>
      <c r="E227" s="82">
        <v>13010</v>
      </c>
      <c r="F227" s="80">
        <v>0</v>
      </c>
      <c r="G227" s="54">
        <f t="shared" si="27"/>
        <v>2607.2</v>
      </c>
      <c r="H227" s="206">
        <f t="shared" si="28"/>
        <v>2607.2</v>
      </c>
      <c r="I227" s="56">
        <f t="shared" si="29"/>
        <v>886.4</v>
      </c>
      <c r="J227" s="57">
        <f t="shared" si="30"/>
        <v>26.1</v>
      </c>
      <c r="K227" s="168">
        <v>0</v>
      </c>
      <c r="L227" s="49">
        <f t="shared" si="26"/>
        <v>11</v>
      </c>
      <c r="M227" s="50">
        <f t="shared" si="24"/>
        <v>3530.7</v>
      </c>
    </row>
    <row r="228" spans="1:13" ht="12.75">
      <c r="A228" s="85">
        <v>372</v>
      </c>
      <c r="B228" s="78" t="s">
        <v>27</v>
      </c>
      <c r="C228" s="68">
        <f t="shared" si="25"/>
        <v>59.93</v>
      </c>
      <c r="D228" s="53">
        <v>0</v>
      </c>
      <c r="E228" s="82">
        <v>13010</v>
      </c>
      <c r="F228" s="80">
        <v>0</v>
      </c>
      <c r="G228" s="54">
        <f t="shared" si="27"/>
        <v>2605</v>
      </c>
      <c r="H228" s="206">
        <f t="shared" si="28"/>
        <v>2605</v>
      </c>
      <c r="I228" s="56">
        <f t="shared" si="29"/>
        <v>885.7</v>
      </c>
      <c r="J228" s="57">
        <f t="shared" si="30"/>
        <v>26.1</v>
      </c>
      <c r="K228" s="168">
        <v>0</v>
      </c>
      <c r="L228" s="49">
        <f t="shared" si="26"/>
        <v>10.9</v>
      </c>
      <c r="M228" s="50">
        <f t="shared" si="24"/>
        <v>3527.7</v>
      </c>
    </row>
    <row r="229" spans="1:13" ht="12.75">
      <c r="A229" s="85">
        <v>373</v>
      </c>
      <c r="B229" s="78" t="s">
        <v>27</v>
      </c>
      <c r="C229" s="68">
        <f t="shared" si="25"/>
        <v>59.97</v>
      </c>
      <c r="D229" s="53">
        <v>0</v>
      </c>
      <c r="E229" s="82">
        <v>13010</v>
      </c>
      <c r="F229" s="80">
        <v>0</v>
      </c>
      <c r="G229" s="54">
        <f t="shared" si="27"/>
        <v>2603.3</v>
      </c>
      <c r="H229" s="206">
        <f t="shared" si="28"/>
        <v>2603.3</v>
      </c>
      <c r="I229" s="56">
        <f t="shared" si="29"/>
        <v>885.1</v>
      </c>
      <c r="J229" s="57">
        <f t="shared" si="30"/>
        <v>26</v>
      </c>
      <c r="K229" s="168">
        <v>0</v>
      </c>
      <c r="L229" s="49">
        <f t="shared" si="26"/>
        <v>10.9</v>
      </c>
      <c r="M229" s="50">
        <f t="shared" si="24"/>
        <v>3525.3</v>
      </c>
    </row>
    <row r="230" spans="1:13" ht="12.75">
      <c r="A230" s="85">
        <v>374</v>
      </c>
      <c r="B230" s="78" t="s">
        <v>27</v>
      </c>
      <c r="C230" s="68">
        <f t="shared" si="25"/>
        <v>60.01</v>
      </c>
      <c r="D230" s="53">
        <v>0</v>
      </c>
      <c r="E230" s="82">
        <v>13010</v>
      </c>
      <c r="F230" s="80">
        <v>0</v>
      </c>
      <c r="G230" s="54">
        <f t="shared" si="27"/>
        <v>2601.6</v>
      </c>
      <c r="H230" s="206">
        <f t="shared" si="28"/>
        <v>2601.6</v>
      </c>
      <c r="I230" s="56">
        <f t="shared" si="29"/>
        <v>884.5</v>
      </c>
      <c r="J230" s="57">
        <f t="shared" si="30"/>
        <v>26</v>
      </c>
      <c r="K230" s="168">
        <v>0</v>
      </c>
      <c r="L230" s="49">
        <f t="shared" si="26"/>
        <v>10.9</v>
      </c>
      <c r="M230" s="50">
        <f t="shared" si="24"/>
        <v>3523</v>
      </c>
    </row>
    <row r="231" spans="1:13" ht="12.75">
      <c r="A231" s="85">
        <v>375</v>
      </c>
      <c r="B231" s="78" t="s">
        <v>27</v>
      </c>
      <c r="C231" s="68">
        <f t="shared" si="25"/>
        <v>60.05</v>
      </c>
      <c r="D231" s="53">
        <v>0</v>
      </c>
      <c r="E231" s="82">
        <v>13010</v>
      </c>
      <c r="F231" s="80">
        <v>0</v>
      </c>
      <c r="G231" s="54">
        <f t="shared" si="27"/>
        <v>2599.8</v>
      </c>
      <c r="H231" s="206">
        <f t="shared" si="28"/>
        <v>2599.8</v>
      </c>
      <c r="I231" s="56">
        <f t="shared" si="29"/>
        <v>883.9</v>
      </c>
      <c r="J231" s="57">
        <f t="shared" si="30"/>
        <v>26</v>
      </c>
      <c r="K231" s="168">
        <v>0</v>
      </c>
      <c r="L231" s="49">
        <f t="shared" si="26"/>
        <v>10.9</v>
      </c>
      <c r="M231" s="50">
        <f t="shared" si="24"/>
        <v>3520.6000000000004</v>
      </c>
    </row>
    <row r="232" spans="1:13" ht="12.75">
      <c r="A232" s="85">
        <v>376</v>
      </c>
      <c r="B232" s="78" t="s">
        <v>27</v>
      </c>
      <c r="C232" s="68">
        <f t="shared" si="25"/>
        <v>60.09</v>
      </c>
      <c r="D232" s="53">
        <v>0</v>
      </c>
      <c r="E232" s="82">
        <v>13010</v>
      </c>
      <c r="F232" s="80">
        <v>0</v>
      </c>
      <c r="G232" s="54">
        <f t="shared" si="27"/>
        <v>2598.1</v>
      </c>
      <c r="H232" s="206">
        <f t="shared" si="28"/>
        <v>2598.1</v>
      </c>
      <c r="I232" s="56">
        <f t="shared" si="29"/>
        <v>883.4</v>
      </c>
      <c r="J232" s="57">
        <f t="shared" si="30"/>
        <v>26</v>
      </c>
      <c r="K232" s="168">
        <v>0</v>
      </c>
      <c r="L232" s="49">
        <f t="shared" si="26"/>
        <v>10.9</v>
      </c>
      <c r="M232" s="50">
        <f t="shared" si="24"/>
        <v>3518.4</v>
      </c>
    </row>
    <row r="233" spans="1:13" ht="12.75">
      <c r="A233" s="85">
        <v>377</v>
      </c>
      <c r="B233" s="78" t="s">
        <v>27</v>
      </c>
      <c r="C233" s="68">
        <f t="shared" si="25"/>
        <v>60.13</v>
      </c>
      <c r="D233" s="53">
        <v>0</v>
      </c>
      <c r="E233" s="82">
        <v>13010</v>
      </c>
      <c r="F233" s="80">
        <v>0</v>
      </c>
      <c r="G233" s="54">
        <f t="shared" si="27"/>
        <v>2596.4</v>
      </c>
      <c r="H233" s="206">
        <f t="shared" si="28"/>
        <v>2596.4</v>
      </c>
      <c r="I233" s="56">
        <f t="shared" si="29"/>
        <v>882.8</v>
      </c>
      <c r="J233" s="57">
        <f t="shared" si="30"/>
        <v>26</v>
      </c>
      <c r="K233" s="168">
        <v>0</v>
      </c>
      <c r="L233" s="49">
        <f t="shared" si="26"/>
        <v>10.9</v>
      </c>
      <c r="M233" s="50">
        <f t="shared" si="24"/>
        <v>3516.1</v>
      </c>
    </row>
    <row r="234" spans="1:13" ht="12.75">
      <c r="A234" s="85">
        <v>378</v>
      </c>
      <c r="B234" s="78" t="s">
        <v>27</v>
      </c>
      <c r="C234" s="68">
        <f t="shared" si="25"/>
        <v>60.17</v>
      </c>
      <c r="D234" s="53">
        <v>0</v>
      </c>
      <c r="E234" s="82">
        <v>13010</v>
      </c>
      <c r="F234" s="80">
        <v>0</v>
      </c>
      <c r="G234" s="54">
        <f t="shared" si="27"/>
        <v>2594.6</v>
      </c>
      <c r="H234" s="206">
        <f t="shared" si="28"/>
        <v>2594.6</v>
      </c>
      <c r="I234" s="56">
        <f t="shared" si="29"/>
        <v>882.2</v>
      </c>
      <c r="J234" s="57">
        <f t="shared" si="30"/>
        <v>25.9</v>
      </c>
      <c r="K234" s="168">
        <v>0</v>
      </c>
      <c r="L234" s="49">
        <f t="shared" si="26"/>
        <v>10.9</v>
      </c>
      <c r="M234" s="50">
        <f t="shared" si="24"/>
        <v>3513.6000000000004</v>
      </c>
    </row>
    <row r="235" spans="1:13" ht="12.75">
      <c r="A235" s="85">
        <v>379</v>
      </c>
      <c r="B235" s="78" t="s">
        <v>27</v>
      </c>
      <c r="C235" s="68">
        <f t="shared" si="25"/>
        <v>60.21</v>
      </c>
      <c r="D235" s="53">
        <v>0</v>
      </c>
      <c r="E235" s="82">
        <v>13010</v>
      </c>
      <c r="F235" s="80">
        <v>0</v>
      </c>
      <c r="G235" s="54">
        <f t="shared" si="27"/>
        <v>2592.9</v>
      </c>
      <c r="H235" s="206">
        <f t="shared" si="28"/>
        <v>2592.9</v>
      </c>
      <c r="I235" s="56">
        <f t="shared" si="29"/>
        <v>881.6</v>
      </c>
      <c r="J235" s="57">
        <f t="shared" si="30"/>
        <v>25.9</v>
      </c>
      <c r="K235" s="168">
        <v>0</v>
      </c>
      <c r="L235" s="49">
        <f t="shared" si="26"/>
        <v>10.9</v>
      </c>
      <c r="M235" s="50">
        <f t="shared" si="24"/>
        <v>3511.3</v>
      </c>
    </row>
    <row r="236" spans="1:13" ht="12.75">
      <c r="A236" s="85">
        <v>380</v>
      </c>
      <c r="B236" s="78" t="s">
        <v>27</v>
      </c>
      <c r="C236" s="68">
        <f t="shared" si="25"/>
        <v>60.25</v>
      </c>
      <c r="D236" s="53">
        <v>0</v>
      </c>
      <c r="E236" s="82">
        <v>13010</v>
      </c>
      <c r="F236" s="80">
        <v>0</v>
      </c>
      <c r="G236" s="54">
        <f t="shared" si="27"/>
        <v>2591.2</v>
      </c>
      <c r="H236" s="206">
        <f t="shared" si="28"/>
        <v>2591.2</v>
      </c>
      <c r="I236" s="56">
        <f t="shared" si="29"/>
        <v>881</v>
      </c>
      <c r="J236" s="57">
        <f t="shared" si="30"/>
        <v>25.9</v>
      </c>
      <c r="K236" s="168">
        <v>0</v>
      </c>
      <c r="L236" s="49">
        <f t="shared" si="26"/>
        <v>10.9</v>
      </c>
      <c r="M236" s="50">
        <f t="shared" si="24"/>
        <v>3509</v>
      </c>
    </row>
    <row r="237" spans="1:13" ht="12.75">
      <c r="A237" s="85">
        <v>381</v>
      </c>
      <c r="B237" s="78" t="s">
        <v>27</v>
      </c>
      <c r="C237" s="68">
        <f t="shared" si="25"/>
        <v>60.29</v>
      </c>
      <c r="D237" s="53">
        <v>0</v>
      </c>
      <c r="E237" s="82">
        <v>13010</v>
      </c>
      <c r="F237" s="80">
        <v>0</v>
      </c>
      <c r="G237" s="54">
        <f t="shared" si="27"/>
        <v>2589.5</v>
      </c>
      <c r="H237" s="206">
        <f t="shared" si="28"/>
        <v>2589.5</v>
      </c>
      <c r="I237" s="56">
        <f t="shared" si="29"/>
        <v>880.4</v>
      </c>
      <c r="J237" s="57">
        <f t="shared" si="30"/>
        <v>25.9</v>
      </c>
      <c r="K237" s="168">
        <v>0</v>
      </c>
      <c r="L237" s="49">
        <f t="shared" si="26"/>
        <v>10.9</v>
      </c>
      <c r="M237" s="50">
        <f t="shared" si="24"/>
        <v>3506.7000000000003</v>
      </c>
    </row>
    <row r="238" spans="1:13" ht="12.75">
      <c r="A238" s="85">
        <v>382</v>
      </c>
      <c r="B238" s="78" t="s">
        <v>27</v>
      </c>
      <c r="C238" s="68">
        <f t="shared" si="25"/>
        <v>60.33</v>
      </c>
      <c r="D238" s="53">
        <v>0</v>
      </c>
      <c r="E238" s="82">
        <v>13010</v>
      </c>
      <c r="F238" s="80">
        <v>0</v>
      </c>
      <c r="G238" s="54">
        <f t="shared" si="27"/>
        <v>2587.8</v>
      </c>
      <c r="H238" s="206">
        <f t="shared" si="28"/>
        <v>2587.8</v>
      </c>
      <c r="I238" s="56">
        <f t="shared" si="29"/>
        <v>879.9</v>
      </c>
      <c r="J238" s="57">
        <f t="shared" si="30"/>
        <v>25.9</v>
      </c>
      <c r="K238" s="168">
        <v>0</v>
      </c>
      <c r="L238" s="49">
        <f t="shared" si="26"/>
        <v>10.9</v>
      </c>
      <c r="M238" s="50">
        <f t="shared" si="24"/>
        <v>3504.5000000000005</v>
      </c>
    </row>
    <row r="239" spans="1:13" ht="12.75">
      <c r="A239" s="85">
        <v>383</v>
      </c>
      <c r="B239" s="78" t="s">
        <v>27</v>
      </c>
      <c r="C239" s="68">
        <f t="shared" si="25"/>
        <v>60.37</v>
      </c>
      <c r="D239" s="53">
        <v>0</v>
      </c>
      <c r="E239" s="82">
        <v>13010</v>
      </c>
      <c r="F239" s="80">
        <v>0</v>
      </c>
      <c r="G239" s="54">
        <f t="shared" si="27"/>
        <v>2586.1</v>
      </c>
      <c r="H239" s="206">
        <f t="shared" si="28"/>
        <v>2586.1</v>
      </c>
      <c r="I239" s="56">
        <f t="shared" si="29"/>
        <v>879.3</v>
      </c>
      <c r="J239" s="57">
        <f t="shared" si="30"/>
        <v>25.9</v>
      </c>
      <c r="K239" s="168">
        <v>0</v>
      </c>
      <c r="L239" s="49">
        <f t="shared" si="26"/>
        <v>10.9</v>
      </c>
      <c r="M239" s="50">
        <f t="shared" si="24"/>
        <v>3502.2</v>
      </c>
    </row>
    <row r="240" spans="1:13" ht="12.75">
      <c r="A240" s="85">
        <v>384</v>
      </c>
      <c r="B240" s="78" t="s">
        <v>27</v>
      </c>
      <c r="C240" s="68">
        <f t="shared" si="25"/>
        <v>60.4</v>
      </c>
      <c r="D240" s="53">
        <v>0</v>
      </c>
      <c r="E240" s="82">
        <v>13010</v>
      </c>
      <c r="F240" s="80">
        <v>0</v>
      </c>
      <c r="G240" s="54">
        <f t="shared" si="27"/>
        <v>2584.8</v>
      </c>
      <c r="H240" s="206">
        <f t="shared" si="28"/>
        <v>2584.8</v>
      </c>
      <c r="I240" s="56">
        <f t="shared" si="29"/>
        <v>878.8</v>
      </c>
      <c r="J240" s="57">
        <f t="shared" si="30"/>
        <v>25.8</v>
      </c>
      <c r="K240" s="168">
        <v>0</v>
      </c>
      <c r="L240" s="49">
        <f t="shared" si="26"/>
        <v>10.9</v>
      </c>
      <c r="M240" s="50">
        <f t="shared" si="24"/>
        <v>3500.3000000000006</v>
      </c>
    </row>
    <row r="241" spans="1:13" ht="12.75">
      <c r="A241" s="85">
        <v>385</v>
      </c>
      <c r="B241" s="78" t="s">
        <v>27</v>
      </c>
      <c r="C241" s="68">
        <f t="shared" si="25"/>
        <v>60.44</v>
      </c>
      <c r="D241" s="53">
        <v>0</v>
      </c>
      <c r="E241" s="82">
        <v>13010</v>
      </c>
      <c r="F241" s="80">
        <v>0</v>
      </c>
      <c r="G241" s="54">
        <f t="shared" si="27"/>
        <v>2583.1</v>
      </c>
      <c r="H241" s="206">
        <f t="shared" si="28"/>
        <v>2583.1</v>
      </c>
      <c r="I241" s="56">
        <f t="shared" si="29"/>
        <v>878.3</v>
      </c>
      <c r="J241" s="57">
        <f t="shared" si="30"/>
        <v>25.8</v>
      </c>
      <c r="K241" s="168">
        <v>0</v>
      </c>
      <c r="L241" s="49">
        <f t="shared" si="26"/>
        <v>10.8</v>
      </c>
      <c r="M241" s="50">
        <f t="shared" si="24"/>
        <v>3498</v>
      </c>
    </row>
    <row r="242" spans="1:13" ht="12.75">
      <c r="A242" s="85">
        <v>386</v>
      </c>
      <c r="B242" s="78" t="s">
        <v>27</v>
      </c>
      <c r="C242" s="68">
        <f t="shared" si="25"/>
        <v>60.48</v>
      </c>
      <c r="D242" s="53">
        <v>0</v>
      </c>
      <c r="E242" s="82">
        <v>13010</v>
      </c>
      <c r="F242" s="80">
        <v>0</v>
      </c>
      <c r="G242" s="54">
        <f t="shared" si="27"/>
        <v>2581.3</v>
      </c>
      <c r="H242" s="206">
        <f t="shared" si="28"/>
        <v>2581.3</v>
      </c>
      <c r="I242" s="56">
        <f t="shared" si="29"/>
        <v>877.6</v>
      </c>
      <c r="J242" s="57">
        <f t="shared" si="30"/>
        <v>25.8</v>
      </c>
      <c r="K242" s="168">
        <v>0</v>
      </c>
      <c r="L242" s="49">
        <f t="shared" si="26"/>
        <v>10.8</v>
      </c>
      <c r="M242" s="50">
        <f t="shared" si="24"/>
        <v>3495.5000000000005</v>
      </c>
    </row>
    <row r="243" spans="1:13" ht="12.75">
      <c r="A243" s="85">
        <v>387</v>
      </c>
      <c r="B243" s="78" t="s">
        <v>27</v>
      </c>
      <c r="C243" s="68">
        <f t="shared" si="25"/>
        <v>60.52</v>
      </c>
      <c r="D243" s="53">
        <v>0</v>
      </c>
      <c r="E243" s="82">
        <v>13010</v>
      </c>
      <c r="F243" s="80">
        <v>0</v>
      </c>
      <c r="G243" s="54">
        <f t="shared" si="27"/>
        <v>2579.6</v>
      </c>
      <c r="H243" s="206">
        <f t="shared" si="28"/>
        <v>2579.6</v>
      </c>
      <c r="I243" s="56">
        <f t="shared" si="29"/>
        <v>877.1</v>
      </c>
      <c r="J243" s="57">
        <f t="shared" si="30"/>
        <v>25.8</v>
      </c>
      <c r="K243" s="168">
        <v>0</v>
      </c>
      <c r="L243" s="49">
        <f t="shared" si="26"/>
        <v>10.8</v>
      </c>
      <c r="M243" s="50">
        <f t="shared" si="24"/>
        <v>3493.3</v>
      </c>
    </row>
    <row r="244" spans="1:13" ht="12.75">
      <c r="A244" s="85">
        <v>388</v>
      </c>
      <c r="B244" s="78" t="s">
        <v>27</v>
      </c>
      <c r="C244" s="68">
        <f t="shared" si="25"/>
        <v>60.56</v>
      </c>
      <c r="D244" s="53">
        <v>0</v>
      </c>
      <c r="E244" s="82">
        <v>13010</v>
      </c>
      <c r="F244" s="80">
        <v>0</v>
      </c>
      <c r="G244" s="54">
        <f t="shared" si="27"/>
        <v>2577.9</v>
      </c>
      <c r="H244" s="206">
        <f t="shared" si="28"/>
        <v>2577.9</v>
      </c>
      <c r="I244" s="56">
        <f t="shared" si="29"/>
        <v>876.5</v>
      </c>
      <c r="J244" s="57">
        <f t="shared" si="30"/>
        <v>25.8</v>
      </c>
      <c r="K244" s="168">
        <v>0</v>
      </c>
      <c r="L244" s="49">
        <f t="shared" si="26"/>
        <v>10.8</v>
      </c>
      <c r="M244" s="50">
        <f t="shared" si="24"/>
        <v>3491.0000000000005</v>
      </c>
    </row>
    <row r="245" spans="1:13" ht="12.75">
      <c r="A245" s="85">
        <v>389</v>
      </c>
      <c r="B245" s="78" t="s">
        <v>27</v>
      </c>
      <c r="C245" s="68">
        <f t="shared" si="25"/>
        <v>60.6</v>
      </c>
      <c r="D245" s="53">
        <v>0</v>
      </c>
      <c r="E245" s="82">
        <v>13010</v>
      </c>
      <c r="F245" s="80">
        <v>0</v>
      </c>
      <c r="G245" s="54">
        <f t="shared" si="27"/>
        <v>2576.2</v>
      </c>
      <c r="H245" s="206">
        <f t="shared" si="28"/>
        <v>2576.2</v>
      </c>
      <c r="I245" s="56">
        <f t="shared" si="29"/>
        <v>875.9</v>
      </c>
      <c r="J245" s="57">
        <f t="shared" si="30"/>
        <v>25.8</v>
      </c>
      <c r="K245" s="168">
        <v>0</v>
      </c>
      <c r="L245" s="49">
        <f t="shared" si="26"/>
        <v>10.8</v>
      </c>
      <c r="M245" s="50">
        <f t="shared" si="24"/>
        <v>3488.7000000000003</v>
      </c>
    </row>
    <row r="246" spans="1:13" ht="12.75">
      <c r="A246" s="85">
        <v>390</v>
      </c>
      <c r="B246" s="78" t="s">
        <v>27</v>
      </c>
      <c r="C246" s="68">
        <f t="shared" si="25"/>
        <v>60.64</v>
      </c>
      <c r="D246" s="53">
        <v>0</v>
      </c>
      <c r="E246" s="82">
        <v>13010</v>
      </c>
      <c r="F246" s="80">
        <v>0</v>
      </c>
      <c r="G246" s="54">
        <f t="shared" si="27"/>
        <v>2574.5</v>
      </c>
      <c r="H246" s="206">
        <f t="shared" si="28"/>
        <v>2574.5</v>
      </c>
      <c r="I246" s="56">
        <f t="shared" si="29"/>
        <v>875.3</v>
      </c>
      <c r="J246" s="57">
        <f t="shared" si="30"/>
        <v>25.7</v>
      </c>
      <c r="K246" s="168">
        <v>0</v>
      </c>
      <c r="L246" s="49">
        <f t="shared" si="26"/>
        <v>10.8</v>
      </c>
      <c r="M246" s="50">
        <f t="shared" si="24"/>
        <v>3486.3</v>
      </c>
    </row>
    <row r="247" spans="1:13" ht="12.75">
      <c r="A247" s="85">
        <v>391</v>
      </c>
      <c r="B247" s="78" t="s">
        <v>27</v>
      </c>
      <c r="C247" s="68">
        <f t="shared" si="25"/>
        <v>60.68</v>
      </c>
      <c r="D247" s="53">
        <v>0</v>
      </c>
      <c r="E247" s="82">
        <v>13010</v>
      </c>
      <c r="F247" s="80">
        <v>0</v>
      </c>
      <c r="G247" s="54">
        <f t="shared" si="27"/>
        <v>2572.8</v>
      </c>
      <c r="H247" s="206">
        <f t="shared" si="28"/>
        <v>2572.8</v>
      </c>
      <c r="I247" s="56">
        <f t="shared" si="29"/>
        <v>874.8</v>
      </c>
      <c r="J247" s="57">
        <f t="shared" si="30"/>
        <v>25.7</v>
      </c>
      <c r="K247" s="168">
        <v>0</v>
      </c>
      <c r="L247" s="49">
        <f t="shared" si="26"/>
        <v>10.8</v>
      </c>
      <c r="M247" s="50">
        <f t="shared" si="24"/>
        <v>3484.1000000000004</v>
      </c>
    </row>
    <row r="248" spans="1:13" ht="12.75">
      <c r="A248" s="85">
        <v>392</v>
      </c>
      <c r="B248" s="78" t="s">
        <v>27</v>
      </c>
      <c r="C248" s="68">
        <f t="shared" si="25"/>
        <v>60.72</v>
      </c>
      <c r="D248" s="53">
        <v>0</v>
      </c>
      <c r="E248" s="82">
        <v>13010</v>
      </c>
      <c r="F248" s="80">
        <v>0</v>
      </c>
      <c r="G248" s="54">
        <f t="shared" si="27"/>
        <v>2571.1</v>
      </c>
      <c r="H248" s="206">
        <f t="shared" si="28"/>
        <v>2571.1</v>
      </c>
      <c r="I248" s="56">
        <f t="shared" si="29"/>
        <v>874.2</v>
      </c>
      <c r="J248" s="57">
        <f t="shared" si="30"/>
        <v>25.7</v>
      </c>
      <c r="K248" s="168">
        <v>0</v>
      </c>
      <c r="L248" s="49">
        <f t="shared" si="26"/>
        <v>10.8</v>
      </c>
      <c r="M248" s="50">
        <f t="shared" si="24"/>
        <v>3481.8</v>
      </c>
    </row>
    <row r="249" spans="1:13" ht="12.75">
      <c r="A249" s="85">
        <v>393</v>
      </c>
      <c r="B249" s="78" t="s">
        <v>27</v>
      </c>
      <c r="C249" s="68">
        <f t="shared" si="25"/>
        <v>60.75</v>
      </c>
      <c r="D249" s="53">
        <v>0</v>
      </c>
      <c r="E249" s="82">
        <v>13010</v>
      </c>
      <c r="F249" s="80">
        <v>0</v>
      </c>
      <c r="G249" s="54">
        <f t="shared" si="27"/>
        <v>2569.9</v>
      </c>
      <c r="H249" s="206">
        <f t="shared" si="28"/>
        <v>2569.9</v>
      </c>
      <c r="I249" s="56">
        <f t="shared" si="29"/>
        <v>873.8</v>
      </c>
      <c r="J249" s="57">
        <f t="shared" si="30"/>
        <v>25.7</v>
      </c>
      <c r="K249" s="168">
        <v>0</v>
      </c>
      <c r="L249" s="49">
        <f t="shared" si="26"/>
        <v>10.8</v>
      </c>
      <c r="M249" s="50">
        <f t="shared" si="24"/>
        <v>3480.2</v>
      </c>
    </row>
    <row r="250" spans="1:13" ht="12.75">
      <c r="A250" s="85">
        <v>394</v>
      </c>
      <c r="B250" s="78" t="s">
        <v>27</v>
      </c>
      <c r="C250" s="68">
        <f t="shared" si="25"/>
        <v>60.79</v>
      </c>
      <c r="D250" s="53">
        <v>0</v>
      </c>
      <c r="E250" s="82">
        <v>13010</v>
      </c>
      <c r="F250" s="80">
        <v>0</v>
      </c>
      <c r="G250" s="54">
        <f t="shared" si="27"/>
        <v>2568.2</v>
      </c>
      <c r="H250" s="206">
        <f t="shared" si="28"/>
        <v>2568.2</v>
      </c>
      <c r="I250" s="56">
        <f t="shared" si="29"/>
        <v>873.2</v>
      </c>
      <c r="J250" s="57">
        <f t="shared" si="30"/>
        <v>25.7</v>
      </c>
      <c r="K250" s="168">
        <v>0</v>
      </c>
      <c r="L250" s="49">
        <f t="shared" si="26"/>
        <v>10.8</v>
      </c>
      <c r="M250" s="50">
        <f t="shared" si="24"/>
        <v>3477.8999999999996</v>
      </c>
    </row>
    <row r="251" spans="1:13" ht="12.75">
      <c r="A251" s="85">
        <v>395</v>
      </c>
      <c r="B251" s="78" t="s">
        <v>27</v>
      </c>
      <c r="C251" s="68">
        <f t="shared" si="25"/>
        <v>60.83</v>
      </c>
      <c r="D251" s="53">
        <v>0</v>
      </c>
      <c r="E251" s="82">
        <v>13010</v>
      </c>
      <c r="F251" s="80">
        <v>0</v>
      </c>
      <c r="G251" s="54">
        <f t="shared" si="27"/>
        <v>2566.5</v>
      </c>
      <c r="H251" s="206">
        <f t="shared" si="28"/>
        <v>2566.5</v>
      </c>
      <c r="I251" s="56">
        <f t="shared" si="29"/>
        <v>872.6</v>
      </c>
      <c r="J251" s="57">
        <f t="shared" si="30"/>
        <v>25.7</v>
      </c>
      <c r="K251" s="168">
        <v>0</v>
      </c>
      <c r="L251" s="49">
        <f t="shared" si="26"/>
        <v>10.8</v>
      </c>
      <c r="M251" s="50">
        <f t="shared" si="24"/>
        <v>3475.6</v>
      </c>
    </row>
    <row r="252" spans="1:13" ht="12.75">
      <c r="A252" s="85">
        <v>396</v>
      </c>
      <c r="B252" s="78" t="s">
        <v>27</v>
      </c>
      <c r="C252" s="68">
        <f t="shared" si="25"/>
        <v>60.87</v>
      </c>
      <c r="D252" s="53">
        <v>0</v>
      </c>
      <c r="E252" s="82">
        <v>13010</v>
      </c>
      <c r="F252" s="80">
        <v>0</v>
      </c>
      <c r="G252" s="54">
        <f t="shared" si="27"/>
        <v>2564.8</v>
      </c>
      <c r="H252" s="206">
        <f t="shared" si="28"/>
        <v>2564.8</v>
      </c>
      <c r="I252" s="56">
        <f t="shared" si="29"/>
        <v>872</v>
      </c>
      <c r="J252" s="57">
        <f t="shared" si="30"/>
        <v>25.6</v>
      </c>
      <c r="K252" s="168">
        <v>0</v>
      </c>
      <c r="L252" s="49">
        <f t="shared" si="26"/>
        <v>10.8</v>
      </c>
      <c r="M252" s="50">
        <f t="shared" si="24"/>
        <v>3473.2000000000003</v>
      </c>
    </row>
    <row r="253" spans="1:13" ht="12.75">
      <c r="A253" s="85">
        <v>397</v>
      </c>
      <c r="B253" s="78" t="s">
        <v>27</v>
      </c>
      <c r="C253" s="68">
        <f t="shared" si="25"/>
        <v>60.91</v>
      </c>
      <c r="D253" s="53">
        <v>0</v>
      </c>
      <c r="E253" s="82">
        <v>13010</v>
      </c>
      <c r="F253" s="80">
        <v>0</v>
      </c>
      <c r="G253" s="54">
        <f t="shared" si="27"/>
        <v>2563.1</v>
      </c>
      <c r="H253" s="206">
        <f t="shared" si="28"/>
        <v>2563.1</v>
      </c>
      <c r="I253" s="56">
        <f t="shared" si="29"/>
        <v>871.5</v>
      </c>
      <c r="J253" s="57">
        <f t="shared" si="30"/>
        <v>25.6</v>
      </c>
      <c r="K253" s="168">
        <v>0</v>
      </c>
      <c r="L253" s="49">
        <f t="shared" si="26"/>
        <v>10.8</v>
      </c>
      <c r="M253" s="50">
        <f t="shared" si="24"/>
        <v>3471</v>
      </c>
    </row>
    <row r="254" spans="1:13" ht="12.75">
      <c r="A254" s="85">
        <v>398</v>
      </c>
      <c r="B254" s="78" t="s">
        <v>27</v>
      </c>
      <c r="C254" s="68">
        <f t="shared" si="25"/>
        <v>60.94</v>
      </c>
      <c r="D254" s="53">
        <v>0</v>
      </c>
      <c r="E254" s="82">
        <v>13010</v>
      </c>
      <c r="F254" s="80">
        <v>0</v>
      </c>
      <c r="G254" s="54">
        <f t="shared" si="27"/>
        <v>2561.9</v>
      </c>
      <c r="H254" s="206">
        <f t="shared" si="28"/>
        <v>2561.9</v>
      </c>
      <c r="I254" s="56">
        <f t="shared" si="29"/>
        <v>871</v>
      </c>
      <c r="J254" s="57">
        <f t="shared" si="30"/>
        <v>25.6</v>
      </c>
      <c r="K254" s="168">
        <v>0</v>
      </c>
      <c r="L254" s="49">
        <f t="shared" si="26"/>
        <v>10.8</v>
      </c>
      <c r="M254" s="50">
        <f t="shared" si="24"/>
        <v>3469.3</v>
      </c>
    </row>
    <row r="255" spans="1:13" ht="12.75">
      <c r="A255" s="85">
        <v>399</v>
      </c>
      <c r="B255" s="78" t="s">
        <v>27</v>
      </c>
      <c r="C255" s="68">
        <f t="shared" si="25"/>
        <v>60.98</v>
      </c>
      <c r="D255" s="53">
        <v>0</v>
      </c>
      <c r="E255" s="82">
        <v>13010</v>
      </c>
      <c r="F255" s="80">
        <v>0</v>
      </c>
      <c r="G255" s="54">
        <f t="shared" si="27"/>
        <v>2560.2</v>
      </c>
      <c r="H255" s="206">
        <f t="shared" si="28"/>
        <v>2560.2</v>
      </c>
      <c r="I255" s="56">
        <f t="shared" si="29"/>
        <v>870.5</v>
      </c>
      <c r="J255" s="57">
        <f t="shared" si="30"/>
        <v>25.6</v>
      </c>
      <c r="K255" s="168">
        <v>0</v>
      </c>
      <c r="L255" s="49">
        <f t="shared" si="26"/>
        <v>10.8</v>
      </c>
      <c r="M255" s="50">
        <f t="shared" si="24"/>
        <v>3467.1</v>
      </c>
    </row>
    <row r="256" spans="1:13" ht="12.75">
      <c r="A256" s="85">
        <v>400</v>
      </c>
      <c r="B256" s="78" t="s">
        <v>27</v>
      </c>
      <c r="C256" s="68">
        <f t="shared" si="25"/>
        <v>61.02</v>
      </c>
      <c r="D256" s="53">
        <v>0</v>
      </c>
      <c r="E256" s="82">
        <v>13010</v>
      </c>
      <c r="F256" s="80">
        <v>0</v>
      </c>
      <c r="G256" s="54">
        <f t="shared" si="27"/>
        <v>2558.5</v>
      </c>
      <c r="H256" s="206">
        <f t="shared" si="28"/>
        <v>2558.5</v>
      </c>
      <c r="I256" s="56">
        <f t="shared" si="29"/>
        <v>869.9</v>
      </c>
      <c r="J256" s="57">
        <f t="shared" si="30"/>
        <v>25.6</v>
      </c>
      <c r="K256" s="168">
        <v>0</v>
      </c>
      <c r="L256" s="49">
        <f t="shared" si="26"/>
        <v>10.7</v>
      </c>
      <c r="M256" s="50">
        <f t="shared" si="24"/>
        <v>3464.7</v>
      </c>
    </row>
    <row r="257" spans="1:13" ht="12.75">
      <c r="A257" s="85">
        <v>401</v>
      </c>
      <c r="B257" s="78" t="s">
        <v>27</v>
      </c>
      <c r="C257" s="68">
        <f t="shared" si="25"/>
        <v>61.06</v>
      </c>
      <c r="D257" s="53">
        <v>0</v>
      </c>
      <c r="E257" s="82">
        <v>13010</v>
      </c>
      <c r="F257" s="80">
        <v>0</v>
      </c>
      <c r="G257" s="54">
        <f t="shared" si="27"/>
        <v>2556.8</v>
      </c>
      <c r="H257" s="206">
        <f t="shared" si="28"/>
        <v>2556.8</v>
      </c>
      <c r="I257" s="56">
        <f t="shared" si="29"/>
        <v>869.3</v>
      </c>
      <c r="J257" s="57">
        <f t="shared" si="30"/>
        <v>25.6</v>
      </c>
      <c r="K257" s="168">
        <v>0</v>
      </c>
      <c r="L257" s="49">
        <f t="shared" si="26"/>
        <v>10.7</v>
      </c>
      <c r="M257" s="50">
        <f t="shared" si="24"/>
        <v>3462.4</v>
      </c>
    </row>
    <row r="258" spans="1:13" ht="12.75">
      <c r="A258" s="85">
        <v>402</v>
      </c>
      <c r="B258" s="78" t="s">
        <v>27</v>
      </c>
      <c r="C258" s="68">
        <f t="shared" si="25"/>
        <v>61.09</v>
      </c>
      <c r="D258" s="53">
        <v>0</v>
      </c>
      <c r="E258" s="82">
        <v>13010</v>
      </c>
      <c r="F258" s="80">
        <v>0</v>
      </c>
      <c r="G258" s="54">
        <f t="shared" si="27"/>
        <v>2555.6</v>
      </c>
      <c r="H258" s="206">
        <f t="shared" si="28"/>
        <v>2555.6</v>
      </c>
      <c r="I258" s="56">
        <f t="shared" si="29"/>
        <v>868.9</v>
      </c>
      <c r="J258" s="57">
        <f t="shared" si="30"/>
        <v>25.6</v>
      </c>
      <c r="K258" s="168">
        <v>0</v>
      </c>
      <c r="L258" s="49">
        <f t="shared" si="26"/>
        <v>10.7</v>
      </c>
      <c r="M258" s="50">
        <f t="shared" si="24"/>
        <v>3460.7999999999997</v>
      </c>
    </row>
    <row r="259" spans="1:13" ht="12.75">
      <c r="A259" s="85">
        <v>403</v>
      </c>
      <c r="B259" s="78" t="s">
        <v>27</v>
      </c>
      <c r="C259" s="68">
        <f t="shared" si="25"/>
        <v>61.13</v>
      </c>
      <c r="D259" s="53">
        <v>0</v>
      </c>
      <c r="E259" s="82">
        <v>13010</v>
      </c>
      <c r="F259" s="80">
        <v>0</v>
      </c>
      <c r="G259" s="54">
        <f t="shared" si="27"/>
        <v>2553.9</v>
      </c>
      <c r="H259" s="206">
        <f t="shared" si="28"/>
        <v>2553.9</v>
      </c>
      <c r="I259" s="56">
        <f t="shared" si="29"/>
        <v>868.3</v>
      </c>
      <c r="J259" s="57">
        <f t="shared" si="30"/>
        <v>25.5</v>
      </c>
      <c r="K259" s="168">
        <v>0</v>
      </c>
      <c r="L259" s="49">
        <f t="shared" si="26"/>
        <v>10.7</v>
      </c>
      <c r="M259" s="50">
        <f t="shared" si="24"/>
        <v>3458.3999999999996</v>
      </c>
    </row>
    <row r="260" spans="1:13" ht="12.75">
      <c r="A260" s="85">
        <v>404</v>
      </c>
      <c r="B260" s="78" t="s">
        <v>27</v>
      </c>
      <c r="C260" s="68">
        <f t="shared" si="25"/>
        <v>61.17</v>
      </c>
      <c r="D260" s="53">
        <v>0</v>
      </c>
      <c r="E260" s="82">
        <v>13010</v>
      </c>
      <c r="F260" s="80">
        <v>0</v>
      </c>
      <c r="G260" s="54">
        <f t="shared" si="27"/>
        <v>2552.2</v>
      </c>
      <c r="H260" s="206">
        <f t="shared" si="28"/>
        <v>2552.2</v>
      </c>
      <c r="I260" s="56">
        <f t="shared" si="29"/>
        <v>867.7</v>
      </c>
      <c r="J260" s="57">
        <f t="shared" si="30"/>
        <v>25.5</v>
      </c>
      <c r="K260" s="168">
        <v>0</v>
      </c>
      <c r="L260" s="49">
        <f t="shared" si="26"/>
        <v>10.7</v>
      </c>
      <c r="M260" s="50">
        <f t="shared" si="24"/>
        <v>3456.0999999999995</v>
      </c>
    </row>
    <row r="261" spans="1:13" ht="12.75">
      <c r="A261" s="85">
        <v>405</v>
      </c>
      <c r="B261" s="78" t="s">
        <v>27</v>
      </c>
      <c r="C261" s="68">
        <f t="shared" si="25"/>
        <v>61.21</v>
      </c>
      <c r="D261" s="53">
        <v>0</v>
      </c>
      <c r="E261" s="82">
        <v>13010</v>
      </c>
      <c r="F261" s="80">
        <v>0</v>
      </c>
      <c r="G261" s="54">
        <f t="shared" si="27"/>
        <v>2550.6</v>
      </c>
      <c r="H261" s="206">
        <f t="shared" si="28"/>
        <v>2550.6</v>
      </c>
      <c r="I261" s="56">
        <f t="shared" si="29"/>
        <v>867.2</v>
      </c>
      <c r="J261" s="57">
        <f t="shared" si="30"/>
        <v>25.5</v>
      </c>
      <c r="K261" s="168">
        <v>0</v>
      </c>
      <c r="L261" s="49">
        <f t="shared" si="26"/>
        <v>10.7</v>
      </c>
      <c r="M261" s="50">
        <f t="shared" si="24"/>
        <v>3454</v>
      </c>
    </row>
    <row r="262" spans="1:13" ht="12.75">
      <c r="A262" s="85">
        <v>406</v>
      </c>
      <c r="B262" s="78" t="s">
        <v>27</v>
      </c>
      <c r="C262" s="68">
        <f t="shared" si="25"/>
        <v>61.24</v>
      </c>
      <c r="D262" s="53">
        <v>0</v>
      </c>
      <c r="E262" s="82">
        <v>13010</v>
      </c>
      <c r="F262" s="80">
        <v>0</v>
      </c>
      <c r="G262" s="54">
        <f t="shared" si="27"/>
        <v>2549.3</v>
      </c>
      <c r="H262" s="206">
        <f t="shared" si="28"/>
        <v>2549.3</v>
      </c>
      <c r="I262" s="56">
        <f t="shared" si="29"/>
        <v>866.8</v>
      </c>
      <c r="J262" s="57">
        <f t="shared" si="30"/>
        <v>25.5</v>
      </c>
      <c r="K262" s="168">
        <v>0</v>
      </c>
      <c r="L262" s="49">
        <f t="shared" si="26"/>
        <v>10.7</v>
      </c>
      <c r="M262" s="50">
        <f t="shared" si="24"/>
        <v>3452.3</v>
      </c>
    </row>
    <row r="263" spans="1:13" ht="12.75">
      <c r="A263" s="85">
        <v>407</v>
      </c>
      <c r="B263" s="78" t="s">
        <v>27</v>
      </c>
      <c r="C263" s="68">
        <f t="shared" si="25"/>
        <v>61.28</v>
      </c>
      <c r="D263" s="53">
        <v>0</v>
      </c>
      <c r="E263" s="82">
        <v>13010</v>
      </c>
      <c r="F263" s="80">
        <v>0</v>
      </c>
      <c r="G263" s="54">
        <f t="shared" si="27"/>
        <v>2547.7</v>
      </c>
      <c r="H263" s="206">
        <f t="shared" si="28"/>
        <v>2547.7</v>
      </c>
      <c r="I263" s="56">
        <f t="shared" si="29"/>
        <v>866.2</v>
      </c>
      <c r="J263" s="57">
        <f t="shared" si="30"/>
        <v>25.5</v>
      </c>
      <c r="K263" s="168">
        <v>0</v>
      </c>
      <c r="L263" s="49">
        <f t="shared" si="26"/>
        <v>10.7</v>
      </c>
      <c r="M263" s="50">
        <f t="shared" si="24"/>
        <v>3450.0999999999995</v>
      </c>
    </row>
    <row r="264" spans="1:13" ht="12.75">
      <c r="A264" s="85">
        <v>408</v>
      </c>
      <c r="B264" s="78" t="s">
        <v>27</v>
      </c>
      <c r="C264" s="68">
        <f t="shared" si="25"/>
        <v>61.32</v>
      </c>
      <c r="D264" s="53">
        <v>0</v>
      </c>
      <c r="E264" s="82">
        <v>13010</v>
      </c>
      <c r="F264" s="80">
        <v>0</v>
      </c>
      <c r="G264" s="54">
        <f t="shared" si="27"/>
        <v>2546</v>
      </c>
      <c r="H264" s="206">
        <f t="shared" si="28"/>
        <v>2546</v>
      </c>
      <c r="I264" s="56">
        <f t="shared" si="29"/>
        <v>865.6</v>
      </c>
      <c r="J264" s="57">
        <f t="shared" si="30"/>
        <v>25.5</v>
      </c>
      <c r="K264" s="168">
        <v>0</v>
      </c>
      <c r="L264" s="49">
        <f t="shared" si="26"/>
        <v>10.7</v>
      </c>
      <c r="M264" s="50">
        <f aca="true" t="shared" si="31" ref="M264:M327">SUM(H264:L264)</f>
        <v>3447.7999999999997</v>
      </c>
    </row>
    <row r="265" spans="1:13" ht="12.75">
      <c r="A265" s="85">
        <v>409</v>
      </c>
      <c r="B265" s="78" t="s">
        <v>27</v>
      </c>
      <c r="C265" s="68">
        <f aca="true" t="shared" si="32" ref="C265:C328">ROUND(IF(A265&lt;153,C$607,IF(A265&lt;C$612,C$613+C$614*A265+C$615*A265^2+C$616*A265^3,67.54)),2)</f>
        <v>61.35</v>
      </c>
      <c r="D265" s="53">
        <v>0</v>
      </c>
      <c r="E265" s="82">
        <v>13010</v>
      </c>
      <c r="F265" s="80">
        <v>0</v>
      </c>
      <c r="G265" s="54">
        <f t="shared" si="27"/>
        <v>2544.7</v>
      </c>
      <c r="H265" s="206">
        <f t="shared" si="28"/>
        <v>2544.7</v>
      </c>
      <c r="I265" s="56">
        <f t="shared" si="29"/>
        <v>865.2</v>
      </c>
      <c r="J265" s="57">
        <f t="shared" si="30"/>
        <v>25.4</v>
      </c>
      <c r="K265" s="168">
        <v>0</v>
      </c>
      <c r="L265" s="49">
        <f aca="true" t="shared" si="33" ref="L265:L328">ROUND(H265*0.0042,1)</f>
        <v>10.7</v>
      </c>
      <c r="M265" s="50">
        <f t="shared" si="31"/>
        <v>3445.9999999999995</v>
      </c>
    </row>
    <row r="266" spans="1:13" ht="12.75">
      <c r="A266" s="85">
        <v>410</v>
      </c>
      <c r="B266" s="78" t="s">
        <v>27</v>
      </c>
      <c r="C266" s="68">
        <f t="shared" si="32"/>
        <v>61.39</v>
      </c>
      <c r="D266" s="53">
        <v>0</v>
      </c>
      <c r="E266" s="82">
        <v>13010</v>
      </c>
      <c r="F266" s="80">
        <v>0</v>
      </c>
      <c r="G266" s="54">
        <f aca="true" t="shared" si="34" ref="G266:G329">ROUND(12/C266*E266,1)</f>
        <v>2543.1</v>
      </c>
      <c r="H266" s="206">
        <f t="shared" si="28"/>
        <v>2543.1</v>
      </c>
      <c r="I266" s="56">
        <f t="shared" si="29"/>
        <v>864.7</v>
      </c>
      <c r="J266" s="57">
        <f t="shared" si="30"/>
        <v>25.4</v>
      </c>
      <c r="K266" s="168">
        <v>0</v>
      </c>
      <c r="L266" s="49">
        <f t="shared" si="33"/>
        <v>10.7</v>
      </c>
      <c r="M266" s="50">
        <f t="shared" si="31"/>
        <v>3443.9</v>
      </c>
    </row>
    <row r="267" spans="1:13" ht="12.75">
      <c r="A267" s="85">
        <v>411</v>
      </c>
      <c r="B267" s="78" t="s">
        <v>27</v>
      </c>
      <c r="C267" s="68">
        <f t="shared" si="32"/>
        <v>61.43</v>
      </c>
      <c r="D267" s="53">
        <v>0</v>
      </c>
      <c r="E267" s="82">
        <v>13010</v>
      </c>
      <c r="F267" s="80">
        <v>0</v>
      </c>
      <c r="G267" s="54">
        <f t="shared" si="34"/>
        <v>2541.4</v>
      </c>
      <c r="H267" s="206">
        <f t="shared" si="28"/>
        <v>2541.4</v>
      </c>
      <c r="I267" s="56">
        <f t="shared" si="29"/>
        <v>864.1</v>
      </c>
      <c r="J267" s="57">
        <f t="shared" si="30"/>
        <v>25.4</v>
      </c>
      <c r="K267" s="168">
        <v>0</v>
      </c>
      <c r="L267" s="49">
        <f t="shared" si="33"/>
        <v>10.7</v>
      </c>
      <c r="M267" s="50">
        <f t="shared" si="31"/>
        <v>3441.6</v>
      </c>
    </row>
    <row r="268" spans="1:13" ht="12.75">
      <c r="A268" s="85">
        <v>412</v>
      </c>
      <c r="B268" s="78" t="s">
        <v>27</v>
      </c>
      <c r="C268" s="68">
        <f t="shared" si="32"/>
        <v>61.46</v>
      </c>
      <c r="D268" s="53">
        <v>0</v>
      </c>
      <c r="E268" s="82">
        <v>13010</v>
      </c>
      <c r="F268" s="80">
        <v>0</v>
      </c>
      <c r="G268" s="54">
        <f t="shared" si="34"/>
        <v>2540.2</v>
      </c>
      <c r="H268" s="206">
        <f t="shared" si="28"/>
        <v>2540.2</v>
      </c>
      <c r="I268" s="56">
        <f t="shared" si="29"/>
        <v>863.7</v>
      </c>
      <c r="J268" s="57">
        <f t="shared" si="30"/>
        <v>25.4</v>
      </c>
      <c r="K268" s="168">
        <v>0</v>
      </c>
      <c r="L268" s="49">
        <f t="shared" si="33"/>
        <v>10.7</v>
      </c>
      <c r="M268" s="50">
        <f t="shared" si="31"/>
        <v>3439.9999999999995</v>
      </c>
    </row>
    <row r="269" spans="1:13" ht="12.75">
      <c r="A269" s="85">
        <v>413</v>
      </c>
      <c r="B269" s="78" t="s">
        <v>27</v>
      </c>
      <c r="C269" s="68">
        <f t="shared" si="32"/>
        <v>61.5</v>
      </c>
      <c r="D269" s="53">
        <v>0</v>
      </c>
      <c r="E269" s="82">
        <v>13010</v>
      </c>
      <c r="F269" s="80">
        <v>0</v>
      </c>
      <c r="G269" s="54">
        <f t="shared" si="34"/>
        <v>2538.5</v>
      </c>
      <c r="H269" s="206">
        <f t="shared" si="28"/>
        <v>2538.5</v>
      </c>
      <c r="I269" s="56">
        <f t="shared" si="29"/>
        <v>863.1</v>
      </c>
      <c r="J269" s="57">
        <f t="shared" si="30"/>
        <v>25.4</v>
      </c>
      <c r="K269" s="168">
        <v>0</v>
      </c>
      <c r="L269" s="49">
        <f t="shared" si="33"/>
        <v>10.7</v>
      </c>
      <c r="M269" s="50">
        <f t="shared" si="31"/>
        <v>3437.7</v>
      </c>
    </row>
    <row r="270" spans="1:13" ht="12.75">
      <c r="A270" s="85">
        <v>414</v>
      </c>
      <c r="B270" s="78" t="s">
        <v>27</v>
      </c>
      <c r="C270" s="68">
        <f t="shared" si="32"/>
        <v>61.53</v>
      </c>
      <c r="D270" s="53">
        <v>0</v>
      </c>
      <c r="E270" s="82">
        <v>13010</v>
      </c>
      <c r="F270" s="80">
        <v>0</v>
      </c>
      <c r="G270" s="54">
        <f t="shared" si="34"/>
        <v>2537.3</v>
      </c>
      <c r="H270" s="206">
        <f t="shared" si="28"/>
        <v>2537.3</v>
      </c>
      <c r="I270" s="56">
        <f t="shared" si="29"/>
        <v>862.7</v>
      </c>
      <c r="J270" s="57">
        <f t="shared" si="30"/>
        <v>25.4</v>
      </c>
      <c r="K270" s="168">
        <v>0</v>
      </c>
      <c r="L270" s="49">
        <f t="shared" si="33"/>
        <v>10.7</v>
      </c>
      <c r="M270" s="50">
        <f t="shared" si="31"/>
        <v>3436.1</v>
      </c>
    </row>
    <row r="271" spans="1:13" ht="12.75">
      <c r="A271" s="85">
        <v>415</v>
      </c>
      <c r="B271" s="78" t="s">
        <v>27</v>
      </c>
      <c r="C271" s="68">
        <f t="shared" si="32"/>
        <v>61.57</v>
      </c>
      <c r="D271" s="53">
        <v>0</v>
      </c>
      <c r="E271" s="82">
        <v>13010</v>
      </c>
      <c r="F271" s="80">
        <v>0</v>
      </c>
      <c r="G271" s="54">
        <f t="shared" si="34"/>
        <v>2535.7</v>
      </c>
      <c r="H271" s="206">
        <f t="shared" si="28"/>
        <v>2535.7</v>
      </c>
      <c r="I271" s="56">
        <f t="shared" si="29"/>
        <v>862.1</v>
      </c>
      <c r="J271" s="57">
        <f t="shared" si="30"/>
        <v>25.4</v>
      </c>
      <c r="K271" s="168">
        <v>0</v>
      </c>
      <c r="L271" s="49">
        <f t="shared" si="33"/>
        <v>10.6</v>
      </c>
      <c r="M271" s="50">
        <f t="shared" si="31"/>
        <v>3433.7999999999997</v>
      </c>
    </row>
    <row r="272" spans="1:13" ht="12.75">
      <c r="A272" s="85">
        <v>416</v>
      </c>
      <c r="B272" s="78" t="s">
        <v>27</v>
      </c>
      <c r="C272" s="68">
        <f t="shared" si="32"/>
        <v>61.61</v>
      </c>
      <c r="D272" s="53">
        <v>0</v>
      </c>
      <c r="E272" s="82">
        <v>13010</v>
      </c>
      <c r="F272" s="80">
        <v>0</v>
      </c>
      <c r="G272" s="54">
        <f t="shared" si="34"/>
        <v>2534</v>
      </c>
      <c r="H272" s="206">
        <f aca="true" t="shared" si="35" ref="H272:H335">F272+G272</f>
        <v>2534</v>
      </c>
      <c r="I272" s="56">
        <f t="shared" si="29"/>
        <v>861.6</v>
      </c>
      <c r="J272" s="57">
        <f t="shared" si="30"/>
        <v>25.3</v>
      </c>
      <c r="K272" s="168">
        <v>0</v>
      </c>
      <c r="L272" s="49">
        <f t="shared" si="33"/>
        <v>10.6</v>
      </c>
      <c r="M272" s="50">
        <f t="shared" si="31"/>
        <v>3431.5</v>
      </c>
    </row>
    <row r="273" spans="1:13" ht="12.75">
      <c r="A273" s="85">
        <v>417</v>
      </c>
      <c r="B273" s="78" t="s">
        <v>27</v>
      </c>
      <c r="C273" s="68">
        <f t="shared" si="32"/>
        <v>61.64</v>
      </c>
      <c r="D273" s="53">
        <v>0</v>
      </c>
      <c r="E273" s="82">
        <v>13010</v>
      </c>
      <c r="F273" s="80">
        <v>0</v>
      </c>
      <c r="G273" s="54">
        <f t="shared" si="34"/>
        <v>2532.8</v>
      </c>
      <c r="H273" s="206">
        <f t="shared" si="35"/>
        <v>2532.8</v>
      </c>
      <c r="I273" s="56">
        <f t="shared" si="29"/>
        <v>861.2</v>
      </c>
      <c r="J273" s="57">
        <f t="shared" si="30"/>
        <v>25.3</v>
      </c>
      <c r="K273" s="168">
        <v>0</v>
      </c>
      <c r="L273" s="49">
        <f t="shared" si="33"/>
        <v>10.6</v>
      </c>
      <c r="M273" s="50">
        <f t="shared" si="31"/>
        <v>3429.9</v>
      </c>
    </row>
    <row r="274" spans="1:13" ht="12.75">
      <c r="A274" s="85">
        <v>418</v>
      </c>
      <c r="B274" s="78" t="s">
        <v>27</v>
      </c>
      <c r="C274" s="68">
        <f t="shared" si="32"/>
        <v>61.68</v>
      </c>
      <c r="D274" s="53">
        <v>0</v>
      </c>
      <c r="E274" s="82">
        <v>13010</v>
      </c>
      <c r="F274" s="80">
        <v>0</v>
      </c>
      <c r="G274" s="54">
        <f t="shared" si="34"/>
        <v>2531.1</v>
      </c>
      <c r="H274" s="206">
        <f t="shared" si="35"/>
        <v>2531.1</v>
      </c>
      <c r="I274" s="56">
        <f t="shared" si="29"/>
        <v>860.6</v>
      </c>
      <c r="J274" s="57">
        <f t="shared" si="30"/>
        <v>25.3</v>
      </c>
      <c r="K274" s="168">
        <v>0</v>
      </c>
      <c r="L274" s="49">
        <f t="shared" si="33"/>
        <v>10.6</v>
      </c>
      <c r="M274" s="50">
        <f t="shared" si="31"/>
        <v>3427.6</v>
      </c>
    </row>
    <row r="275" spans="1:13" ht="12.75">
      <c r="A275" s="85">
        <v>419</v>
      </c>
      <c r="B275" s="78" t="s">
        <v>27</v>
      </c>
      <c r="C275" s="68">
        <f t="shared" si="32"/>
        <v>61.71</v>
      </c>
      <c r="D275" s="53">
        <v>0</v>
      </c>
      <c r="E275" s="82">
        <v>13010</v>
      </c>
      <c r="F275" s="80">
        <v>0</v>
      </c>
      <c r="G275" s="54">
        <f t="shared" si="34"/>
        <v>2529.9</v>
      </c>
      <c r="H275" s="206">
        <f t="shared" si="35"/>
        <v>2529.9</v>
      </c>
      <c r="I275" s="56">
        <f t="shared" si="29"/>
        <v>860.2</v>
      </c>
      <c r="J275" s="57">
        <f t="shared" si="30"/>
        <v>25.3</v>
      </c>
      <c r="K275" s="168">
        <v>0</v>
      </c>
      <c r="L275" s="49">
        <f t="shared" si="33"/>
        <v>10.6</v>
      </c>
      <c r="M275" s="50">
        <f t="shared" si="31"/>
        <v>3426.0000000000005</v>
      </c>
    </row>
    <row r="276" spans="1:13" ht="12.75">
      <c r="A276" s="85">
        <v>420</v>
      </c>
      <c r="B276" s="78" t="s">
        <v>27</v>
      </c>
      <c r="C276" s="68">
        <f t="shared" si="32"/>
        <v>61.75</v>
      </c>
      <c r="D276" s="53">
        <v>0</v>
      </c>
      <c r="E276" s="82">
        <v>13010</v>
      </c>
      <c r="F276" s="80">
        <v>0</v>
      </c>
      <c r="G276" s="54">
        <f t="shared" si="34"/>
        <v>2528.3</v>
      </c>
      <c r="H276" s="206">
        <f t="shared" si="35"/>
        <v>2528.3</v>
      </c>
      <c r="I276" s="56">
        <f t="shared" si="29"/>
        <v>859.6</v>
      </c>
      <c r="J276" s="57">
        <f t="shared" si="30"/>
        <v>25.3</v>
      </c>
      <c r="K276" s="168">
        <v>0</v>
      </c>
      <c r="L276" s="49">
        <f t="shared" si="33"/>
        <v>10.6</v>
      </c>
      <c r="M276" s="50">
        <f t="shared" si="31"/>
        <v>3423.8</v>
      </c>
    </row>
    <row r="277" spans="1:13" ht="12.75">
      <c r="A277" s="85">
        <v>421</v>
      </c>
      <c r="B277" s="78" t="s">
        <v>27</v>
      </c>
      <c r="C277" s="68">
        <f t="shared" si="32"/>
        <v>61.78</v>
      </c>
      <c r="D277" s="53">
        <v>0</v>
      </c>
      <c r="E277" s="82">
        <v>13010</v>
      </c>
      <c r="F277" s="80">
        <v>0</v>
      </c>
      <c r="G277" s="54">
        <f t="shared" si="34"/>
        <v>2527</v>
      </c>
      <c r="H277" s="206">
        <f t="shared" si="35"/>
        <v>2527</v>
      </c>
      <c r="I277" s="56">
        <f aca="true" t="shared" si="36" ref="I277:I340">ROUND(H277*0.34,1)</f>
        <v>859.2</v>
      </c>
      <c r="J277" s="57">
        <f aca="true" t="shared" si="37" ref="J277:J340">ROUND(H277*0.01,1)</f>
        <v>25.3</v>
      </c>
      <c r="K277" s="168">
        <v>0</v>
      </c>
      <c r="L277" s="49">
        <f t="shared" si="33"/>
        <v>10.6</v>
      </c>
      <c r="M277" s="50">
        <f t="shared" si="31"/>
        <v>3422.1</v>
      </c>
    </row>
    <row r="278" spans="1:13" ht="12.75">
      <c r="A278" s="85">
        <v>422</v>
      </c>
      <c r="B278" s="78" t="s">
        <v>27</v>
      </c>
      <c r="C278" s="68">
        <f t="shared" si="32"/>
        <v>61.82</v>
      </c>
      <c r="D278" s="53">
        <v>0</v>
      </c>
      <c r="E278" s="82">
        <v>13010</v>
      </c>
      <c r="F278" s="80">
        <v>0</v>
      </c>
      <c r="G278" s="54">
        <f t="shared" si="34"/>
        <v>2525.4</v>
      </c>
      <c r="H278" s="206">
        <f t="shared" si="35"/>
        <v>2525.4</v>
      </c>
      <c r="I278" s="56">
        <f t="shared" si="36"/>
        <v>858.6</v>
      </c>
      <c r="J278" s="57">
        <f t="shared" si="37"/>
        <v>25.3</v>
      </c>
      <c r="K278" s="168">
        <v>0</v>
      </c>
      <c r="L278" s="49">
        <f t="shared" si="33"/>
        <v>10.6</v>
      </c>
      <c r="M278" s="50">
        <f t="shared" si="31"/>
        <v>3419.9</v>
      </c>
    </row>
    <row r="279" spans="1:13" ht="12.75">
      <c r="A279" s="85">
        <v>423</v>
      </c>
      <c r="B279" s="78" t="s">
        <v>27</v>
      </c>
      <c r="C279" s="68">
        <f t="shared" si="32"/>
        <v>61.85</v>
      </c>
      <c r="D279" s="53">
        <v>0</v>
      </c>
      <c r="E279" s="82">
        <v>13010</v>
      </c>
      <c r="F279" s="80">
        <v>0</v>
      </c>
      <c r="G279" s="54">
        <f t="shared" si="34"/>
        <v>2524.2</v>
      </c>
      <c r="H279" s="206">
        <f t="shared" si="35"/>
        <v>2524.2</v>
      </c>
      <c r="I279" s="56">
        <f t="shared" si="36"/>
        <v>858.2</v>
      </c>
      <c r="J279" s="57">
        <f t="shared" si="37"/>
        <v>25.2</v>
      </c>
      <c r="K279" s="168">
        <v>0</v>
      </c>
      <c r="L279" s="49">
        <f t="shared" si="33"/>
        <v>10.6</v>
      </c>
      <c r="M279" s="50">
        <f t="shared" si="31"/>
        <v>3418.1999999999994</v>
      </c>
    </row>
    <row r="280" spans="1:13" ht="12.75">
      <c r="A280" s="85">
        <v>424</v>
      </c>
      <c r="B280" s="78" t="s">
        <v>27</v>
      </c>
      <c r="C280" s="68">
        <f t="shared" si="32"/>
        <v>61.89</v>
      </c>
      <c r="D280" s="53">
        <v>0</v>
      </c>
      <c r="E280" s="82">
        <v>13010</v>
      </c>
      <c r="F280" s="80">
        <v>0</v>
      </c>
      <c r="G280" s="54">
        <f t="shared" si="34"/>
        <v>2522.5</v>
      </c>
      <c r="H280" s="206">
        <f t="shared" si="35"/>
        <v>2522.5</v>
      </c>
      <c r="I280" s="56">
        <f t="shared" si="36"/>
        <v>857.7</v>
      </c>
      <c r="J280" s="57">
        <f t="shared" si="37"/>
        <v>25.2</v>
      </c>
      <c r="K280" s="168">
        <v>0</v>
      </c>
      <c r="L280" s="49">
        <f t="shared" si="33"/>
        <v>10.6</v>
      </c>
      <c r="M280" s="50">
        <f t="shared" si="31"/>
        <v>3415.9999999999995</v>
      </c>
    </row>
    <row r="281" spans="1:13" ht="12.75">
      <c r="A281" s="85">
        <v>425</v>
      </c>
      <c r="B281" s="78" t="s">
        <v>27</v>
      </c>
      <c r="C281" s="68">
        <f t="shared" si="32"/>
        <v>61.92</v>
      </c>
      <c r="D281" s="53">
        <v>0</v>
      </c>
      <c r="E281" s="82">
        <v>13010</v>
      </c>
      <c r="F281" s="80">
        <v>0</v>
      </c>
      <c r="G281" s="54">
        <f t="shared" si="34"/>
        <v>2521.3</v>
      </c>
      <c r="H281" s="206">
        <f t="shared" si="35"/>
        <v>2521.3</v>
      </c>
      <c r="I281" s="56">
        <f t="shared" si="36"/>
        <v>857.2</v>
      </c>
      <c r="J281" s="57">
        <f t="shared" si="37"/>
        <v>25.2</v>
      </c>
      <c r="K281" s="168">
        <v>0</v>
      </c>
      <c r="L281" s="49">
        <f t="shared" si="33"/>
        <v>10.6</v>
      </c>
      <c r="M281" s="50">
        <f t="shared" si="31"/>
        <v>3414.2999999999997</v>
      </c>
    </row>
    <row r="282" spans="1:13" ht="12.75">
      <c r="A282" s="85">
        <v>426</v>
      </c>
      <c r="B282" s="78" t="s">
        <v>27</v>
      </c>
      <c r="C282" s="68">
        <f t="shared" si="32"/>
        <v>61.96</v>
      </c>
      <c r="D282" s="53">
        <v>0</v>
      </c>
      <c r="E282" s="82">
        <v>13010</v>
      </c>
      <c r="F282" s="80">
        <v>0</v>
      </c>
      <c r="G282" s="54">
        <f t="shared" si="34"/>
        <v>2519.7</v>
      </c>
      <c r="H282" s="206">
        <f t="shared" si="35"/>
        <v>2519.7</v>
      </c>
      <c r="I282" s="56">
        <f t="shared" si="36"/>
        <v>856.7</v>
      </c>
      <c r="J282" s="57">
        <f t="shared" si="37"/>
        <v>25.2</v>
      </c>
      <c r="K282" s="168">
        <v>0</v>
      </c>
      <c r="L282" s="49">
        <f t="shared" si="33"/>
        <v>10.6</v>
      </c>
      <c r="M282" s="50">
        <f t="shared" si="31"/>
        <v>3412.1999999999994</v>
      </c>
    </row>
    <row r="283" spans="1:13" ht="12.75">
      <c r="A283" s="85">
        <v>427</v>
      </c>
      <c r="B283" s="78" t="s">
        <v>27</v>
      </c>
      <c r="C283" s="68">
        <f t="shared" si="32"/>
        <v>61.99</v>
      </c>
      <c r="D283" s="53">
        <v>0</v>
      </c>
      <c r="E283" s="82">
        <v>13010</v>
      </c>
      <c r="F283" s="80">
        <v>0</v>
      </c>
      <c r="G283" s="54">
        <f t="shared" si="34"/>
        <v>2518.5</v>
      </c>
      <c r="H283" s="206">
        <f t="shared" si="35"/>
        <v>2518.5</v>
      </c>
      <c r="I283" s="56">
        <f t="shared" si="36"/>
        <v>856.3</v>
      </c>
      <c r="J283" s="57">
        <f t="shared" si="37"/>
        <v>25.2</v>
      </c>
      <c r="K283" s="168">
        <v>0</v>
      </c>
      <c r="L283" s="49">
        <f t="shared" si="33"/>
        <v>10.6</v>
      </c>
      <c r="M283" s="50">
        <f t="shared" si="31"/>
        <v>3410.6</v>
      </c>
    </row>
    <row r="284" spans="1:13" ht="12.75">
      <c r="A284" s="85">
        <v>428</v>
      </c>
      <c r="B284" s="78" t="s">
        <v>27</v>
      </c>
      <c r="C284" s="68">
        <f t="shared" si="32"/>
        <v>62.03</v>
      </c>
      <c r="D284" s="53">
        <v>0</v>
      </c>
      <c r="E284" s="82">
        <v>13010</v>
      </c>
      <c r="F284" s="80">
        <v>0</v>
      </c>
      <c r="G284" s="54">
        <f t="shared" si="34"/>
        <v>2516.8</v>
      </c>
      <c r="H284" s="206">
        <f t="shared" si="35"/>
        <v>2516.8</v>
      </c>
      <c r="I284" s="56">
        <f t="shared" si="36"/>
        <v>855.7</v>
      </c>
      <c r="J284" s="57">
        <f t="shared" si="37"/>
        <v>25.2</v>
      </c>
      <c r="K284" s="168">
        <v>0</v>
      </c>
      <c r="L284" s="49">
        <f t="shared" si="33"/>
        <v>10.6</v>
      </c>
      <c r="M284" s="50">
        <f t="shared" si="31"/>
        <v>3408.2999999999997</v>
      </c>
    </row>
    <row r="285" spans="1:13" ht="12.75">
      <c r="A285" s="85">
        <v>429</v>
      </c>
      <c r="B285" s="78" t="s">
        <v>27</v>
      </c>
      <c r="C285" s="68">
        <f t="shared" si="32"/>
        <v>62.06</v>
      </c>
      <c r="D285" s="53">
        <v>0</v>
      </c>
      <c r="E285" s="82">
        <v>13010</v>
      </c>
      <c r="F285" s="80">
        <v>0</v>
      </c>
      <c r="G285" s="54">
        <f t="shared" si="34"/>
        <v>2515.6</v>
      </c>
      <c r="H285" s="206">
        <f t="shared" si="35"/>
        <v>2515.6</v>
      </c>
      <c r="I285" s="56">
        <f t="shared" si="36"/>
        <v>855.3</v>
      </c>
      <c r="J285" s="57">
        <f t="shared" si="37"/>
        <v>25.2</v>
      </c>
      <c r="K285" s="168">
        <v>0</v>
      </c>
      <c r="L285" s="49">
        <f t="shared" si="33"/>
        <v>10.6</v>
      </c>
      <c r="M285" s="50">
        <f t="shared" si="31"/>
        <v>3406.6999999999994</v>
      </c>
    </row>
    <row r="286" spans="1:13" ht="12.75">
      <c r="A286" s="85">
        <v>430</v>
      </c>
      <c r="B286" s="78" t="s">
        <v>27</v>
      </c>
      <c r="C286" s="68">
        <f t="shared" si="32"/>
        <v>62.1</v>
      </c>
      <c r="D286" s="53">
        <v>0</v>
      </c>
      <c r="E286" s="82">
        <v>13010</v>
      </c>
      <c r="F286" s="80">
        <v>0</v>
      </c>
      <c r="G286" s="54">
        <f t="shared" si="34"/>
        <v>2514</v>
      </c>
      <c r="H286" s="206">
        <f t="shared" si="35"/>
        <v>2514</v>
      </c>
      <c r="I286" s="56">
        <f t="shared" si="36"/>
        <v>854.8</v>
      </c>
      <c r="J286" s="57">
        <f t="shared" si="37"/>
        <v>25.1</v>
      </c>
      <c r="K286" s="168">
        <v>0</v>
      </c>
      <c r="L286" s="49">
        <f t="shared" si="33"/>
        <v>10.6</v>
      </c>
      <c r="M286" s="50">
        <f t="shared" si="31"/>
        <v>3404.5</v>
      </c>
    </row>
    <row r="287" spans="1:13" ht="12.75">
      <c r="A287" s="85">
        <v>431</v>
      </c>
      <c r="B287" s="78" t="s">
        <v>27</v>
      </c>
      <c r="C287" s="68">
        <f t="shared" si="32"/>
        <v>62.13</v>
      </c>
      <c r="D287" s="53">
        <v>0</v>
      </c>
      <c r="E287" s="82">
        <v>13010</v>
      </c>
      <c r="F287" s="80">
        <v>0</v>
      </c>
      <c r="G287" s="54">
        <f t="shared" si="34"/>
        <v>2512.8</v>
      </c>
      <c r="H287" s="206">
        <f t="shared" si="35"/>
        <v>2512.8</v>
      </c>
      <c r="I287" s="56">
        <f t="shared" si="36"/>
        <v>854.4</v>
      </c>
      <c r="J287" s="57">
        <f t="shared" si="37"/>
        <v>25.1</v>
      </c>
      <c r="K287" s="168">
        <v>0</v>
      </c>
      <c r="L287" s="49">
        <f t="shared" si="33"/>
        <v>10.6</v>
      </c>
      <c r="M287" s="50">
        <f t="shared" si="31"/>
        <v>3402.9</v>
      </c>
    </row>
    <row r="288" spans="1:13" ht="12.75">
      <c r="A288" s="85">
        <v>432</v>
      </c>
      <c r="B288" s="78" t="s">
        <v>27</v>
      </c>
      <c r="C288" s="68">
        <f t="shared" si="32"/>
        <v>62.17</v>
      </c>
      <c r="D288" s="53">
        <v>0</v>
      </c>
      <c r="E288" s="82">
        <v>13010</v>
      </c>
      <c r="F288" s="80">
        <v>0</v>
      </c>
      <c r="G288" s="54">
        <f t="shared" si="34"/>
        <v>2511.2</v>
      </c>
      <c r="H288" s="206">
        <f t="shared" si="35"/>
        <v>2511.2</v>
      </c>
      <c r="I288" s="56">
        <f t="shared" si="36"/>
        <v>853.8</v>
      </c>
      <c r="J288" s="57">
        <f t="shared" si="37"/>
        <v>25.1</v>
      </c>
      <c r="K288" s="168">
        <v>0</v>
      </c>
      <c r="L288" s="49">
        <f t="shared" si="33"/>
        <v>10.5</v>
      </c>
      <c r="M288" s="50">
        <f t="shared" si="31"/>
        <v>3400.6</v>
      </c>
    </row>
    <row r="289" spans="1:13" ht="12.75">
      <c r="A289" s="85">
        <v>433</v>
      </c>
      <c r="B289" s="78" t="s">
        <v>27</v>
      </c>
      <c r="C289" s="68">
        <f t="shared" si="32"/>
        <v>62.2</v>
      </c>
      <c r="D289" s="53">
        <v>0</v>
      </c>
      <c r="E289" s="82">
        <v>13010</v>
      </c>
      <c r="F289" s="80">
        <v>0</v>
      </c>
      <c r="G289" s="54">
        <f t="shared" si="34"/>
        <v>2510</v>
      </c>
      <c r="H289" s="206">
        <f t="shared" si="35"/>
        <v>2510</v>
      </c>
      <c r="I289" s="56">
        <f t="shared" si="36"/>
        <v>853.4</v>
      </c>
      <c r="J289" s="57">
        <f t="shared" si="37"/>
        <v>25.1</v>
      </c>
      <c r="K289" s="168">
        <v>0</v>
      </c>
      <c r="L289" s="49">
        <f t="shared" si="33"/>
        <v>10.5</v>
      </c>
      <c r="M289" s="50">
        <f t="shared" si="31"/>
        <v>3399</v>
      </c>
    </row>
    <row r="290" spans="1:13" ht="12.75">
      <c r="A290" s="85">
        <v>434</v>
      </c>
      <c r="B290" s="78" t="s">
        <v>27</v>
      </c>
      <c r="C290" s="68">
        <f t="shared" si="32"/>
        <v>62.23</v>
      </c>
      <c r="D290" s="53">
        <v>0</v>
      </c>
      <c r="E290" s="82">
        <v>13010</v>
      </c>
      <c r="F290" s="80">
        <v>0</v>
      </c>
      <c r="G290" s="54">
        <f t="shared" si="34"/>
        <v>2508.8</v>
      </c>
      <c r="H290" s="206">
        <f t="shared" si="35"/>
        <v>2508.8</v>
      </c>
      <c r="I290" s="56">
        <f t="shared" si="36"/>
        <v>853</v>
      </c>
      <c r="J290" s="57">
        <f t="shared" si="37"/>
        <v>25.1</v>
      </c>
      <c r="K290" s="168">
        <v>0</v>
      </c>
      <c r="L290" s="49">
        <f t="shared" si="33"/>
        <v>10.5</v>
      </c>
      <c r="M290" s="50">
        <f t="shared" si="31"/>
        <v>3397.4</v>
      </c>
    </row>
    <row r="291" spans="1:13" ht="12.75">
      <c r="A291" s="85">
        <v>435</v>
      </c>
      <c r="B291" s="78" t="s">
        <v>27</v>
      </c>
      <c r="C291" s="68">
        <f t="shared" si="32"/>
        <v>62.27</v>
      </c>
      <c r="D291" s="53">
        <v>0</v>
      </c>
      <c r="E291" s="82">
        <v>13010</v>
      </c>
      <c r="F291" s="80">
        <v>0</v>
      </c>
      <c r="G291" s="54">
        <f t="shared" si="34"/>
        <v>2507.1</v>
      </c>
      <c r="H291" s="206">
        <f t="shared" si="35"/>
        <v>2507.1</v>
      </c>
      <c r="I291" s="56">
        <f t="shared" si="36"/>
        <v>852.4</v>
      </c>
      <c r="J291" s="57">
        <f t="shared" si="37"/>
        <v>25.1</v>
      </c>
      <c r="K291" s="168">
        <v>0</v>
      </c>
      <c r="L291" s="49">
        <f t="shared" si="33"/>
        <v>10.5</v>
      </c>
      <c r="M291" s="50">
        <f t="shared" si="31"/>
        <v>3395.1</v>
      </c>
    </row>
    <row r="292" spans="1:13" ht="12.75">
      <c r="A292" s="85">
        <v>436</v>
      </c>
      <c r="B292" s="78" t="s">
        <v>27</v>
      </c>
      <c r="C292" s="68">
        <f t="shared" si="32"/>
        <v>62.3</v>
      </c>
      <c r="D292" s="53">
        <v>0</v>
      </c>
      <c r="E292" s="82">
        <v>13010</v>
      </c>
      <c r="F292" s="80">
        <v>0</v>
      </c>
      <c r="G292" s="54">
        <f t="shared" si="34"/>
        <v>2505.9</v>
      </c>
      <c r="H292" s="206">
        <f t="shared" si="35"/>
        <v>2505.9</v>
      </c>
      <c r="I292" s="56">
        <f t="shared" si="36"/>
        <v>852</v>
      </c>
      <c r="J292" s="57">
        <f t="shared" si="37"/>
        <v>25.1</v>
      </c>
      <c r="K292" s="168">
        <v>0</v>
      </c>
      <c r="L292" s="49">
        <f t="shared" si="33"/>
        <v>10.5</v>
      </c>
      <c r="M292" s="50">
        <f t="shared" si="31"/>
        <v>3393.5</v>
      </c>
    </row>
    <row r="293" spans="1:13" ht="12.75">
      <c r="A293" s="85">
        <v>437</v>
      </c>
      <c r="B293" s="78" t="s">
        <v>27</v>
      </c>
      <c r="C293" s="68">
        <f t="shared" si="32"/>
        <v>62.33</v>
      </c>
      <c r="D293" s="53">
        <v>0</v>
      </c>
      <c r="E293" s="82">
        <v>13010</v>
      </c>
      <c r="F293" s="80">
        <v>0</v>
      </c>
      <c r="G293" s="54">
        <f t="shared" si="34"/>
        <v>2504.7</v>
      </c>
      <c r="H293" s="206">
        <f t="shared" si="35"/>
        <v>2504.7</v>
      </c>
      <c r="I293" s="56">
        <f t="shared" si="36"/>
        <v>851.6</v>
      </c>
      <c r="J293" s="57">
        <f t="shared" si="37"/>
        <v>25</v>
      </c>
      <c r="K293" s="168">
        <v>0</v>
      </c>
      <c r="L293" s="49">
        <f t="shared" si="33"/>
        <v>10.5</v>
      </c>
      <c r="M293" s="50">
        <f t="shared" si="31"/>
        <v>3391.7999999999997</v>
      </c>
    </row>
    <row r="294" spans="1:13" ht="12.75">
      <c r="A294" s="85">
        <v>438</v>
      </c>
      <c r="B294" s="78" t="s">
        <v>27</v>
      </c>
      <c r="C294" s="68">
        <f t="shared" si="32"/>
        <v>62.37</v>
      </c>
      <c r="D294" s="53">
        <v>0</v>
      </c>
      <c r="E294" s="82">
        <v>13010</v>
      </c>
      <c r="F294" s="80">
        <v>0</v>
      </c>
      <c r="G294" s="54">
        <f t="shared" si="34"/>
        <v>2503.1</v>
      </c>
      <c r="H294" s="206">
        <f t="shared" si="35"/>
        <v>2503.1</v>
      </c>
      <c r="I294" s="56">
        <f t="shared" si="36"/>
        <v>851.1</v>
      </c>
      <c r="J294" s="57">
        <f t="shared" si="37"/>
        <v>25</v>
      </c>
      <c r="K294" s="168">
        <v>0</v>
      </c>
      <c r="L294" s="49">
        <f t="shared" si="33"/>
        <v>10.5</v>
      </c>
      <c r="M294" s="50">
        <f t="shared" si="31"/>
        <v>3389.7</v>
      </c>
    </row>
    <row r="295" spans="1:13" ht="12.75">
      <c r="A295" s="85">
        <v>439</v>
      </c>
      <c r="B295" s="78" t="s">
        <v>27</v>
      </c>
      <c r="C295" s="68">
        <f t="shared" si="32"/>
        <v>62.4</v>
      </c>
      <c r="D295" s="53">
        <v>0</v>
      </c>
      <c r="E295" s="82">
        <v>13010</v>
      </c>
      <c r="F295" s="80">
        <v>0</v>
      </c>
      <c r="G295" s="54">
        <f t="shared" si="34"/>
        <v>2501.9</v>
      </c>
      <c r="H295" s="206">
        <f t="shared" si="35"/>
        <v>2501.9</v>
      </c>
      <c r="I295" s="56">
        <f t="shared" si="36"/>
        <v>850.6</v>
      </c>
      <c r="J295" s="57">
        <f t="shared" si="37"/>
        <v>25</v>
      </c>
      <c r="K295" s="168">
        <v>0</v>
      </c>
      <c r="L295" s="49">
        <f t="shared" si="33"/>
        <v>10.5</v>
      </c>
      <c r="M295" s="50">
        <f t="shared" si="31"/>
        <v>3388</v>
      </c>
    </row>
    <row r="296" spans="1:13" ht="12.75">
      <c r="A296" s="85">
        <v>440</v>
      </c>
      <c r="B296" s="78" t="s">
        <v>27</v>
      </c>
      <c r="C296" s="68">
        <f t="shared" si="32"/>
        <v>62.43</v>
      </c>
      <c r="D296" s="53">
        <v>0</v>
      </c>
      <c r="E296" s="82">
        <v>13010</v>
      </c>
      <c r="F296" s="80">
        <v>0</v>
      </c>
      <c r="G296" s="54">
        <f t="shared" si="34"/>
        <v>2500.7</v>
      </c>
      <c r="H296" s="206">
        <f t="shared" si="35"/>
        <v>2500.7</v>
      </c>
      <c r="I296" s="56">
        <f t="shared" si="36"/>
        <v>850.2</v>
      </c>
      <c r="J296" s="57">
        <f t="shared" si="37"/>
        <v>25</v>
      </c>
      <c r="K296" s="168">
        <v>0</v>
      </c>
      <c r="L296" s="49">
        <f t="shared" si="33"/>
        <v>10.5</v>
      </c>
      <c r="M296" s="50">
        <f t="shared" si="31"/>
        <v>3386.3999999999996</v>
      </c>
    </row>
    <row r="297" spans="1:13" ht="12.75">
      <c r="A297" s="85">
        <v>441</v>
      </c>
      <c r="B297" s="78" t="s">
        <v>27</v>
      </c>
      <c r="C297" s="68">
        <f t="shared" si="32"/>
        <v>62.47</v>
      </c>
      <c r="D297" s="53">
        <v>0</v>
      </c>
      <c r="E297" s="82">
        <v>13010</v>
      </c>
      <c r="F297" s="80">
        <v>0</v>
      </c>
      <c r="G297" s="54">
        <f t="shared" si="34"/>
        <v>2499.1</v>
      </c>
      <c r="H297" s="206">
        <f t="shared" si="35"/>
        <v>2499.1</v>
      </c>
      <c r="I297" s="56">
        <f t="shared" si="36"/>
        <v>849.7</v>
      </c>
      <c r="J297" s="57">
        <f t="shared" si="37"/>
        <v>25</v>
      </c>
      <c r="K297" s="168">
        <v>0</v>
      </c>
      <c r="L297" s="49">
        <f t="shared" si="33"/>
        <v>10.5</v>
      </c>
      <c r="M297" s="50">
        <f t="shared" si="31"/>
        <v>3384.3</v>
      </c>
    </row>
    <row r="298" spans="1:13" ht="12.75">
      <c r="A298" s="85">
        <v>442</v>
      </c>
      <c r="B298" s="78" t="s">
        <v>27</v>
      </c>
      <c r="C298" s="68">
        <f t="shared" si="32"/>
        <v>62.5</v>
      </c>
      <c r="D298" s="53">
        <v>0</v>
      </c>
      <c r="E298" s="82">
        <v>13010</v>
      </c>
      <c r="F298" s="80">
        <v>0</v>
      </c>
      <c r="G298" s="54">
        <f t="shared" si="34"/>
        <v>2497.9</v>
      </c>
      <c r="H298" s="206">
        <f t="shared" si="35"/>
        <v>2497.9</v>
      </c>
      <c r="I298" s="56">
        <f t="shared" si="36"/>
        <v>849.3</v>
      </c>
      <c r="J298" s="57">
        <f t="shared" si="37"/>
        <v>25</v>
      </c>
      <c r="K298" s="168">
        <v>0</v>
      </c>
      <c r="L298" s="49">
        <f t="shared" si="33"/>
        <v>10.5</v>
      </c>
      <c r="M298" s="50">
        <f t="shared" si="31"/>
        <v>3382.7</v>
      </c>
    </row>
    <row r="299" spans="1:13" ht="12.75">
      <c r="A299" s="85">
        <v>443</v>
      </c>
      <c r="B299" s="78" t="s">
        <v>27</v>
      </c>
      <c r="C299" s="68">
        <f t="shared" si="32"/>
        <v>62.53</v>
      </c>
      <c r="D299" s="53">
        <v>0</v>
      </c>
      <c r="E299" s="82">
        <v>13010</v>
      </c>
      <c r="F299" s="80">
        <v>0</v>
      </c>
      <c r="G299" s="54">
        <f t="shared" si="34"/>
        <v>2496.7</v>
      </c>
      <c r="H299" s="206">
        <f t="shared" si="35"/>
        <v>2496.7</v>
      </c>
      <c r="I299" s="56">
        <f t="shared" si="36"/>
        <v>848.9</v>
      </c>
      <c r="J299" s="57">
        <f t="shared" si="37"/>
        <v>25</v>
      </c>
      <c r="K299" s="168">
        <v>0</v>
      </c>
      <c r="L299" s="49">
        <f t="shared" si="33"/>
        <v>10.5</v>
      </c>
      <c r="M299" s="50">
        <f t="shared" si="31"/>
        <v>3381.1</v>
      </c>
    </row>
    <row r="300" spans="1:13" ht="12.75">
      <c r="A300" s="85">
        <v>444</v>
      </c>
      <c r="B300" s="78" t="s">
        <v>27</v>
      </c>
      <c r="C300" s="68">
        <f t="shared" si="32"/>
        <v>62.57</v>
      </c>
      <c r="D300" s="53">
        <v>0</v>
      </c>
      <c r="E300" s="82">
        <v>13010</v>
      </c>
      <c r="F300" s="80">
        <v>0</v>
      </c>
      <c r="G300" s="54">
        <f t="shared" si="34"/>
        <v>2495.1</v>
      </c>
      <c r="H300" s="206">
        <f t="shared" si="35"/>
        <v>2495.1</v>
      </c>
      <c r="I300" s="56">
        <f t="shared" si="36"/>
        <v>848.3</v>
      </c>
      <c r="J300" s="57">
        <f t="shared" si="37"/>
        <v>25</v>
      </c>
      <c r="K300" s="168">
        <v>0</v>
      </c>
      <c r="L300" s="49">
        <f t="shared" si="33"/>
        <v>10.5</v>
      </c>
      <c r="M300" s="50">
        <f t="shared" si="31"/>
        <v>3378.8999999999996</v>
      </c>
    </row>
    <row r="301" spans="1:13" ht="12.75">
      <c r="A301" s="85">
        <v>445</v>
      </c>
      <c r="B301" s="78" t="s">
        <v>27</v>
      </c>
      <c r="C301" s="68">
        <f t="shared" si="32"/>
        <v>62.6</v>
      </c>
      <c r="D301" s="53">
        <v>0</v>
      </c>
      <c r="E301" s="82">
        <v>13010</v>
      </c>
      <c r="F301" s="80">
        <v>0</v>
      </c>
      <c r="G301" s="54">
        <f t="shared" si="34"/>
        <v>2493.9</v>
      </c>
      <c r="H301" s="206">
        <f t="shared" si="35"/>
        <v>2493.9</v>
      </c>
      <c r="I301" s="56">
        <f t="shared" si="36"/>
        <v>847.9</v>
      </c>
      <c r="J301" s="57">
        <f t="shared" si="37"/>
        <v>24.9</v>
      </c>
      <c r="K301" s="168">
        <v>0</v>
      </c>
      <c r="L301" s="49">
        <f t="shared" si="33"/>
        <v>10.5</v>
      </c>
      <c r="M301" s="50">
        <f t="shared" si="31"/>
        <v>3377.2000000000003</v>
      </c>
    </row>
    <row r="302" spans="1:13" ht="12.75">
      <c r="A302" s="85">
        <v>446</v>
      </c>
      <c r="B302" s="78" t="s">
        <v>27</v>
      </c>
      <c r="C302" s="68">
        <f t="shared" si="32"/>
        <v>62.63</v>
      </c>
      <c r="D302" s="53">
        <v>0</v>
      </c>
      <c r="E302" s="82">
        <v>13010</v>
      </c>
      <c r="F302" s="80">
        <v>0</v>
      </c>
      <c r="G302" s="54">
        <f t="shared" si="34"/>
        <v>2492.7</v>
      </c>
      <c r="H302" s="206">
        <f t="shared" si="35"/>
        <v>2492.7</v>
      </c>
      <c r="I302" s="56">
        <f t="shared" si="36"/>
        <v>847.5</v>
      </c>
      <c r="J302" s="57">
        <f t="shared" si="37"/>
        <v>24.9</v>
      </c>
      <c r="K302" s="168">
        <v>0</v>
      </c>
      <c r="L302" s="49">
        <f t="shared" si="33"/>
        <v>10.5</v>
      </c>
      <c r="M302" s="50">
        <f t="shared" si="31"/>
        <v>3375.6</v>
      </c>
    </row>
    <row r="303" spans="1:13" ht="12.75">
      <c r="A303" s="85">
        <v>447</v>
      </c>
      <c r="B303" s="78" t="s">
        <v>27</v>
      </c>
      <c r="C303" s="68">
        <f t="shared" si="32"/>
        <v>62.66</v>
      </c>
      <c r="D303" s="53">
        <v>0</v>
      </c>
      <c r="E303" s="82">
        <v>13010</v>
      </c>
      <c r="F303" s="80">
        <v>0</v>
      </c>
      <c r="G303" s="54">
        <f t="shared" si="34"/>
        <v>2491.5</v>
      </c>
      <c r="H303" s="206">
        <f t="shared" si="35"/>
        <v>2491.5</v>
      </c>
      <c r="I303" s="56">
        <f t="shared" si="36"/>
        <v>847.1</v>
      </c>
      <c r="J303" s="57">
        <f t="shared" si="37"/>
        <v>24.9</v>
      </c>
      <c r="K303" s="168">
        <v>0</v>
      </c>
      <c r="L303" s="49">
        <f t="shared" si="33"/>
        <v>10.5</v>
      </c>
      <c r="M303" s="50">
        <f t="shared" si="31"/>
        <v>3374</v>
      </c>
    </row>
    <row r="304" spans="1:13" ht="12.75">
      <c r="A304" s="85">
        <v>448</v>
      </c>
      <c r="B304" s="78" t="s">
        <v>27</v>
      </c>
      <c r="C304" s="68">
        <f t="shared" si="32"/>
        <v>62.7</v>
      </c>
      <c r="D304" s="53">
        <v>0</v>
      </c>
      <c r="E304" s="82">
        <v>13010</v>
      </c>
      <c r="F304" s="80">
        <v>0</v>
      </c>
      <c r="G304" s="54">
        <f t="shared" si="34"/>
        <v>2490</v>
      </c>
      <c r="H304" s="206">
        <f t="shared" si="35"/>
        <v>2490</v>
      </c>
      <c r="I304" s="56">
        <f t="shared" si="36"/>
        <v>846.6</v>
      </c>
      <c r="J304" s="57">
        <f t="shared" si="37"/>
        <v>24.9</v>
      </c>
      <c r="K304" s="168">
        <v>0</v>
      </c>
      <c r="L304" s="49">
        <f t="shared" si="33"/>
        <v>10.5</v>
      </c>
      <c r="M304" s="50">
        <f t="shared" si="31"/>
        <v>3372</v>
      </c>
    </row>
    <row r="305" spans="1:13" ht="12.75">
      <c r="A305" s="85">
        <v>449</v>
      </c>
      <c r="B305" s="78" t="s">
        <v>27</v>
      </c>
      <c r="C305" s="68">
        <f t="shared" si="32"/>
        <v>62.73</v>
      </c>
      <c r="D305" s="53">
        <v>0</v>
      </c>
      <c r="E305" s="82">
        <v>13010</v>
      </c>
      <c r="F305" s="80">
        <v>0</v>
      </c>
      <c r="G305" s="54">
        <f t="shared" si="34"/>
        <v>2488.8</v>
      </c>
      <c r="H305" s="206">
        <f t="shared" si="35"/>
        <v>2488.8</v>
      </c>
      <c r="I305" s="56">
        <f t="shared" si="36"/>
        <v>846.2</v>
      </c>
      <c r="J305" s="57">
        <f t="shared" si="37"/>
        <v>24.9</v>
      </c>
      <c r="K305" s="168">
        <v>0</v>
      </c>
      <c r="L305" s="49">
        <f t="shared" si="33"/>
        <v>10.5</v>
      </c>
      <c r="M305" s="50">
        <f t="shared" si="31"/>
        <v>3370.4</v>
      </c>
    </row>
    <row r="306" spans="1:13" ht="12.75">
      <c r="A306" s="85">
        <v>450</v>
      </c>
      <c r="B306" s="78" t="s">
        <v>27</v>
      </c>
      <c r="C306" s="68">
        <f t="shared" si="32"/>
        <v>62.76</v>
      </c>
      <c r="D306" s="53">
        <v>0</v>
      </c>
      <c r="E306" s="82">
        <v>13010</v>
      </c>
      <c r="F306" s="80">
        <v>0</v>
      </c>
      <c r="G306" s="54">
        <f t="shared" si="34"/>
        <v>2487.6</v>
      </c>
      <c r="H306" s="206">
        <f t="shared" si="35"/>
        <v>2487.6</v>
      </c>
      <c r="I306" s="56">
        <f t="shared" si="36"/>
        <v>845.8</v>
      </c>
      <c r="J306" s="57">
        <f t="shared" si="37"/>
        <v>24.9</v>
      </c>
      <c r="K306" s="168">
        <v>0</v>
      </c>
      <c r="L306" s="49">
        <f t="shared" si="33"/>
        <v>10.4</v>
      </c>
      <c r="M306" s="50">
        <f t="shared" si="31"/>
        <v>3368.7</v>
      </c>
    </row>
    <row r="307" spans="1:13" ht="12.75">
      <c r="A307" s="85">
        <v>451</v>
      </c>
      <c r="B307" s="78" t="s">
        <v>27</v>
      </c>
      <c r="C307" s="68">
        <f t="shared" si="32"/>
        <v>62.79</v>
      </c>
      <c r="D307" s="53">
        <v>0</v>
      </c>
      <c r="E307" s="82">
        <v>13010</v>
      </c>
      <c r="F307" s="80">
        <v>0</v>
      </c>
      <c r="G307" s="54">
        <f t="shared" si="34"/>
        <v>2486.4</v>
      </c>
      <c r="H307" s="206">
        <f t="shared" si="35"/>
        <v>2486.4</v>
      </c>
      <c r="I307" s="56">
        <f t="shared" si="36"/>
        <v>845.4</v>
      </c>
      <c r="J307" s="57">
        <f t="shared" si="37"/>
        <v>24.9</v>
      </c>
      <c r="K307" s="168">
        <v>0</v>
      </c>
      <c r="L307" s="49">
        <f t="shared" si="33"/>
        <v>10.4</v>
      </c>
      <c r="M307" s="50">
        <f t="shared" si="31"/>
        <v>3367.1000000000004</v>
      </c>
    </row>
    <row r="308" spans="1:13" ht="12.75">
      <c r="A308" s="85">
        <v>452</v>
      </c>
      <c r="B308" s="78" t="s">
        <v>27</v>
      </c>
      <c r="C308" s="68">
        <f t="shared" si="32"/>
        <v>62.83</v>
      </c>
      <c r="D308" s="53">
        <v>0</v>
      </c>
      <c r="E308" s="82">
        <v>13010</v>
      </c>
      <c r="F308" s="80">
        <v>0</v>
      </c>
      <c r="G308" s="54">
        <f t="shared" si="34"/>
        <v>2484.8</v>
      </c>
      <c r="H308" s="206">
        <f t="shared" si="35"/>
        <v>2484.8</v>
      </c>
      <c r="I308" s="56">
        <f t="shared" si="36"/>
        <v>844.8</v>
      </c>
      <c r="J308" s="57">
        <f t="shared" si="37"/>
        <v>24.8</v>
      </c>
      <c r="K308" s="168">
        <v>0</v>
      </c>
      <c r="L308" s="49">
        <f t="shared" si="33"/>
        <v>10.4</v>
      </c>
      <c r="M308" s="50">
        <f t="shared" si="31"/>
        <v>3364.8000000000006</v>
      </c>
    </row>
    <row r="309" spans="1:13" ht="12.75">
      <c r="A309" s="85">
        <v>453</v>
      </c>
      <c r="B309" s="78" t="s">
        <v>27</v>
      </c>
      <c r="C309" s="68">
        <f t="shared" si="32"/>
        <v>62.86</v>
      </c>
      <c r="D309" s="53">
        <v>0</v>
      </c>
      <c r="E309" s="82">
        <v>13010</v>
      </c>
      <c r="F309" s="80">
        <v>0</v>
      </c>
      <c r="G309" s="54">
        <f t="shared" si="34"/>
        <v>2483.6</v>
      </c>
      <c r="H309" s="206">
        <f t="shared" si="35"/>
        <v>2483.6</v>
      </c>
      <c r="I309" s="56">
        <f t="shared" si="36"/>
        <v>844.4</v>
      </c>
      <c r="J309" s="57">
        <f t="shared" si="37"/>
        <v>24.8</v>
      </c>
      <c r="K309" s="168">
        <v>0</v>
      </c>
      <c r="L309" s="49">
        <f t="shared" si="33"/>
        <v>10.4</v>
      </c>
      <c r="M309" s="50">
        <f t="shared" si="31"/>
        <v>3363.2000000000003</v>
      </c>
    </row>
    <row r="310" spans="1:13" ht="12.75">
      <c r="A310" s="85">
        <v>454</v>
      </c>
      <c r="B310" s="78" t="s">
        <v>27</v>
      </c>
      <c r="C310" s="68">
        <f t="shared" si="32"/>
        <v>62.89</v>
      </c>
      <c r="D310" s="53">
        <v>0</v>
      </c>
      <c r="E310" s="82">
        <v>13010</v>
      </c>
      <c r="F310" s="80">
        <v>0</v>
      </c>
      <c r="G310" s="54">
        <f t="shared" si="34"/>
        <v>2482.4</v>
      </c>
      <c r="H310" s="206">
        <f t="shared" si="35"/>
        <v>2482.4</v>
      </c>
      <c r="I310" s="56">
        <f t="shared" si="36"/>
        <v>844</v>
      </c>
      <c r="J310" s="57">
        <f t="shared" si="37"/>
        <v>24.8</v>
      </c>
      <c r="K310" s="168">
        <v>0</v>
      </c>
      <c r="L310" s="49">
        <f t="shared" si="33"/>
        <v>10.4</v>
      </c>
      <c r="M310" s="50">
        <f t="shared" si="31"/>
        <v>3361.6000000000004</v>
      </c>
    </row>
    <row r="311" spans="1:13" ht="12.75">
      <c r="A311" s="85">
        <v>455</v>
      </c>
      <c r="B311" s="78" t="s">
        <v>27</v>
      </c>
      <c r="C311" s="68">
        <f t="shared" si="32"/>
        <v>62.92</v>
      </c>
      <c r="D311" s="53">
        <v>0</v>
      </c>
      <c r="E311" s="82">
        <v>13010</v>
      </c>
      <c r="F311" s="80">
        <v>0</v>
      </c>
      <c r="G311" s="54">
        <f t="shared" si="34"/>
        <v>2481.2</v>
      </c>
      <c r="H311" s="206">
        <f t="shared" si="35"/>
        <v>2481.2</v>
      </c>
      <c r="I311" s="56">
        <f t="shared" si="36"/>
        <v>843.6</v>
      </c>
      <c r="J311" s="57">
        <f t="shared" si="37"/>
        <v>24.8</v>
      </c>
      <c r="K311" s="168">
        <v>0</v>
      </c>
      <c r="L311" s="49">
        <f t="shared" si="33"/>
        <v>10.4</v>
      </c>
      <c r="M311" s="50">
        <f t="shared" si="31"/>
        <v>3360</v>
      </c>
    </row>
    <row r="312" spans="1:13" ht="12.75">
      <c r="A312" s="85">
        <v>456</v>
      </c>
      <c r="B312" s="78" t="s">
        <v>27</v>
      </c>
      <c r="C312" s="68">
        <f t="shared" si="32"/>
        <v>62.95</v>
      </c>
      <c r="D312" s="53">
        <v>0</v>
      </c>
      <c r="E312" s="82">
        <v>13010</v>
      </c>
      <c r="F312" s="80">
        <v>0</v>
      </c>
      <c r="G312" s="54">
        <f t="shared" si="34"/>
        <v>2480.1</v>
      </c>
      <c r="H312" s="206">
        <f t="shared" si="35"/>
        <v>2480.1</v>
      </c>
      <c r="I312" s="56">
        <f t="shared" si="36"/>
        <v>843.2</v>
      </c>
      <c r="J312" s="57">
        <f t="shared" si="37"/>
        <v>24.8</v>
      </c>
      <c r="K312" s="168">
        <v>0</v>
      </c>
      <c r="L312" s="49">
        <f t="shared" si="33"/>
        <v>10.4</v>
      </c>
      <c r="M312" s="50">
        <f t="shared" si="31"/>
        <v>3358.5000000000005</v>
      </c>
    </row>
    <row r="313" spans="1:13" ht="12.75">
      <c r="A313" s="85">
        <v>457</v>
      </c>
      <c r="B313" s="78" t="s">
        <v>27</v>
      </c>
      <c r="C313" s="68">
        <f t="shared" si="32"/>
        <v>62.98</v>
      </c>
      <c r="D313" s="53">
        <v>0</v>
      </c>
      <c r="E313" s="82">
        <v>13010</v>
      </c>
      <c r="F313" s="80">
        <v>0</v>
      </c>
      <c r="G313" s="54">
        <f t="shared" si="34"/>
        <v>2478.9</v>
      </c>
      <c r="H313" s="206">
        <f t="shared" si="35"/>
        <v>2478.9</v>
      </c>
      <c r="I313" s="56">
        <f t="shared" si="36"/>
        <v>842.8</v>
      </c>
      <c r="J313" s="57">
        <f t="shared" si="37"/>
        <v>24.8</v>
      </c>
      <c r="K313" s="168">
        <v>0</v>
      </c>
      <c r="L313" s="49">
        <f t="shared" si="33"/>
        <v>10.4</v>
      </c>
      <c r="M313" s="50">
        <f t="shared" si="31"/>
        <v>3356.9</v>
      </c>
    </row>
    <row r="314" spans="1:13" ht="12.75">
      <c r="A314" s="85">
        <v>458</v>
      </c>
      <c r="B314" s="78" t="s">
        <v>27</v>
      </c>
      <c r="C314" s="68">
        <f t="shared" si="32"/>
        <v>63.02</v>
      </c>
      <c r="D314" s="53">
        <v>0</v>
      </c>
      <c r="E314" s="82">
        <v>13010</v>
      </c>
      <c r="F314" s="80">
        <v>0</v>
      </c>
      <c r="G314" s="54">
        <f t="shared" si="34"/>
        <v>2477.3</v>
      </c>
      <c r="H314" s="206">
        <f t="shared" si="35"/>
        <v>2477.3</v>
      </c>
      <c r="I314" s="56">
        <f t="shared" si="36"/>
        <v>842.3</v>
      </c>
      <c r="J314" s="57">
        <f t="shared" si="37"/>
        <v>24.8</v>
      </c>
      <c r="K314" s="168">
        <v>0</v>
      </c>
      <c r="L314" s="49">
        <f t="shared" si="33"/>
        <v>10.4</v>
      </c>
      <c r="M314" s="50">
        <f t="shared" si="31"/>
        <v>3354.8000000000006</v>
      </c>
    </row>
    <row r="315" spans="1:13" ht="12.75">
      <c r="A315" s="85">
        <v>459</v>
      </c>
      <c r="B315" s="78" t="s">
        <v>27</v>
      </c>
      <c r="C315" s="68">
        <f t="shared" si="32"/>
        <v>63.05</v>
      </c>
      <c r="D315" s="53">
        <v>0</v>
      </c>
      <c r="E315" s="82">
        <v>13010</v>
      </c>
      <c r="F315" s="80">
        <v>0</v>
      </c>
      <c r="G315" s="54">
        <f t="shared" si="34"/>
        <v>2476.1</v>
      </c>
      <c r="H315" s="206">
        <f t="shared" si="35"/>
        <v>2476.1</v>
      </c>
      <c r="I315" s="56">
        <f t="shared" si="36"/>
        <v>841.9</v>
      </c>
      <c r="J315" s="57">
        <f t="shared" si="37"/>
        <v>24.8</v>
      </c>
      <c r="K315" s="168">
        <v>0</v>
      </c>
      <c r="L315" s="49">
        <f t="shared" si="33"/>
        <v>10.4</v>
      </c>
      <c r="M315" s="50">
        <f t="shared" si="31"/>
        <v>3353.2000000000003</v>
      </c>
    </row>
    <row r="316" spans="1:13" ht="12.75">
      <c r="A316" s="85">
        <v>460</v>
      </c>
      <c r="B316" s="78" t="s">
        <v>27</v>
      </c>
      <c r="C316" s="68">
        <f t="shared" si="32"/>
        <v>63.08</v>
      </c>
      <c r="D316" s="53">
        <v>0</v>
      </c>
      <c r="E316" s="82">
        <v>13010</v>
      </c>
      <c r="F316" s="80">
        <v>0</v>
      </c>
      <c r="G316" s="54">
        <f t="shared" si="34"/>
        <v>2475</v>
      </c>
      <c r="H316" s="206">
        <f t="shared" si="35"/>
        <v>2475</v>
      </c>
      <c r="I316" s="56">
        <f t="shared" si="36"/>
        <v>841.5</v>
      </c>
      <c r="J316" s="57">
        <f t="shared" si="37"/>
        <v>24.8</v>
      </c>
      <c r="K316" s="168">
        <v>0</v>
      </c>
      <c r="L316" s="49">
        <f t="shared" si="33"/>
        <v>10.4</v>
      </c>
      <c r="M316" s="50">
        <f t="shared" si="31"/>
        <v>3351.7000000000003</v>
      </c>
    </row>
    <row r="317" spans="1:13" ht="12.75">
      <c r="A317" s="85">
        <v>461</v>
      </c>
      <c r="B317" s="78" t="s">
        <v>27</v>
      </c>
      <c r="C317" s="68">
        <f t="shared" si="32"/>
        <v>63.11</v>
      </c>
      <c r="D317" s="53">
        <v>0</v>
      </c>
      <c r="E317" s="82">
        <v>13010</v>
      </c>
      <c r="F317" s="80">
        <v>0</v>
      </c>
      <c r="G317" s="54">
        <f t="shared" si="34"/>
        <v>2473.8</v>
      </c>
      <c r="H317" s="206">
        <f t="shared" si="35"/>
        <v>2473.8</v>
      </c>
      <c r="I317" s="56">
        <f t="shared" si="36"/>
        <v>841.1</v>
      </c>
      <c r="J317" s="57">
        <f t="shared" si="37"/>
        <v>24.7</v>
      </c>
      <c r="K317" s="168">
        <v>0</v>
      </c>
      <c r="L317" s="49">
        <f t="shared" si="33"/>
        <v>10.4</v>
      </c>
      <c r="M317" s="50">
        <f t="shared" si="31"/>
        <v>3350</v>
      </c>
    </row>
    <row r="318" spans="1:13" ht="12.75">
      <c r="A318" s="85">
        <v>462</v>
      </c>
      <c r="B318" s="78" t="s">
        <v>27</v>
      </c>
      <c r="C318" s="68">
        <f t="shared" si="32"/>
        <v>63.14</v>
      </c>
      <c r="D318" s="53">
        <v>0</v>
      </c>
      <c r="E318" s="82">
        <v>13010</v>
      </c>
      <c r="F318" s="80">
        <v>0</v>
      </c>
      <c r="G318" s="54">
        <f t="shared" si="34"/>
        <v>2472.6</v>
      </c>
      <c r="H318" s="206">
        <f t="shared" si="35"/>
        <v>2472.6</v>
      </c>
      <c r="I318" s="56">
        <f t="shared" si="36"/>
        <v>840.7</v>
      </c>
      <c r="J318" s="57">
        <f t="shared" si="37"/>
        <v>24.7</v>
      </c>
      <c r="K318" s="168">
        <v>0</v>
      </c>
      <c r="L318" s="49">
        <f t="shared" si="33"/>
        <v>10.4</v>
      </c>
      <c r="M318" s="50">
        <f t="shared" si="31"/>
        <v>3348.4</v>
      </c>
    </row>
    <row r="319" spans="1:13" ht="12.75">
      <c r="A319" s="85">
        <v>463</v>
      </c>
      <c r="B319" s="78" t="s">
        <v>27</v>
      </c>
      <c r="C319" s="68">
        <f t="shared" si="32"/>
        <v>63.17</v>
      </c>
      <c r="D319" s="53">
        <v>0</v>
      </c>
      <c r="E319" s="82">
        <v>13010</v>
      </c>
      <c r="F319" s="80">
        <v>0</v>
      </c>
      <c r="G319" s="54">
        <f t="shared" si="34"/>
        <v>2471.4</v>
      </c>
      <c r="H319" s="206">
        <f t="shared" si="35"/>
        <v>2471.4</v>
      </c>
      <c r="I319" s="56">
        <f t="shared" si="36"/>
        <v>840.3</v>
      </c>
      <c r="J319" s="57">
        <f t="shared" si="37"/>
        <v>24.7</v>
      </c>
      <c r="K319" s="168">
        <v>0</v>
      </c>
      <c r="L319" s="49">
        <f t="shared" si="33"/>
        <v>10.4</v>
      </c>
      <c r="M319" s="50">
        <f t="shared" si="31"/>
        <v>3346.7999999999997</v>
      </c>
    </row>
    <row r="320" spans="1:13" ht="12.75">
      <c r="A320" s="85">
        <v>464</v>
      </c>
      <c r="B320" s="78" t="s">
        <v>27</v>
      </c>
      <c r="C320" s="68">
        <f t="shared" si="32"/>
        <v>63.2</v>
      </c>
      <c r="D320" s="53">
        <v>0</v>
      </c>
      <c r="E320" s="82">
        <v>13010</v>
      </c>
      <c r="F320" s="80">
        <v>0</v>
      </c>
      <c r="G320" s="54">
        <f t="shared" si="34"/>
        <v>2470.3</v>
      </c>
      <c r="H320" s="206">
        <f t="shared" si="35"/>
        <v>2470.3</v>
      </c>
      <c r="I320" s="56">
        <f t="shared" si="36"/>
        <v>839.9</v>
      </c>
      <c r="J320" s="57">
        <f t="shared" si="37"/>
        <v>24.7</v>
      </c>
      <c r="K320" s="168">
        <v>0</v>
      </c>
      <c r="L320" s="49">
        <f t="shared" si="33"/>
        <v>10.4</v>
      </c>
      <c r="M320" s="50">
        <f t="shared" si="31"/>
        <v>3345.3</v>
      </c>
    </row>
    <row r="321" spans="1:13" ht="12.75">
      <c r="A321" s="85">
        <v>465</v>
      </c>
      <c r="B321" s="78" t="s">
        <v>27</v>
      </c>
      <c r="C321" s="68">
        <f t="shared" si="32"/>
        <v>63.23</v>
      </c>
      <c r="D321" s="53">
        <v>0</v>
      </c>
      <c r="E321" s="82">
        <v>13010</v>
      </c>
      <c r="F321" s="80">
        <v>0</v>
      </c>
      <c r="G321" s="54">
        <f t="shared" si="34"/>
        <v>2469.1</v>
      </c>
      <c r="H321" s="206">
        <f t="shared" si="35"/>
        <v>2469.1</v>
      </c>
      <c r="I321" s="56">
        <f t="shared" si="36"/>
        <v>839.5</v>
      </c>
      <c r="J321" s="57">
        <f t="shared" si="37"/>
        <v>24.7</v>
      </c>
      <c r="K321" s="168">
        <v>0</v>
      </c>
      <c r="L321" s="49">
        <f t="shared" si="33"/>
        <v>10.4</v>
      </c>
      <c r="M321" s="50">
        <f t="shared" si="31"/>
        <v>3343.7</v>
      </c>
    </row>
    <row r="322" spans="1:13" ht="12.75">
      <c r="A322" s="85">
        <v>466</v>
      </c>
      <c r="B322" s="78" t="s">
        <v>27</v>
      </c>
      <c r="C322" s="68">
        <f t="shared" si="32"/>
        <v>63.26</v>
      </c>
      <c r="D322" s="53">
        <v>0</v>
      </c>
      <c r="E322" s="82">
        <v>13010</v>
      </c>
      <c r="F322" s="80">
        <v>0</v>
      </c>
      <c r="G322" s="54">
        <f t="shared" si="34"/>
        <v>2467.9</v>
      </c>
      <c r="H322" s="206">
        <f t="shared" si="35"/>
        <v>2467.9</v>
      </c>
      <c r="I322" s="56">
        <f t="shared" si="36"/>
        <v>839.1</v>
      </c>
      <c r="J322" s="57">
        <f t="shared" si="37"/>
        <v>24.7</v>
      </c>
      <c r="K322" s="168">
        <v>0</v>
      </c>
      <c r="L322" s="49">
        <f t="shared" si="33"/>
        <v>10.4</v>
      </c>
      <c r="M322" s="50">
        <f t="shared" si="31"/>
        <v>3342.1</v>
      </c>
    </row>
    <row r="323" spans="1:13" ht="12.75">
      <c r="A323" s="85">
        <v>467</v>
      </c>
      <c r="B323" s="78" t="s">
        <v>27</v>
      </c>
      <c r="C323" s="68">
        <f t="shared" si="32"/>
        <v>63.29</v>
      </c>
      <c r="D323" s="53">
        <v>0</v>
      </c>
      <c r="E323" s="82">
        <v>13010</v>
      </c>
      <c r="F323" s="80">
        <v>0</v>
      </c>
      <c r="G323" s="54">
        <f t="shared" si="34"/>
        <v>2466.7</v>
      </c>
      <c r="H323" s="206">
        <f t="shared" si="35"/>
        <v>2466.7</v>
      </c>
      <c r="I323" s="56">
        <f t="shared" si="36"/>
        <v>838.7</v>
      </c>
      <c r="J323" s="57">
        <f t="shared" si="37"/>
        <v>24.7</v>
      </c>
      <c r="K323" s="168">
        <v>0</v>
      </c>
      <c r="L323" s="49">
        <f t="shared" si="33"/>
        <v>10.4</v>
      </c>
      <c r="M323" s="50">
        <f t="shared" si="31"/>
        <v>3340.4999999999995</v>
      </c>
    </row>
    <row r="324" spans="1:13" ht="12.75">
      <c r="A324" s="85">
        <v>468</v>
      </c>
      <c r="B324" s="78" t="s">
        <v>27</v>
      </c>
      <c r="C324" s="68">
        <f t="shared" si="32"/>
        <v>63.32</v>
      </c>
      <c r="D324" s="53">
        <v>0</v>
      </c>
      <c r="E324" s="82">
        <v>13010</v>
      </c>
      <c r="F324" s="80">
        <v>0</v>
      </c>
      <c r="G324" s="54">
        <f t="shared" si="34"/>
        <v>2465.6</v>
      </c>
      <c r="H324" s="206">
        <f t="shared" si="35"/>
        <v>2465.6</v>
      </c>
      <c r="I324" s="56">
        <f t="shared" si="36"/>
        <v>838.3</v>
      </c>
      <c r="J324" s="57">
        <f t="shared" si="37"/>
        <v>24.7</v>
      </c>
      <c r="K324" s="168">
        <v>0</v>
      </c>
      <c r="L324" s="49">
        <f t="shared" si="33"/>
        <v>10.4</v>
      </c>
      <c r="M324" s="50">
        <f t="shared" si="31"/>
        <v>3338.9999999999995</v>
      </c>
    </row>
    <row r="325" spans="1:13" ht="12.75">
      <c r="A325" s="85">
        <v>469</v>
      </c>
      <c r="B325" s="78" t="s">
        <v>27</v>
      </c>
      <c r="C325" s="68">
        <f t="shared" si="32"/>
        <v>63.35</v>
      </c>
      <c r="D325" s="53">
        <v>0</v>
      </c>
      <c r="E325" s="82">
        <v>13010</v>
      </c>
      <c r="F325" s="80">
        <v>0</v>
      </c>
      <c r="G325" s="54">
        <f t="shared" si="34"/>
        <v>2464.4</v>
      </c>
      <c r="H325" s="206">
        <f t="shared" si="35"/>
        <v>2464.4</v>
      </c>
      <c r="I325" s="56">
        <f t="shared" si="36"/>
        <v>837.9</v>
      </c>
      <c r="J325" s="57">
        <f t="shared" si="37"/>
        <v>24.6</v>
      </c>
      <c r="K325" s="168">
        <v>0</v>
      </c>
      <c r="L325" s="49">
        <f t="shared" si="33"/>
        <v>10.4</v>
      </c>
      <c r="M325" s="50">
        <f t="shared" si="31"/>
        <v>3337.3</v>
      </c>
    </row>
    <row r="326" spans="1:13" ht="12.75">
      <c r="A326" s="85">
        <v>470</v>
      </c>
      <c r="B326" s="78" t="s">
        <v>27</v>
      </c>
      <c r="C326" s="68">
        <f t="shared" si="32"/>
        <v>63.38</v>
      </c>
      <c r="D326" s="53">
        <v>0</v>
      </c>
      <c r="E326" s="82">
        <v>13010</v>
      </c>
      <c r="F326" s="80">
        <v>0</v>
      </c>
      <c r="G326" s="54">
        <f t="shared" si="34"/>
        <v>2463.2</v>
      </c>
      <c r="H326" s="206">
        <f t="shared" si="35"/>
        <v>2463.2</v>
      </c>
      <c r="I326" s="56">
        <f t="shared" si="36"/>
        <v>837.5</v>
      </c>
      <c r="J326" s="57">
        <f t="shared" si="37"/>
        <v>24.6</v>
      </c>
      <c r="K326" s="168">
        <v>0</v>
      </c>
      <c r="L326" s="49">
        <f t="shared" si="33"/>
        <v>10.3</v>
      </c>
      <c r="M326" s="50">
        <f t="shared" si="31"/>
        <v>3335.6</v>
      </c>
    </row>
    <row r="327" spans="1:13" ht="12.75">
      <c r="A327" s="85">
        <v>471</v>
      </c>
      <c r="B327" s="78" t="s">
        <v>27</v>
      </c>
      <c r="C327" s="68">
        <f t="shared" si="32"/>
        <v>63.41</v>
      </c>
      <c r="D327" s="53">
        <v>0</v>
      </c>
      <c r="E327" s="82">
        <v>13010</v>
      </c>
      <c r="F327" s="80">
        <v>0</v>
      </c>
      <c r="G327" s="54">
        <f t="shared" si="34"/>
        <v>2462.1</v>
      </c>
      <c r="H327" s="206">
        <f t="shared" si="35"/>
        <v>2462.1</v>
      </c>
      <c r="I327" s="56">
        <f t="shared" si="36"/>
        <v>837.1</v>
      </c>
      <c r="J327" s="57">
        <f t="shared" si="37"/>
        <v>24.6</v>
      </c>
      <c r="K327" s="168">
        <v>0</v>
      </c>
      <c r="L327" s="49">
        <f t="shared" si="33"/>
        <v>10.3</v>
      </c>
      <c r="M327" s="50">
        <f t="shared" si="31"/>
        <v>3334.1</v>
      </c>
    </row>
    <row r="328" spans="1:13" ht="12.75">
      <c r="A328" s="85">
        <v>472</v>
      </c>
      <c r="B328" s="78" t="s">
        <v>27</v>
      </c>
      <c r="C328" s="68">
        <f t="shared" si="32"/>
        <v>63.44</v>
      </c>
      <c r="D328" s="53">
        <v>0</v>
      </c>
      <c r="E328" s="82">
        <v>13010</v>
      </c>
      <c r="F328" s="80">
        <v>0</v>
      </c>
      <c r="G328" s="54">
        <f t="shared" si="34"/>
        <v>2460.9</v>
      </c>
      <c r="H328" s="206">
        <f t="shared" si="35"/>
        <v>2460.9</v>
      </c>
      <c r="I328" s="56">
        <f t="shared" si="36"/>
        <v>836.7</v>
      </c>
      <c r="J328" s="57">
        <f t="shared" si="37"/>
        <v>24.6</v>
      </c>
      <c r="K328" s="168">
        <v>0</v>
      </c>
      <c r="L328" s="49">
        <f t="shared" si="33"/>
        <v>10.3</v>
      </c>
      <c r="M328" s="50">
        <f aca="true" t="shared" si="38" ref="M328:M362">SUM(H328:L328)</f>
        <v>3332.5000000000005</v>
      </c>
    </row>
    <row r="329" spans="1:13" ht="12.75">
      <c r="A329" s="85">
        <v>473</v>
      </c>
      <c r="B329" s="78" t="s">
        <v>27</v>
      </c>
      <c r="C329" s="68">
        <f aca="true" t="shared" si="39" ref="C329:C392">ROUND(IF(A329&lt;153,C$607,IF(A329&lt;C$612,C$613+C$614*A329+C$615*A329^2+C$616*A329^3,67.54)),2)</f>
        <v>63.47</v>
      </c>
      <c r="D329" s="53">
        <v>0</v>
      </c>
      <c r="E329" s="82">
        <v>13010</v>
      </c>
      <c r="F329" s="80">
        <v>0</v>
      </c>
      <c r="G329" s="54">
        <f t="shared" si="34"/>
        <v>2459.7</v>
      </c>
      <c r="H329" s="206">
        <f t="shared" si="35"/>
        <v>2459.7</v>
      </c>
      <c r="I329" s="56">
        <f t="shared" si="36"/>
        <v>836.3</v>
      </c>
      <c r="J329" s="57">
        <f t="shared" si="37"/>
        <v>24.6</v>
      </c>
      <c r="K329" s="168">
        <v>0</v>
      </c>
      <c r="L329" s="49">
        <f aca="true" t="shared" si="40" ref="L329:L392">ROUND(H329*0.0042,1)</f>
        <v>10.3</v>
      </c>
      <c r="M329" s="50">
        <f t="shared" si="38"/>
        <v>3330.9</v>
      </c>
    </row>
    <row r="330" spans="1:13" ht="12.75">
      <c r="A330" s="85">
        <v>474</v>
      </c>
      <c r="B330" s="78" t="s">
        <v>27</v>
      </c>
      <c r="C330" s="68">
        <f t="shared" si="39"/>
        <v>63.5</v>
      </c>
      <c r="D330" s="53">
        <v>0</v>
      </c>
      <c r="E330" s="82">
        <v>13010</v>
      </c>
      <c r="F330" s="80">
        <v>0</v>
      </c>
      <c r="G330" s="54">
        <f aca="true" t="shared" si="41" ref="G330:G393">ROUND(12/C330*E330,1)</f>
        <v>2458.6</v>
      </c>
      <c r="H330" s="206">
        <f t="shared" si="35"/>
        <v>2458.6</v>
      </c>
      <c r="I330" s="56">
        <f t="shared" si="36"/>
        <v>835.9</v>
      </c>
      <c r="J330" s="57">
        <f t="shared" si="37"/>
        <v>24.6</v>
      </c>
      <c r="K330" s="168">
        <v>0</v>
      </c>
      <c r="L330" s="49">
        <f t="shared" si="40"/>
        <v>10.3</v>
      </c>
      <c r="M330" s="50">
        <f t="shared" si="38"/>
        <v>3329.4</v>
      </c>
    </row>
    <row r="331" spans="1:13" ht="12.75">
      <c r="A331" s="85">
        <v>475</v>
      </c>
      <c r="B331" s="78" t="s">
        <v>27</v>
      </c>
      <c r="C331" s="68">
        <f t="shared" si="39"/>
        <v>63.53</v>
      </c>
      <c r="D331" s="53">
        <v>0</v>
      </c>
      <c r="E331" s="82">
        <v>13010</v>
      </c>
      <c r="F331" s="80">
        <v>0</v>
      </c>
      <c r="G331" s="54">
        <f t="shared" si="41"/>
        <v>2457.4</v>
      </c>
      <c r="H331" s="206">
        <f t="shared" si="35"/>
        <v>2457.4</v>
      </c>
      <c r="I331" s="56">
        <f t="shared" si="36"/>
        <v>835.5</v>
      </c>
      <c r="J331" s="57">
        <f t="shared" si="37"/>
        <v>24.6</v>
      </c>
      <c r="K331" s="168">
        <v>0</v>
      </c>
      <c r="L331" s="49">
        <f t="shared" si="40"/>
        <v>10.3</v>
      </c>
      <c r="M331" s="50">
        <f t="shared" si="38"/>
        <v>3327.8</v>
      </c>
    </row>
    <row r="332" spans="1:13" ht="12.75">
      <c r="A332" s="85">
        <v>476</v>
      </c>
      <c r="B332" s="78" t="s">
        <v>27</v>
      </c>
      <c r="C332" s="68">
        <f t="shared" si="39"/>
        <v>63.56</v>
      </c>
      <c r="D332" s="53">
        <v>0</v>
      </c>
      <c r="E332" s="82">
        <v>13010</v>
      </c>
      <c r="F332" s="80">
        <v>0</v>
      </c>
      <c r="G332" s="54">
        <f t="shared" si="41"/>
        <v>2456.3</v>
      </c>
      <c r="H332" s="206">
        <f t="shared" si="35"/>
        <v>2456.3</v>
      </c>
      <c r="I332" s="56">
        <f t="shared" si="36"/>
        <v>835.1</v>
      </c>
      <c r="J332" s="57">
        <f t="shared" si="37"/>
        <v>24.6</v>
      </c>
      <c r="K332" s="168">
        <v>0</v>
      </c>
      <c r="L332" s="49">
        <f t="shared" si="40"/>
        <v>10.3</v>
      </c>
      <c r="M332" s="50">
        <f t="shared" si="38"/>
        <v>3326.3</v>
      </c>
    </row>
    <row r="333" spans="1:13" ht="12.75">
      <c r="A333" s="85">
        <v>477</v>
      </c>
      <c r="B333" s="78" t="s">
        <v>27</v>
      </c>
      <c r="C333" s="68">
        <f t="shared" si="39"/>
        <v>63.59</v>
      </c>
      <c r="D333" s="53">
        <v>0</v>
      </c>
      <c r="E333" s="82">
        <v>13010</v>
      </c>
      <c r="F333" s="80">
        <v>0</v>
      </c>
      <c r="G333" s="54">
        <f t="shared" si="41"/>
        <v>2455.1</v>
      </c>
      <c r="H333" s="206">
        <f t="shared" si="35"/>
        <v>2455.1</v>
      </c>
      <c r="I333" s="56">
        <f t="shared" si="36"/>
        <v>834.7</v>
      </c>
      <c r="J333" s="57">
        <f t="shared" si="37"/>
        <v>24.6</v>
      </c>
      <c r="K333" s="168">
        <v>0</v>
      </c>
      <c r="L333" s="49">
        <f t="shared" si="40"/>
        <v>10.3</v>
      </c>
      <c r="M333" s="50">
        <f t="shared" si="38"/>
        <v>3324.7000000000003</v>
      </c>
    </row>
    <row r="334" spans="1:13" ht="12.75">
      <c r="A334" s="85">
        <v>478</v>
      </c>
      <c r="B334" s="78" t="s">
        <v>27</v>
      </c>
      <c r="C334" s="68">
        <f t="shared" si="39"/>
        <v>63.62</v>
      </c>
      <c r="D334" s="53">
        <v>0</v>
      </c>
      <c r="E334" s="82">
        <v>13010</v>
      </c>
      <c r="F334" s="80">
        <v>0</v>
      </c>
      <c r="G334" s="54">
        <f t="shared" si="41"/>
        <v>2453.9</v>
      </c>
      <c r="H334" s="206">
        <f t="shared" si="35"/>
        <v>2453.9</v>
      </c>
      <c r="I334" s="56">
        <f t="shared" si="36"/>
        <v>834.3</v>
      </c>
      <c r="J334" s="57">
        <f t="shared" si="37"/>
        <v>24.5</v>
      </c>
      <c r="K334" s="168">
        <v>0</v>
      </c>
      <c r="L334" s="49">
        <f t="shared" si="40"/>
        <v>10.3</v>
      </c>
      <c r="M334" s="50">
        <f t="shared" si="38"/>
        <v>3323</v>
      </c>
    </row>
    <row r="335" spans="1:13" ht="12.75">
      <c r="A335" s="85">
        <v>479</v>
      </c>
      <c r="B335" s="78" t="s">
        <v>27</v>
      </c>
      <c r="C335" s="68">
        <f t="shared" si="39"/>
        <v>63.65</v>
      </c>
      <c r="D335" s="53">
        <v>0</v>
      </c>
      <c r="E335" s="82">
        <v>13010</v>
      </c>
      <c r="F335" s="80">
        <v>0</v>
      </c>
      <c r="G335" s="54">
        <f t="shared" si="41"/>
        <v>2452.8</v>
      </c>
      <c r="H335" s="206">
        <f t="shared" si="35"/>
        <v>2452.8</v>
      </c>
      <c r="I335" s="56">
        <f t="shared" si="36"/>
        <v>834</v>
      </c>
      <c r="J335" s="57">
        <f t="shared" si="37"/>
        <v>24.5</v>
      </c>
      <c r="K335" s="168">
        <v>0</v>
      </c>
      <c r="L335" s="49">
        <f t="shared" si="40"/>
        <v>10.3</v>
      </c>
      <c r="M335" s="50">
        <f t="shared" si="38"/>
        <v>3321.6000000000004</v>
      </c>
    </row>
    <row r="336" spans="1:13" ht="12.75">
      <c r="A336" s="85">
        <v>480</v>
      </c>
      <c r="B336" s="78" t="s">
        <v>27</v>
      </c>
      <c r="C336" s="68">
        <f t="shared" si="39"/>
        <v>63.68</v>
      </c>
      <c r="D336" s="53">
        <v>0</v>
      </c>
      <c r="E336" s="82">
        <v>13010</v>
      </c>
      <c r="F336" s="80">
        <v>0</v>
      </c>
      <c r="G336" s="54">
        <f t="shared" si="41"/>
        <v>2451.6</v>
      </c>
      <c r="H336" s="206">
        <f aca="true" t="shared" si="42" ref="H336:H399">F336+G336</f>
        <v>2451.6</v>
      </c>
      <c r="I336" s="56">
        <f t="shared" si="36"/>
        <v>833.5</v>
      </c>
      <c r="J336" s="57">
        <f t="shared" si="37"/>
        <v>24.5</v>
      </c>
      <c r="K336" s="168">
        <v>0</v>
      </c>
      <c r="L336" s="49">
        <f t="shared" si="40"/>
        <v>10.3</v>
      </c>
      <c r="M336" s="50">
        <f t="shared" si="38"/>
        <v>3319.9</v>
      </c>
    </row>
    <row r="337" spans="1:13" ht="12.75">
      <c r="A337" s="85">
        <v>481</v>
      </c>
      <c r="B337" s="78" t="s">
        <v>27</v>
      </c>
      <c r="C337" s="68">
        <f t="shared" si="39"/>
        <v>63.71</v>
      </c>
      <c r="D337" s="53">
        <v>0</v>
      </c>
      <c r="E337" s="82">
        <v>13010</v>
      </c>
      <c r="F337" s="80">
        <v>0</v>
      </c>
      <c r="G337" s="54">
        <f t="shared" si="41"/>
        <v>2450.5</v>
      </c>
      <c r="H337" s="206">
        <f t="shared" si="42"/>
        <v>2450.5</v>
      </c>
      <c r="I337" s="56">
        <f t="shared" si="36"/>
        <v>833.2</v>
      </c>
      <c r="J337" s="57">
        <f t="shared" si="37"/>
        <v>24.5</v>
      </c>
      <c r="K337" s="168">
        <v>0</v>
      </c>
      <c r="L337" s="49">
        <f t="shared" si="40"/>
        <v>10.3</v>
      </c>
      <c r="M337" s="50">
        <f t="shared" si="38"/>
        <v>3318.5</v>
      </c>
    </row>
    <row r="338" spans="1:13" ht="12.75">
      <c r="A338" s="85">
        <v>482</v>
      </c>
      <c r="B338" s="78" t="s">
        <v>27</v>
      </c>
      <c r="C338" s="68">
        <f t="shared" si="39"/>
        <v>63.74</v>
      </c>
      <c r="D338" s="53">
        <v>0</v>
      </c>
      <c r="E338" s="82">
        <v>13010</v>
      </c>
      <c r="F338" s="80">
        <v>0</v>
      </c>
      <c r="G338" s="54">
        <f t="shared" si="41"/>
        <v>2449.3</v>
      </c>
      <c r="H338" s="206">
        <f t="shared" si="42"/>
        <v>2449.3</v>
      </c>
      <c r="I338" s="56">
        <f t="shared" si="36"/>
        <v>832.8</v>
      </c>
      <c r="J338" s="57">
        <f t="shared" si="37"/>
        <v>24.5</v>
      </c>
      <c r="K338" s="168">
        <v>0</v>
      </c>
      <c r="L338" s="49">
        <f t="shared" si="40"/>
        <v>10.3</v>
      </c>
      <c r="M338" s="50">
        <f t="shared" si="38"/>
        <v>3316.9000000000005</v>
      </c>
    </row>
    <row r="339" spans="1:13" ht="12.75">
      <c r="A339" s="85">
        <v>483</v>
      </c>
      <c r="B339" s="78" t="s">
        <v>27</v>
      </c>
      <c r="C339" s="68">
        <f t="shared" si="39"/>
        <v>63.76</v>
      </c>
      <c r="D339" s="53">
        <v>0</v>
      </c>
      <c r="E339" s="82">
        <v>13010</v>
      </c>
      <c r="F339" s="80">
        <v>0</v>
      </c>
      <c r="G339" s="54">
        <f t="shared" si="41"/>
        <v>2448.6</v>
      </c>
      <c r="H339" s="206">
        <f t="shared" si="42"/>
        <v>2448.6</v>
      </c>
      <c r="I339" s="56">
        <f t="shared" si="36"/>
        <v>832.5</v>
      </c>
      <c r="J339" s="57">
        <f t="shared" si="37"/>
        <v>24.5</v>
      </c>
      <c r="K339" s="168">
        <v>0</v>
      </c>
      <c r="L339" s="49">
        <f t="shared" si="40"/>
        <v>10.3</v>
      </c>
      <c r="M339" s="50">
        <f t="shared" si="38"/>
        <v>3315.9</v>
      </c>
    </row>
    <row r="340" spans="1:13" ht="12.75">
      <c r="A340" s="85">
        <v>484</v>
      </c>
      <c r="B340" s="78" t="s">
        <v>27</v>
      </c>
      <c r="C340" s="68">
        <f t="shared" si="39"/>
        <v>63.79</v>
      </c>
      <c r="D340" s="53">
        <v>0</v>
      </c>
      <c r="E340" s="82">
        <v>13010</v>
      </c>
      <c r="F340" s="80">
        <v>0</v>
      </c>
      <c r="G340" s="54">
        <f t="shared" si="41"/>
        <v>2447.4</v>
      </c>
      <c r="H340" s="206">
        <f t="shared" si="42"/>
        <v>2447.4</v>
      </c>
      <c r="I340" s="56">
        <f t="shared" si="36"/>
        <v>832.1</v>
      </c>
      <c r="J340" s="57">
        <f t="shared" si="37"/>
        <v>24.5</v>
      </c>
      <c r="K340" s="168">
        <v>0</v>
      </c>
      <c r="L340" s="49">
        <f t="shared" si="40"/>
        <v>10.3</v>
      </c>
      <c r="M340" s="50">
        <f t="shared" si="38"/>
        <v>3314.3</v>
      </c>
    </row>
    <row r="341" spans="1:13" ht="12.75">
      <c r="A341" s="85">
        <v>485</v>
      </c>
      <c r="B341" s="78" t="s">
        <v>27</v>
      </c>
      <c r="C341" s="68">
        <f t="shared" si="39"/>
        <v>63.82</v>
      </c>
      <c r="D341" s="53">
        <v>0</v>
      </c>
      <c r="E341" s="82">
        <v>13010</v>
      </c>
      <c r="F341" s="80">
        <v>0</v>
      </c>
      <c r="G341" s="54">
        <f t="shared" si="41"/>
        <v>2446.3</v>
      </c>
      <c r="H341" s="206">
        <f t="shared" si="42"/>
        <v>2446.3</v>
      </c>
      <c r="I341" s="56">
        <f aca="true" t="shared" si="43" ref="I341:I404">ROUND(H341*0.34,1)</f>
        <v>831.7</v>
      </c>
      <c r="J341" s="57">
        <f aca="true" t="shared" si="44" ref="J341:J404">ROUND(H341*0.01,1)</f>
        <v>24.5</v>
      </c>
      <c r="K341" s="168">
        <v>0</v>
      </c>
      <c r="L341" s="49">
        <f t="shared" si="40"/>
        <v>10.3</v>
      </c>
      <c r="M341" s="50">
        <f t="shared" si="38"/>
        <v>3312.8</v>
      </c>
    </row>
    <row r="342" spans="1:13" ht="12.75">
      <c r="A342" s="85">
        <v>486</v>
      </c>
      <c r="B342" s="78" t="s">
        <v>27</v>
      </c>
      <c r="C342" s="68">
        <f t="shared" si="39"/>
        <v>63.85</v>
      </c>
      <c r="D342" s="53">
        <v>0</v>
      </c>
      <c r="E342" s="82">
        <v>13010</v>
      </c>
      <c r="F342" s="80">
        <v>0</v>
      </c>
      <c r="G342" s="54">
        <f t="shared" si="41"/>
        <v>2445.1</v>
      </c>
      <c r="H342" s="206">
        <f t="shared" si="42"/>
        <v>2445.1</v>
      </c>
      <c r="I342" s="56">
        <f t="shared" si="43"/>
        <v>831.3</v>
      </c>
      <c r="J342" s="57">
        <f t="shared" si="44"/>
        <v>24.5</v>
      </c>
      <c r="K342" s="168">
        <v>0</v>
      </c>
      <c r="L342" s="49">
        <f t="shared" si="40"/>
        <v>10.3</v>
      </c>
      <c r="M342" s="50">
        <f t="shared" si="38"/>
        <v>3311.2</v>
      </c>
    </row>
    <row r="343" spans="1:13" ht="12.75">
      <c r="A343" s="85">
        <v>487</v>
      </c>
      <c r="B343" s="78" t="s">
        <v>27</v>
      </c>
      <c r="C343" s="68">
        <f t="shared" si="39"/>
        <v>63.88</v>
      </c>
      <c r="D343" s="53">
        <v>0</v>
      </c>
      <c r="E343" s="82">
        <v>13010</v>
      </c>
      <c r="F343" s="80">
        <v>0</v>
      </c>
      <c r="G343" s="54">
        <f t="shared" si="41"/>
        <v>2444</v>
      </c>
      <c r="H343" s="206">
        <f t="shared" si="42"/>
        <v>2444</v>
      </c>
      <c r="I343" s="56">
        <f t="shared" si="43"/>
        <v>831</v>
      </c>
      <c r="J343" s="57">
        <f t="shared" si="44"/>
        <v>24.4</v>
      </c>
      <c r="K343" s="168">
        <v>0</v>
      </c>
      <c r="L343" s="49">
        <f t="shared" si="40"/>
        <v>10.3</v>
      </c>
      <c r="M343" s="50">
        <f t="shared" si="38"/>
        <v>3309.7000000000003</v>
      </c>
    </row>
    <row r="344" spans="1:13" ht="12.75">
      <c r="A344" s="85">
        <v>488</v>
      </c>
      <c r="B344" s="78" t="s">
        <v>27</v>
      </c>
      <c r="C344" s="68">
        <f t="shared" si="39"/>
        <v>63.91</v>
      </c>
      <c r="D344" s="53">
        <v>0</v>
      </c>
      <c r="E344" s="82">
        <v>13010</v>
      </c>
      <c r="F344" s="80">
        <v>0</v>
      </c>
      <c r="G344" s="54">
        <f t="shared" si="41"/>
        <v>2442.8</v>
      </c>
      <c r="H344" s="206">
        <f t="shared" si="42"/>
        <v>2442.8</v>
      </c>
      <c r="I344" s="56">
        <f t="shared" si="43"/>
        <v>830.6</v>
      </c>
      <c r="J344" s="57">
        <f t="shared" si="44"/>
        <v>24.4</v>
      </c>
      <c r="K344" s="168">
        <v>0</v>
      </c>
      <c r="L344" s="49">
        <f t="shared" si="40"/>
        <v>10.3</v>
      </c>
      <c r="M344" s="50">
        <f t="shared" si="38"/>
        <v>3308.1000000000004</v>
      </c>
    </row>
    <row r="345" spans="1:13" ht="12.75">
      <c r="A345" s="85">
        <v>489</v>
      </c>
      <c r="B345" s="78" t="s">
        <v>27</v>
      </c>
      <c r="C345" s="68">
        <f t="shared" si="39"/>
        <v>63.93</v>
      </c>
      <c r="D345" s="53">
        <v>0</v>
      </c>
      <c r="E345" s="82">
        <v>13010</v>
      </c>
      <c r="F345" s="80">
        <v>0</v>
      </c>
      <c r="G345" s="54">
        <f t="shared" si="41"/>
        <v>2442</v>
      </c>
      <c r="H345" s="206">
        <f t="shared" si="42"/>
        <v>2442</v>
      </c>
      <c r="I345" s="56">
        <f t="shared" si="43"/>
        <v>830.3</v>
      </c>
      <c r="J345" s="57">
        <f t="shared" si="44"/>
        <v>24.4</v>
      </c>
      <c r="K345" s="168">
        <v>0</v>
      </c>
      <c r="L345" s="49">
        <f t="shared" si="40"/>
        <v>10.3</v>
      </c>
      <c r="M345" s="50">
        <f t="shared" si="38"/>
        <v>3307.0000000000005</v>
      </c>
    </row>
    <row r="346" spans="1:13" ht="12.75">
      <c r="A346" s="85">
        <v>490</v>
      </c>
      <c r="B346" s="78" t="s">
        <v>27</v>
      </c>
      <c r="C346" s="68">
        <f t="shared" si="39"/>
        <v>63.96</v>
      </c>
      <c r="D346" s="53">
        <v>0</v>
      </c>
      <c r="E346" s="82">
        <v>13010</v>
      </c>
      <c r="F346" s="80">
        <v>0</v>
      </c>
      <c r="G346" s="54">
        <f t="shared" si="41"/>
        <v>2440.9</v>
      </c>
      <c r="H346" s="206">
        <f t="shared" si="42"/>
        <v>2440.9</v>
      </c>
      <c r="I346" s="56">
        <f t="shared" si="43"/>
        <v>829.9</v>
      </c>
      <c r="J346" s="57">
        <f t="shared" si="44"/>
        <v>24.4</v>
      </c>
      <c r="K346" s="168">
        <v>0</v>
      </c>
      <c r="L346" s="49">
        <f t="shared" si="40"/>
        <v>10.3</v>
      </c>
      <c r="M346" s="50">
        <f t="shared" si="38"/>
        <v>3305.5000000000005</v>
      </c>
    </row>
    <row r="347" spans="1:13" ht="12.75">
      <c r="A347" s="85">
        <v>491</v>
      </c>
      <c r="B347" s="78" t="s">
        <v>27</v>
      </c>
      <c r="C347" s="68">
        <f t="shared" si="39"/>
        <v>63.99</v>
      </c>
      <c r="D347" s="53">
        <v>0</v>
      </c>
      <c r="E347" s="82">
        <v>13010</v>
      </c>
      <c r="F347" s="80">
        <v>0</v>
      </c>
      <c r="G347" s="54">
        <f t="shared" si="41"/>
        <v>2439.8</v>
      </c>
      <c r="H347" s="206">
        <f t="shared" si="42"/>
        <v>2439.8</v>
      </c>
      <c r="I347" s="56">
        <f t="shared" si="43"/>
        <v>829.5</v>
      </c>
      <c r="J347" s="57">
        <f t="shared" si="44"/>
        <v>24.4</v>
      </c>
      <c r="K347" s="168">
        <v>0</v>
      </c>
      <c r="L347" s="49">
        <f t="shared" si="40"/>
        <v>10.2</v>
      </c>
      <c r="M347" s="50">
        <f t="shared" si="38"/>
        <v>3303.9</v>
      </c>
    </row>
    <row r="348" spans="1:13" ht="12.75">
      <c r="A348" s="85">
        <v>492</v>
      </c>
      <c r="B348" s="78" t="s">
        <v>27</v>
      </c>
      <c r="C348" s="68">
        <f t="shared" si="39"/>
        <v>64.02</v>
      </c>
      <c r="D348" s="53">
        <v>0</v>
      </c>
      <c r="E348" s="82">
        <v>13010</v>
      </c>
      <c r="F348" s="80">
        <v>0</v>
      </c>
      <c r="G348" s="54">
        <f t="shared" si="41"/>
        <v>2438.6</v>
      </c>
      <c r="H348" s="206">
        <f t="shared" si="42"/>
        <v>2438.6</v>
      </c>
      <c r="I348" s="56">
        <f t="shared" si="43"/>
        <v>829.1</v>
      </c>
      <c r="J348" s="57">
        <f t="shared" si="44"/>
        <v>24.4</v>
      </c>
      <c r="K348" s="168">
        <v>0</v>
      </c>
      <c r="L348" s="49">
        <f t="shared" si="40"/>
        <v>10.2</v>
      </c>
      <c r="M348" s="50">
        <f t="shared" si="38"/>
        <v>3302.2999999999997</v>
      </c>
    </row>
    <row r="349" spans="1:13" ht="12.75">
      <c r="A349" s="85">
        <v>493</v>
      </c>
      <c r="B349" s="78" t="s">
        <v>27</v>
      </c>
      <c r="C349" s="68">
        <f t="shared" si="39"/>
        <v>64.04</v>
      </c>
      <c r="D349" s="53">
        <v>0</v>
      </c>
      <c r="E349" s="82">
        <v>13010</v>
      </c>
      <c r="F349" s="80">
        <v>0</v>
      </c>
      <c r="G349" s="54">
        <f t="shared" si="41"/>
        <v>2437.9</v>
      </c>
      <c r="H349" s="206">
        <f t="shared" si="42"/>
        <v>2437.9</v>
      </c>
      <c r="I349" s="56">
        <f t="shared" si="43"/>
        <v>828.9</v>
      </c>
      <c r="J349" s="57">
        <f t="shared" si="44"/>
        <v>24.4</v>
      </c>
      <c r="K349" s="168">
        <v>0</v>
      </c>
      <c r="L349" s="49">
        <f t="shared" si="40"/>
        <v>10.2</v>
      </c>
      <c r="M349" s="50">
        <f t="shared" si="38"/>
        <v>3301.4</v>
      </c>
    </row>
    <row r="350" spans="1:13" ht="12.75">
      <c r="A350" s="85">
        <v>494</v>
      </c>
      <c r="B350" s="78" t="s">
        <v>27</v>
      </c>
      <c r="C350" s="68">
        <f t="shared" si="39"/>
        <v>64.07</v>
      </c>
      <c r="D350" s="53">
        <v>0</v>
      </c>
      <c r="E350" s="82">
        <v>13010</v>
      </c>
      <c r="F350" s="80">
        <v>0</v>
      </c>
      <c r="G350" s="54">
        <f t="shared" si="41"/>
        <v>2436.7</v>
      </c>
      <c r="H350" s="206">
        <f t="shared" si="42"/>
        <v>2436.7</v>
      </c>
      <c r="I350" s="56">
        <f t="shared" si="43"/>
        <v>828.5</v>
      </c>
      <c r="J350" s="57">
        <f t="shared" si="44"/>
        <v>24.4</v>
      </c>
      <c r="K350" s="168">
        <v>0</v>
      </c>
      <c r="L350" s="49">
        <f t="shared" si="40"/>
        <v>10.2</v>
      </c>
      <c r="M350" s="50">
        <f t="shared" si="38"/>
        <v>3299.7999999999997</v>
      </c>
    </row>
    <row r="351" spans="1:13" ht="12.75">
      <c r="A351" s="85">
        <v>495</v>
      </c>
      <c r="B351" s="78" t="s">
        <v>27</v>
      </c>
      <c r="C351" s="68">
        <f t="shared" si="39"/>
        <v>64.1</v>
      </c>
      <c r="D351" s="53">
        <v>0</v>
      </c>
      <c r="E351" s="82">
        <v>13010</v>
      </c>
      <c r="F351" s="80">
        <v>0</v>
      </c>
      <c r="G351" s="54">
        <f t="shared" si="41"/>
        <v>2435.6</v>
      </c>
      <c r="H351" s="206">
        <f t="shared" si="42"/>
        <v>2435.6</v>
      </c>
      <c r="I351" s="56">
        <f t="shared" si="43"/>
        <v>828.1</v>
      </c>
      <c r="J351" s="57">
        <f t="shared" si="44"/>
        <v>24.4</v>
      </c>
      <c r="K351" s="168">
        <v>0</v>
      </c>
      <c r="L351" s="49">
        <f t="shared" si="40"/>
        <v>10.2</v>
      </c>
      <c r="M351" s="50">
        <f t="shared" si="38"/>
        <v>3298.2999999999997</v>
      </c>
    </row>
    <row r="352" spans="1:13" ht="12.75">
      <c r="A352" s="85">
        <v>496</v>
      </c>
      <c r="B352" s="78" t="s">
        <v>27</v>
      </c>
      <c r="C352" s="68">
        <f t="shared" si="39"/>
        <v>64.13</v>
      </c>
      <c r="D352" s="53">
        <v>0</v>
      </c>
      <c r="E352" s="82">
        <v>13010</v>
      </c>
      <c r="F352" s="80">
        <v>0</v>
      </c>
      <c r="G352" s="54">
        <f t="shared" si="41"/>
        <v>2434.4</v>
      </c>
      <c r="H352" s="206">
        <f t="shared" si="42"/>
        <v>2434.4</v>
      </c>
      <c r="I352" s="56">
        <f t="shared" si="43"/>
        <v>827.7</v>
      </c>
      <c r="J352" s="57">
        <f t="shared" si="44"/>
        <v>24.3</v>
      </c>
      <c r="K352" s="168">
        <v>0</v>
      </c>
      <c r="L352" s="49">
        <f t="shared" si="40"/>
        <v>10.2</v>
      </c>
      <c r="M352" s="50">
        <f t="shared" si="38"/>
        <v>3296.6000000000004</v>
      </c>
    </row>
    <row r="353" spans="1:13" ht="12.75">
      <c r="A353" s="85">
        <v>497</v>
      </c>
      <c r="B353" s="78" t="s">
        <v>27</v>
      </c>
      <c r="C353" s="68">
        <f t="shared" si="39"/>
        <v>64.15</v>
      </c>
      <c r="D353" s="53">
        <v>0</v>
      </c>
      <c r="E353" s="82">
        <v>13010</v>
      </c>
      <c r="F353" s="80">
        <v>0</v>
      </c>
      <c r="G353" s="54">
        <f t="shared" si="41"/>
        <v>2433.7</v>
      </c>
      <c r="H353" s="206">
        <f t="shared" si="42"/>
        <v>2433.7</v>
      </c>
      <c r="I353" s="56">
        <f t="shared" si="43"/>
        <v>827.5</v>
      </c>
      <c r="J353" s="57">
        <f t="shared" si="44"/>
        <v>24.3</v>
      </c>
      <c r="K353" s="168">
        <v>0</v>
      </c>
      <c r="L353" s="49">
        <f t="shared" si="40"/>
        <v>10.2</v>
      </c>
      <c r="M353" s="50">
        <f t="shared" si="38"/>
        <v>3295.7</v>
      </c>
    </row>
    <row r="354" spans="1:13" ht="12.75">
      <c r="A354" s="85">
        <v>498</v>
      </c>
      <c r="B354" s="78" t="s">
        <v>27</v>
      </c>
      <c r="C354" s="68">
        <f t="shared" si="39"/>
        <v>64.18</v>
      </c>
      <c r="D354" s="53">
        <v>0</v>
      </c>
      <c r="E354" s="82">
        <v>13010</v>
      </c>
      <c r="F354" s="80">
        <v>0</v>
      </c>
      <c r="G354" s="54">
        <f t="shared" si="41"/>
        <v>2432.5</v>
      </c>
      <c r="H354" s="206">
        <f t="shared" si="42"/>
        <v>2432.5</v>
      </c>
      <c r="I354" s="56">
        <f t="shared" si="43"/>
        <v>827.1</v>
      </c>
      <c r="J354" s="57">
        <f t="shared" si="44"/>
        <v>24.3</v>
      </c>
      <c r="K354" s="168">
        <v>0</v>
      </c>
      <c r="L354" s="49">
        <f t="shared" si="40"/>
        <v>10.2</v>
      </c>
      <c r="M354" s="50">
        <f t="shared" si="38"/>
        <v>3294.1</v>
      </c>
    </row>
    <row r="355" spans="1:13" ht="12.75">
      <c r="A355" s="85">
        <v>499</v>
      </c>
      <c r="B355" s="78" t="s">
        <v>27</v>
      </c>
      <c r="C355" s="68">
        <f t="shared" si="39"/>
        <v>64.21</v>
      </c>
      <c r="D355" s="53">
        <v>0</v>
      </c>
      <c r="E355" s="82">
        <v>13010</v>
      </c>
      <c r="F355" s="80">
        <v>0</v>
      </c>
      <c r="G355" s="54">
        <f t="shared" si="41"/>
        <v>2431.4</v>
      </c>
      <c r="H355" s="206">
        <f t="shared" si="42"/>
        <v>2431.4</v>
      </c>
      <c r="I355" s="56">
        <f t="shared" si="43"/>
        <v>826.7</v>
      </c>
      <c r="J355" s="57">
        <f t="shared" si="44"/>
        <v>24.3</v>
      </c>
      <c r="K355" s="168">
        <v>0</v>
      </c>
      <c r="L355" s="49">
        <f t="shared" si="40"/>
        <v>10.2</v>
      </c>
      <c r="M355" s="50">
        <f t="shared" si="38"/>
        <v>3292.6000000000004</v>
      </c>
    </row>
    <row r="356" spans="1:13" ht="12.75">
      <c r="A356" s="85">
        <v>500</v>
      </c>
      <c r="B356" s="78" t="s">
        <v>27</v>
      </c>
      <c r="C356" s="68">
        <f t="shared" si="39"/>
        <v>64.23</v>
      </c>
      <c r="D356" s="53">
        <v>0</v>
      </c>
      <c r="E356" s="82">
        <v>13010</v>
      </c>
      <c r="F356" s="80">
        <v>0</v>
      </c>
      <c r="G356" s="54">
        <f t="shared" si="41"/>
        <v>2430.6</v>
      </c>
      <c r="H356" s="206">
        <f t="shared" si="42"/>
        <v>2430.6</v>
      </c>
      <c r="I356" s="56">
        <f t="shared" si="43"/>
        <v>826.4</v>
      </c>
      <c r="J356" s="57">
        <f t="shared" si="44"/>
        <v>24.3</v>
      </c>
      <c r="K356" s="168">
        <v>0</v>
      </c>
      <c r="L356" s="49">
        <f t="shared" si="40"/>
        <v>10.2</v>
      </c>
      <c r="M356" s="50">
        <f t="shared" si="38"/>
        <v>3291.5</v>
      </c>
    </row>
    <row r="357" spans="1:13" ht="12.75">
      <c r="A357" s="85">
        <v>501</v>
      </c>
      <c r="B357" s="78" t="s">
        <v>27</v>
      </c>
      <c r="C357" s="68">
        <f t="shared" si="39"/>
        <v>64.26</v>
      </c>
      <c r="D357" s="53">
        <v>0</v>
      </c>
      <c r="E357" s="82">
        <v>13010</v>
      </c>
      <c r="F357" s="80">
        <v>0</v>
      </c>
      <c r="G357" s="54">
        <f t="shared" si="41"/>
        <v>2429.5</v>
      </c>
      <c r="H357" s="206">
        <f t="shared" si="42"/>
        <v>2429.5</v>
      </c>
      <c r="I357" s="56">
        <f t="shared" si="43"/>
        <v>826</v>
      </c>
      <c r="J357" s="57">
        <f t="shared" si="44"/>
        <v>24.3</v>
      </c>
      <c r="K357" s="168">
        <v>0</v>
      </c>
      <c r="L357" s="49">
        <f t="shared" si="40"/>
        <v>10.2</v>
      </c>
      <c r="M357" s="50">
        <f t="shared" si="38"/>
        <v>3290</v>
      </c>
    </row>
    <row r="358" spans="1:13" ht="12.75">
      <c r="A358" s="85">
        <v>502</v>
      </c>
      <c r="B358" s="78" t="s">
        <v>27</v>
      </c>
      <c r="C358" s="68">
        <f t="shared" si="39"/>
        <v>64.29</v>
      </c>
      <c r="D358" s="53">
        <v>0</v>
      </c>
      <c r="E358" s="82">
        <v>13010</v>
      </c>
      <c r="F358" s="80">
        <v>0</v>
      </c>
      <c r="G358" s="54">
        <f t="shared" si="41"/>
        <v>2428.4</v>
      </c>
      <c r="H358" s="206">
        <f t="shared" si="42"/>
        <v>2428.4</v>
      </c>
      <c r="I358" s="56">
        <f t="shared" si="43"/>
        <v>825.7</v>
      </c>
      <c r="J358" s="57">
        <f t="shared" si="44"/>
        <v>24.3</v>
      </c>
      <c r="K358" s="168">
        <v>0</v>
      </c>
      <c r="L358" s="49">
        <f t="shared" si="40"/>
        <v>10.2</v>
      </c>
      <c r="M358" s="50">
        <f t="shared" si="38"/>
        <v>3288.6000000000004</v>
      </c>
    </row>
    <row r="359" spans="1:13" ht="12.75">
      <c r="A359" s="85">
        <v>503</v>
      </c>
      <c r="B359" s="78" t="s">
        <v>27</v>
      </c>
      <c r="C359" s="68">
        <f t="shared" si="39"/>
        <v>64.31</v>
      </c>
      <c r="D359" s="53">
        <v>0</v>
      </c>
      <c r="E359" s="82">
        <v>13010</v>
      </c>
      <c r="F359" s="80">
        <v>0</v>
      </c>
      <c r="G359" s="54">
        <f t="shared" si="41"/>
        <v>2427.6</v>
      </c>
      <c r="H359" s="206">
        <f t="shared" si="42"/>
        <v>2427.6</v>
      </c>
      <c r="I359" s="56">
        <f t="shared" si="43"/>
        <v>825.4</v>
      </c>
      <c r="J359" s="57">
        <f t="shared" si="44"/>
        <v>24.3</v>
      </c>
      <c r="K359" s="168">
        <v>0</v>
      </c>
      <c r="L359" s="49">
        <f t="shared" si="40"/>
        <v>10.2</v>
      </c>
      <c r="M359" s="50">
        <f t="shared" si="38"/>
        <v>3287.5</v>
      </c>
    </row>
    <row r="360" spans="1:13" ht="12.75">
      <c r="A360" s="85">
        <v>504</v>
      </c>
      <c r="B360" s="78" t="s">
        <v>27</v>
      </c>
      <c r="C360" s="68">
        <f t="shared" si="39"/>
        <v>64.34</v>
      </c>
      <c r="D360" s="53">
        <v>0</v>
      </c>
      <c r="E360" s="82">
        <v>13010</v>
      </c>
      <c r="F360" s="80">
        <v>0</v>
      </c>
      <c r="G360" s="54">
        <f t="shared" si="41"/>
        <v>2426.5</v>
      </c>
      <c r="H360" s="206">
        <f t="shared" si="42"/>
        <v>2426.5</v>
      </c>
      <c r="I360" s="56">
        <f t="shared" si="43"/>
        <v>825</v>
      </c>
      <c r="J360" s="57">
        <f t="shared" si="44"/>
        <v>24.3</v>
      </c>
      <c r="K360" s="168">
        <v>0</v>
      </c>
      <c r="L360" s="49">
        <f t="shared" si="40"/>
        <v>10.2</v>
      </c>
      <c r="M360" s="50">
        <f t="shared" si="38"/>
        <v>3286</v>
      </c>
    </row>
    <row r="361" spans="1:13" ht="12.75">
      <c r="A361" s="85">
        <v>505</v>
      </c>
      <c r="B361" s="78" t="s">
        <v>27</v>
      </c>
      <c r="C361" s="68">
        <f t="shared" si="39"/>
        <v>64.37</v>
      </c>
      <c r="D361" s="53">
        <v>0</v>
      </c>
      <c r="E361" s="82">
        <v>13010</v>
      </c>
      <c r="F361" s="80">
        <v>0</v>
      </c>
      <c r="G361" s="54">
        <f t="shared" si="41"/>
        <v>2425.4</v>
      </c>
      <c r="H361" s="206">
        <f t="shared" si="42"/>
        <v>2425.4</v>
      </c>
      <c r="I361" s="56">
        <f t="shared" si="43"/>
        <v>824.6</v>
      </c>
      <c r="J361" s="57">
        <f t="shared" si="44"/>
        <v>24.3</v>
      </c>
      <c r="K361" s="168">
        <v>0</v>
      </c>
      <c r="L361" s="49">
        <f t="shared" si="40"/>
        <v>10.2</v>
      </c>
      <c r="M361" s="50">
        <f t="shared" si="38"/>
        <v>3284.5</v>
      </c>
    </row>
    <row r="362" spans="1:13" ht="12.75">
      <c r="A362" s="85">
        <v>506</v>
      </c>
      <c r="B362" s="78" t="s">
        <v>27</v>
      </c>
      <c r="C362" s="68">
        <f t="shared" si="39"/>
        <v>64.39</v>
      </c>
      <c r="D362" s="53">
        <v>0</v>
      </c>
      <c r="E362" s="82">
        <v>13010</v>
      </c>
      <c r="F362" s="80">
        <v>0</v>
      </c>
      <c r="G362" s="54">
        <f t="shared" si="41"/>
        <v>2424.6</v>
      </c>
      <c r="H362" s="206">
        <f t="shared" si="42"/>
        <v>2424.6</v>
      </c>
      <c r="I362" s="56">
        <f t="shared" si="43"/>
        <v>824.4</v>
      </c>
      <c r="J362" s="57">
        <f t="shared" si="44"/>
        <v>24.2</v>
      </c>
      <c r="K362" s="168">
        <v>0</v>
      </c>
      <c r="L362" s="49">
        <f t="shared" si="40"/>
        <v>10.2</v>
      </c>
      <c r="M362" s="50">
        <f t="shared" si="38"/>
        <v>3283.3999999999996</v>
      </c>
    </row>
    <row r="363" spans="1:13" ht="12.75">
      <c r="A363" s="85">
        <v>507</v>
      </c>
      <c r="B363" s="78" t="s">
        <v>27</v>
      </c>
      <c r="C363" s="68">
        <f t="shared" si="39"/>
        <v>64.42</v>
      </c>
      <c r="D363" s="53">
        <v>0</v>
      </c>
      <c r="E363" s="82">
        <v>13010</v>
      </c>
      <c r="F363" s="80">
        <v>0</v>
      </c>
      <c r="G363" s="54">
        <f t="shared" si="41"/>
        <v>2423.5</v>
      </c>
      <c r="H363" s="206">
        <f t="shared" si="42"/>
        <v>2423.5</v>
      </c>
      <c r="I363" s="56">
        <f t="shared" si="43"/>
        <v>824</v>
      </c>
      <c r="J363" s="57">
        <f t="shared" si="44"/>
        <v>24.2</v>
      </c>
      <c r="K363" s="168">
        <v>0</v>
      </c>
      <c r="L363" s="49">
        <f t="shared" si="40"/>
        <v>10.2</v>
      </c>
      <c r="M363" s="50">
        <f>SUM(H363:L363)</f>
        <v>3281.8999999999996</v>
      </c>
    </row>
    <row r="364" spans="1:13" ht="12.75">
      <c r="A364" s="85">
        <v>508</v>
      </c>
      <c r="B364" s="78" t="s">
        <v>27</v>
      </c>
      <c r="C364" s="68">
        <f t="shared" si="39"/>
        <v>64.44</v>
      </c>
      <c r="D364" s="53">
        <v>0</v>
      </c>
      <c r="E364" s="82">
        <v>13010</v>
      </c>
      <c r="F364" s="80">
        <v>0</v>
      </c>
      <c r="G364" s="54">
        <f t="shared" si="41"/>
        <v>2422.7</v>
      </c>
      <c r="H364" s="206">
        <f t="shared" si="42"/>
        <v>2422.7</v>
      </c>
      <c r="I364" s="56">
        <f t="shared" si="43"/>
        <v>823.7</v>
      </c>
      <c r="J364" s="57">
        <f t="shared" si="44"/>
        <v>24.2</v>
      </c>
      <c r="K364" s="168">
        <v>0</v>
      </c>
      <c r="L364" s="49">
        <f t="shared" si="40"/>
        <v>10.2</v>
      </c>
      <c r="M364" s="50">
        <f>SUM(H364:L364)</f>
        <v>3280.7999999999993</v>
      </c>
    </row>
    <row r="365" spans="1:13" ht="12.75">
      <c r="A365" s="85">
        <v>509</v>
      </c>
      <c r="B365" s="78" t="s">
        <v>27</v>
      </c>
      <c r="C365" s="68">
        <f t="shared" si="39"/>
        <v>64.47</v>
      </c>
      <c r="D365" s="53">
        <v>0</v>
      </c>
      <c r="E365" s="82">
        <v>13010</v>
      </c>
      <c r="F365" s="80">
        <v>0</v>
      </c>
      <c r="G365" s="54">
        <f t="shared" si="41"/>
        <v>2421.6</v>
      </c>
      <c r="H365" s="206">
        <f t="shared" si="42"/>
        <v>2421.6</v>
      </c>
      <c r="I365" s="56">
        <f t="shared" si="43"/>
        <v>823.3</v>
      </c>
      <c r="J365" s="57">
        <f t="shared" si="44"/>
        <v>24.2</v>
      </c>
      <c r="K365" s="168">
        <v>0</v>
      </c>
      <c r="L365" s="49">
        <f t="shared" si="40"/>
        <v>10.2</v>
      </c>
      <c r="M365" s="50">
        <f>SUM(H365:L365)</f>
        <v>3279.2999999999993</v>
      </c>
    </row>
    <row r="366" spans="1:13" ht="12.75">
      <c r="A366" s="85">
        <v>510</v>
      </c>
      <c r="B366" s="78" t="s">
        <v>27</v>
      </c>
      <c r="C366" s="68">
        <f t="shared" si="39"/>
        <v>64.5</v>
      </c>
      <c r="D366" s="53">
        <v>0</v>
      </c>
      <c r="E366" s="82">
        <v>13010</v>
      </c>
      <c r="F366" s="80">
        <v>0</v>
      </c>
      <c r="G366" s="54">
        <f t="shared" si="41"/>
        <v>2420.5</v>
      </c>
      <c r="H366" s="206">
        <f t="shared" si="42"/>
        <v>2420.5</v>
      </c>
      <c r="I366" s="56">
        <f t="shared" si="43"/>
        <v>823</v>
      </c>
      <c r="J366" s="57">
        <f t="shared" si="44"/>
        <v>24.2</v>
      </c>
      <c r="K366" s="168">
        <v>0</v>
      </c>
      <c r="L366" s="49">
        <f t="shared" si="40"/>
        <v>10.2</v>
      </c>
      <c r="M366" s="50">
        <f>SUM(H366:L366)</f>
        <v>3277.8999999999996</v>
      </c>
    </row>
    <row r="367" spans="1:13" ht="12.75">
      <c r="A367" s="85">
        <v>511</v>
      </c>
      <c r="B367" s="78" t="s">
        <v>27</v>
      </c>
      <c r="C367" s="68">
        <f t="shared" si="39"/>
        <v>64.52</v>
      </c>
      <c r="D367" s="53">
        <v>0</v>
      </c>
      <c r="E367" s="82">
        <v>13010</v>
      </c>
      <c r="F367" s="80">
        <v>0</v>
      </c>
      <c r="G367" s="54">
        <f t="shared" si="41"/>
        <v>2419.7</v>
      </c>
      <c r="H367" s="206">
        <f t="shared" si="42"/>
        <v>2419.7</v>
      </c>
      <c r="I367" s="56">
        <f t="shared" si="43"/>
        <v>822.7</v>
      </c>
      <c r="J367" s="57">
        <f t="shared" si="44"/>
        <v>24.2</v>
      </c>
      <c r="K367" s="168">
        <v>0</v>
      </c>
      <c r="L367" s="58">
        <f t="shared" si="40"/>
        <v>10.2</v>
      </c>
      <c r="M367" s="59">
        <f aca="true" t="shared" si="45" ref="M367:M430">SUM(H367:L367)</f>
        <v>3276.7999999999993</v>
      </c>
    </row>
    <row r="368" spans="1:13" ht="12.75">
      <c r="A368" s="85">
        <v>512</v>
      </c>
      <c r="B368" s="78" t="s">
        <v>27</v>
      </c>
      <c r="C368" s="68">
        <f t="shared" si="39"/>
        <v>64.55</v>
      </c>
      <c r="D368" s="53">
        <v>0</v>
      </c>
      <c r="E368" s="82">
        <v>13010</v>
      </c>
      <c r="F368" s="80">
        <v>0</v>
      </c>
      <c r="G368" s="54">
        <f t="shared" si="41"/>
        <v>2418.6</v>
      </c>
      <c r="H368" s="206">
        <f t="shared" si="42"/>
        <v>2418.6</v>
      </c>
      <c r="I368" s="56">
        <f t="shared" si="43"/>
        <v>822.3</v>
      </c>
      <c r="J368" s="57">
        <f t="shared" si="44"/>
        <v>24.2</v>
      </c>
      <c r="K368" s="168">
        <v>0</v>
      </c>
      <c r="L368" s="58">
        <f t="shared" si="40"/>
        <v>10.2</v>
      </c>
      <c r="M368" s="59">
        <f t="shared" si="45"/>
        <v>3275.2999999999993</v>
      </c>
    </row>
    <row r="369" spans="1:13" ht="12.75">
      <c r="A369" s="85">
        <v>513</v>
      </c>
      <c r="B369" s="78" t="s">
        <v>27</v>
      </c>
      <c r="C369" s="68">
        <f t="shared" si="39"/>
        <v>64.57</v>
      </c>
      <c r="D369" s="53">
        <v>0</v>
      </c>
      <c r="E369" s="82">
        <v>13010</v>
      </c>
      <c r="F369" s="80">
        <v>0</v>
      </c>
      <c r="G369" s="54">
        <f t="shared" si="41"/>
        <v>2417.8</v>
      </c>
      <c r="H369" s="206">
        <f t="shared" si="42"/>
        <v>2417.8</v>
      </c>
      <c r="I369" s="56">
        <f t="shared" si="43"/>
        <v>822.1</v>
      </c>
      <c r="J369" s="57">
        <f t="shared" si="44"/>
        <v>24.2</v>
      </c>
      <c r="K369" s="168">
        <v>0</v>
      </c>
      <c r="L369" s="58">
        <f t="shared" si="40"/>
        <v>10.2</v>
      </c>
      <c r="M369" s="59">
        <f t="shared" si="45"/>
        <v>3274.2999999999997</v>
      </c>
    </row>
    <row r="370" spans="1:13" ht="12.75">
      <c r="A370" s="85">
        <v>514</v>
      </c>
      <c r="B370" s="78" t="s">
        <v>27</v>
      </c>
      <c r="C370" s="68">
        <f t="shared" si="39"/>
        <v>64.6</v>
      </c>
      <c r="D370" s="53">
        <v>0</v>
      </c>
      <c r="E370" s="82">
        <v>13010</v>
      </c>
      <c r="F370" s="80">
        <v>0</v>
      </c>
      <c r="G370" s="54">
        <f t="shared" si="41"/>
        <v>2416.7</v>
      </c>
      <c r="H370" s="206">
        <f t="shared" si="42"/>
        <v>2416.7</v>
      </c>
      <c r="I370" s="56">
        <f t="shared" si="43"/>
        <v>821.7</v>
      </c>
      <c r="J370" s="57">
        <f t="shared" si="44"/>
        <v>24.2</v>
      </c>
      <c r="K370" s="168">
        <v>0</v>
      </c>
      <c r="L370" s="58">
        <f t="shared" si="40"/>
        <v>10.2</v>
      </c>
      <c r="M370" s="59">
        <f t="shared" si="45"/>
        <v>3272.7999999999993</v>
      </c>
    </row>
    <row r="371" spans="1:13" ht="12.75">
      <c r="A371" s="85">
        <v>515</v>
      </c>
      <c r="B371" s="78" t="s">
        <v>27</v>
      </c>
      <c r="C371" s="68">
        <f t="shared" si="39"/>
        <v>64.62</v>
      </c>
      <c r="D371" s="53">
        <v>0</v>
      </c>
      <c r="E371" s="82">
        <v>13010</v>
      </c>
      <c r="F371" s="80">
        <v>0</v>
      </c>
      <c r="G371" s="54">
        <f t="shared" si="41"/>
        <v>2416</v>
      </c>
      <c r="H371" s="206">
        <f t="shared" si="42"/>
        <v>2416</v>
      </c>
      <c r="I371" s="56">
        <f t="shared" si="43"/>
        <v>821.4</v>
      </c>
      <c r="J371" s="57">
        <f t="shared" si="44"/>
        <v>24.2</v>
      </c>
      <c r="K371" s="168">
        <v>0</v>
      </c>
      <c r="L371" s="58">
        <f t="shared" si="40"/>
        <v>10.1</v>
      </c>
      <c r="M371" s="59">
        <f t="shared" si="45"/>
        <v>3271.7</v>
      </c>
    </row>
    <row r="372" spans="1:13" ht="12.75">
      <c r="A372" s="85">
        <v>516</v>
      </c>
      <c r="B372" s="78" t="s">
        <v>27</v>
      </c>
      <c r="C372" s="68">
        <f t="shared" si="39"/>
        <v>64.65</v>
      </c>
      <c r="D372" s="53">
        <v>0</v>
      </c>
      <c r="E372" s="82">
        <v>13010</v>
      </c>
      <c r="F372" s="80">
        <v>0</v>
      </c>
      <c r="G372" s="54">
        <f t="shared" si="41"/>
        <v>2414.8</v>
      </c>
      <c r="H372" s="206">
        <f t="shared" si="42"/>
        <v>2414.8</v>
      </c>
      <c r="I372" s="56">
        <f t="shared" si="43"/>
        <v>821</v>
      </c>
      <c r="J372" s="57">
        <f t="shared" si="44"/>
        <v>24.1</v>
      </c>
      <c r="K372" s="168">
        <v>0</v>
      </c>
      <c r="L372" s="58">
        <f t="shared" si="40"/>
        <v>10.1</v>
      </c>
      <c r="M372" s="59">
        <f t="shared" si="45"/>
        <v>3270</v>
      </c>
    </row>
    <row r="373" spans="1:13" ht="12.75">
      <c r="A373" s="85">
        <v>517</v>
      </c>
      <c r="B373" s="78" t="s">
        <v>27</v>
      </c>
      <c r="C373" s="68">
        <f t="shared" si="39"/>
        <v>64.67</v>
      </c>
      <c r="D373" s="53">
        <v>0</v>
      </c>
      <c r="E373" s="82">
        <v>13010</v>
      </c>
      <c r="F373" s="80">
        <v>0</v>
      </c>
      <c r="G373" s="54">
        <f t="shared" si="41"/>
        <v>2414.1</v>
      </c>
      <c r="H373" s="206">
        <f t="shared" si="42"/>
        <v>2414.1</v>
      </c>
      <c r="I373" s="56">
        <f t="shared" si="43"/>
        <v>820.8</v>
      </c>
      <c r="J373" s="57">
        <f t="shared" si="44"/>
        <v>24.1</v>
      </c>
      <c r="K373" s="168">
        <v>0</v>
      </c>
      <c r="L373" s="58">
        <f t="shared" si="40"/>
        <v>10.1</v>
      </c>
      <c r="M373" s="59">
        <f t="shared" si="45"/>
        <v>3269.0999999999995</v>
      </c>
    </row>
    <row r="374" spans="1:13" ht="12.75">
      <c r="A374" s="85">
        <v>518</v>
      </c>
      <c r="B374" s="78" t="s">
        <v>27</v>
      </c>
      <c r="C374" s="68">
        <f t="shared" si="39"/>
        <v>64.7</v>
      </c>
      <c r="D374" s="53">
        <v>0</v>
      </c>
      <c r="E374" s="82">
        <v>13010</v>
      </c>
      <c r="F374" s="80">
        <v>0</v>
      </c>
      <c r="G374" s="54">
        <f t="shared" si="41"/>
        <v>2413</v>
      </c>
      <c r="H374" s="206">
        <f t="shared" si="42"/>
        <v>2413</v>
      </c>
      <c r="I374" s="56">
        <f t="shared" si="43"/>
        <v>820.4</v>
      </c>
      <c r="J374" s="57">
        <f t="shared" si="44"/>
        <v>24.1</v>
      </c>
      <c r="K374" s="168">
        <v>0</v>
      </c>
      <c r="L374" s="58">
        <f t="shared" si="40"/>
        <v>10.1</v>
      </c>
      <c r="M374" s="59">
        <f t="shared" si="45"/>
        <v>3267.6</v>
      </c>
    </row>
    <row r="375" spans="1:13" ht="12.75">
      <c r="A375" s="85">
        <v>519</v>
      </c>
      <c r="B375" s="78" t="s">
        <v>27</v>
      </c>
      <c r="C375" s="68">
        <f t="shared" si="39"/>
        <v>64.72</v>
      </c>
      <c r="D375" s="53">
        <v>0</v>
      </c>
      <c r="E375" s="82">
        <v>13010</v>
      </c>
      <c r="F375" s="80">
        <v>0</v>
      </c>
      <c r="G375" s="54">
        <f t="shared" si="41"/>
        <v>2412.2</v>
      </c>
      <c r="H375" s="206">
        <f t="shared" si="42"/>
        <v>2412.2</v>
      </c>
      <c r="I375" s="56">
        <f t="shared" si="43"/>
        <v>820.1</v>
      </c>
      <c r="J375" s="57">
        <f t="shared" si="44"/>
        <v>24.1</v>
      </c>
      <c r="K375" s="168">
        <v>0</v>
      </c>
      <c r="L375" s="58">
        <f t="shared" si="40"/>
        <v>10.1</v>
      </c>
      <c r="M375" s="59">
        <f t="shared" si="45"/>
        <v>3266.4999999999995</v>
      </c>
    </row>
    <row r="376" spans="1:13" ht="12.75">
      <c r="A376" s="85">
        <v>520</v>
      </c>
      <c r="B376" s="78" t="s">
        <v>27</v>
      </c>
      <c r="C376" s="68">
        <f t="shared" si="39"/>
        <v>64.75</v>
      </c>
      <c r="D376" s="53">
        <v>0</v>
      </c>
      <c r="E376" s="82">
        <v>13010</v>
      </c>
      <c r="F376" s="80">
        <v>0</v>
      </c>
      <c r="G376" s="54">
        <f t="shared" si="41"/>
        <v>2411.1</v>
      </c>
      <c r="H376" s="206">
        <f t="shared" si="42"/>
        <v>2411.1</v>
      </c>
      <c r="I376" s="56">
        <f t="shared" si="43"/>
        <v>819.8</v>
      </c>
      <c r="J376" s="57">
        <f t="shared" si="44"/>
        <v>24.1</v>
      </c>
      <c r="K376" s="168">
        <v>0</v>
      </c>
      <c r="L376" s="58">
        <f t="shared" si="40"/>
        <v>10.1</v>
      </c>
      <c r="M376" s="59">
        <f t="shared" si="45"/>
        <v>3265.0999999999995</v>
      </c>
    </row>
    <row r="377" spans="1:13" ht="12.75">
      <c r="A377" s="85">
        <v>521</v>
      </c>
      <c r="B377" s="78" t="s">
        <v>27</v>
      </c>
      <c r="C377" s="68">
        <f t="shared" si="39"/>
        <v>64.77</v>
      </c>
      <c r="D377" s="53">
        <v>0</v>
      </c>
      <c r="E377" s="82">
        <v>13010</v>
      </c>
      <c r="F377" s="80">
        <v>0</v>
      </c>
      <c r="G377" s="54">
        <f t="shared" si="41"/>
        <v>2410.4</v>
      </c>
      <c r="H377" s="206">
        <f t="shared" si="42"/>
        <v>2410.4</v>
      </c>
      <c r="I377" s="56">
        <f t="shared" si="43"/>
        <v>819.5</v>
      </c>
      <c r="J377" s="57">
        <f t="shared" si="44"/>
        <v>24.1</v>
      </c>
      <c r="K377" s="168">
        <v>0</v>
      </c>
      <c r="L377" s="58">
        <f t="shared" si="40"/>
        <v>10.1</v>
      </c>
      <c r="M377" s="59">
        <f t="shared" si="45"/>
        <v>3264.1</v>
      </c>
    </row>
    <row r="378" spans="1:13" ht="12.75">
      <c r="A378" s="85">
        <v>522</v>
      </c>
      <c r="B378" s="78" t="s">
        <v>27</v>
      </c>
      <c r="C378" s="68">
        <f t="shared" si="39"/>
        <v>64.8</v>
      </c>
      <c r="D378" s="53">
        <v>0</v>
      </c>
      <c r="E378" s="82">
        <v>13010</v>
      </c>
      <c r="F378" s="80">
        <v>0</v>
      </c>
      <c r="G378" s="54">
        <f t="shared" si="41"/>
        <v>2409.3</v>
      </c>
      <c r="H378" s="206">
        <f t="shared" si="42"/>
        <v>2409.3</v>
      </c>
      <c r="I378" s="56">
        <f t="shared" si="43"/>
        <v>819.2</v>
      </c>
      <c r="J378" s="57">
        <f t="shared" si="44"/>
        <v>24.1</v>
      </c>
      <c r="K378" s="168">
        <v>0</v>
      </c>
      <c r="L378" s="58">
        <f t="shared" si="40"/>
        <v>10.1</v>
      </c>
      <c r="M378" s="59">
        <f t="shared" si="45"/>
        <v>3262.7</v>
      </c>
    </row>
    <row r="379" spans="1:13" ht="12.75">
      <c r="A379" s="85">
        <v>523</v>
      </c>
      <c r="B379" s="78" t="s">
        <v>27</v>
      </c>
      <c r="C379" s="68">
        <f t="shared" si="39"/>
        <v>64.82</v>
      </c>
      <c r="D379" s="53">
        <v>0</v>
      </c>
      <c r="E379" s="82">
        <v>13010</v>
      </c>
      <c r="F379" s="80">
        <v>0</v>
      </c>
      <c r="G379" s="54">
        <f t="shared" si="41"/>
        <v>2408.5</v>
      </c>
      <c r="H379" s="206">
        <f t="shared" si="42"/>
        <v>2408.5</v>
      </c>
      <c r="I379" s="56">
        <f t="shared" si="43"/>
        <v>818.9</v>
      </c>
      <c r="J379" s="57">
        <f t="shared" si="44"/>
        <v>24.1</v>
      </c>
      <c r="K379" s="168">
        <v>0</v>
      </c>
      <c r="L379" s="58">
        <f t="shared" si="40"/>
        <v>10.1</v>
      </c>
      <c r="M379" s="59">
        <f t="shared" si="45"/>
        <v>3261.6</v>
      </c>
    </row>
    <row r="380" spans="1:13" ht="12.75">
      <c r="A380" s="85">
        <v>524</v>
      </c>
      <c r="B380" s="78" t="s">
        <v>27</v>
      </c>
      <c r="C380" s="68">
        <f t="shared" si="39"/>
        <v>64.84</v>
      </c>
      <c r="D380" s="53">
        <v>0</v>
      </c>
      <c r="E380" s="82">
        <v>13010</v>
      </c>
      <c r="F380" s="80">
        <v>0</v>
      </c>
      <c r="G380" s="54">
        <f t="shared" si="41"/>
        <v>2407.8</v>
      </c>
      <c r="H380" s="206">
        <f t="shared" si="42"/>
        <v>2407.8</v>
      </c>
      <c r="I380" s="56">
        <f t="shared" si="43"/>
        <v>818.7</v>
      </c>
      <c r="J380" s="57">
        <f t="shared" si="44"/>
        <v>24.1</v>
      </c>
      <c r="K380" s="168">
        <v>0</v>
      </c>
      <c r="L380" s="58">
        <f t="shared" si="40"/>
        <v>10.1</v>
      </c>
      <c r="M380" s="59">
        <f t="shared" si="45"/>
        <v>3260.7</v>
      </c>
    </row>
    <row r="381" spans="1:13" ht="12.75">
      <c r="A381" s="85">
        <v>525</v>
      </c>
      <c r="B381" s="78" t="s">
        <v>27</v>
      </c>
      <c r="C381" s="68">
        <f t="shared" si="39"/>
        <v>64.87</v>
      </c>
      <c r="D381" s="53">
        <v>0</v>
      </c>
      <c r="E381" s="82">
        <v>13010</v>
      </c>
      <c r="F381" s="80">
        <v>0</v>
      </c>
      <c r="G381" s="54">
        <f t="shared" si="41"/>
        <v>2406.7</v>
      </c>
      <c r="H381" s="206">
        <f t="shared" si="42"/>
        <v>2406.7</v>
      </c>
      <c r="I381" s="56">
        <f t="shared" si="43"/>
        <v>818.3</v>
      </c>
      <c r="J381" s="57">
        <f t="shared" si="44"/>
        <v>24.1</v>
      </c>
      <c r="K381" s="168">
        <v>0</v>
      </c>
      <c r="L381" s="58">
        <f t="shared" si="40"/>
        <v>10.1</v>
      </c>
      <c r="M381" s="59">
        <f t="shared" si="45"/>
        <v>3259.2</v>
      </c>
    </row>
    <row r="382" spans="1:13" ht="12.75">
      <c r="A382" s="85">
        <v>526</v>
      </c>
      <c r="B382" s="78" t="s">
        <v>27</v>
      </c>
      <c r="C382" s="68">
        <f t="shared" si="39"/>
        <v>64.89</v>
      </c>
      <c r="D382" s="53">
        <v>0</v>
      </c>
      <c r="E382" s="82">
        <v>13010</v>
      </c>
      <c r="F382" s="80">
        <v>0</v>
      </c>
      <c r="G382" s="54">
        <f t="shared" si="41"/>
        <v>2405.9</v>
      </c>
      <c r="H382" s="206">
        <f t="shared" si="42"/>
        <v>2405.9</v>
      </c>
      <c r="I382" s="56">
        <f t="shared" si="43"/>
        <v>818</v>
      </c>
      <c r="J382" s="57">
        <f t="shared" si="44"/>
        <v>24.1</v>
      </c>
      <c r="K382" s="168">
        <v>0</v>
      </c>
      <c r="L382" s="58">
        <f t="shared" si="40"/>
        <v>10.1</v>
      </c>
      <c r="M382" s="59">
        <f t="shared" si="45"/>
        <v>3258.1</v>
      </c>
    </row>
    <row r="383" spans="1:13" ht="12.75">
      <c r="A383" s="85">
        <v>527</v>
      </c>
      <c r="B383" s="78" t="s">
        <v>27</v>
      </c>
      <c r="C383" s="68">
        <f t="shared" si="39"/>
        <v>64.92</v>
      </c>
      <c r="D383" s="53">
        <v>0</v>
      </c>
      <c r="E383" s="82">
        <v>13010</v>
      </c>
      <c r="F383" s="80">
        <v>0</v>
      </c>
      <c r="G383" s="54">
        <f t="shared" si="41"/>
        <v>2404.8</v>
      </c>
      <c r="H383" s="206">
        <f t="shared" si="42"/>
        <v>2404.8</v>
      </c>
      <c r="I383" s="56">
        <f t="shared" si="43"/>
        <v>817.6</v>
      </c>
      <c r="J383" s="57">
        <f t="shared" si="44"/>
        <v>24</v>
      </c>
      <c r="K383" s="168">
        <v>0</v>
      </c>
      <c r="L383" s="58">
        <f t="shared" si="40"/>
        <v>10.1</v>
      </c>
      <c r="M383" s="59">
        <f t="shared" si="45"/>
        <v>3256.5</v>
      </c>
    </row>
    <row r="384" spans="1:13" ht="12.75">
      <c r="A384" s="85">
        <v>528</v>
      </c>
      <c r="B384" s="78" t="s">
        <v>27</v>
      </c>
      <c r="C384" s="68">
        <f t="shared" si="39"/>
        <v>64.94</v>
      </c>
      <c r="D384" s="53">
        <v>0</v>
      </c>
      <c r="E384" s="82">
        <v>13010</v>
      </c>
      <c r="F384" s="80">
        <v>0</v>
      </c>
      <c r="G384" s="54">
        <f t="shared" si="41"/>
        <v>2404.1</v>
      </c>
      <c r="H384" s="206">
        <f t="shared" si="42"/>
        <v>2404.1</v>
      </c>
      <c r="I384" s="56">
        <f t="shared" si="43"/>
        <v>817.4</v>
      </c>
      <c r="J384" s="57">
        <f t="shared" si="44"/>
        <v>24</v>
      </c>
      <c r="K384" s="168">
        <v>0</v>
      </c>
      <c r="L384" s="58">
        <f t="shared" si="40"/>
        <v>10.1</v>
      </c>
      <c r="M384" s="59">
        <f t="shared" si="45"/>
        <v>3255.6</v>
      </c>
    </row>
    <row r="385" spans="1:13" ht="12.75">
      <c r="A385" s="85">
        <v>529</v>
      </c>
      <c r="B385" s="78" t="s">
        <v>27</v>
      </c>
      <c r="C385" s="68">
        <f t="shared" si="39"/>
        <v>64.96</v>
      </c>
      <c r="D385" s="53">
        <v>0</v>
      </c>
      <c r="E385" s="82">
        <v>13010</v>
      </c>
      <c r="F385" s="80">
        <v>0</v>
      </c>
      <c r="G385" s="54">
        <f t="shared" si="41"/>
        <v>2403.3</v>
      </c>
      <c r="H385" s="206">
        <f t="shared" si="42"/>
        <v>2403.3</v>
      </c>
      <c r="I385" s="56">
        <f t="shared" si="43"/>
        <v>817.1</v>
      </c>
      <c r="J385" s="57">
        <f t="shared" si="44"/>
        <v>24</v>
      </c>
      <c r="K385" s="168">
        <v>0</v>
      </c>
      <c r="L385" s="58">
        <f t="shared" si="40"/>
        <v>10.1</v>
      </c>
      <c r="M385" s="59">
        <f t="shared" si="45"/>
        <v>3254.5</v>
      </c>
    </row>
    <row r="386" spans="1:13" ht="12.75">
      <c r="A386" s="85">
        <v>530</v>
      </c>
      <c r="B386" s="78" t="s">
        <v>27</v>
      </c>
      <c r="C386" s="68">
        <f t="shared" si="39"/>
        <v>64.99</v>
      </c>
      <c r="D386" s="53">
        <v>0</v>
      </c>
      <c r="E386" s="82">
        <v>13010</v>
      </c>
      <c r="F386" s="80">
        <v>0</v>
      </c>
      <c r="G386" s="54">
        <f t="shared" si="41"/>
        <v>2402.2</v>
      </c>
      <c r="H386" s="206">
        <f t="shared" si="42"/>
        <v>2402.2</v>
      </c>
      <c r="I386" s="56">
        <f t="shared" si="43"/>
        <v>816.7</v>
      </c>
      <c r="J386" s="57">
        <f t="shared" si="44"/>
        <v>24</v>
      </c>
      <c r="K386" s="168">
        <v>0</v>
      </c>
      <c r="L386" s="58">
        <f t="shared" si="40"/>
        <v>10.1</v>
      </c>
      <c r="M386" s="59">
        <f t="shared" si="45"/>
        <v>3252.9999999999995</v>
      </c>
    </row>
    <row r="387" spans="1:13" ht="12.75">
      <c r="A387" s="85">
        <v>531</v>
      </c>
      <c r="B387" s="78" t="s">
        <v>27</v>
      </c>
      <c r="C387" s="68">
        <f t="shared" si="39"/>
        <v>65.01</v>
      </c>
      <c r="D387" s="53">
        <v>0</v>
      </c>
      <c r="E387" s="82">
        <v>13010</v>
      </c>
      <c r="F387" s="80">
        <v>0</v>
      </c>
      <c r="G387" s="54">
        <f t="shared" si="41"/>
        <v>2401.5</v>
      </c>
      <c r="H387" s="206">
        <f t="shared" si="42"/>
        <v>2401.5</v>
      </c>
      <c r="I387" s="56">
        <f t="shared" si="43"/>
        <v>816.5</v>
      </c>
      <c r="J387" s="57">
        <f t="shared" si="44"/>
        <v>24</v>
      </c>
      <c r="K387" s="168">
        <v>0</v>
      </c>
      <c r="L387" s="58">
        <f t="shared" si="40"/>
        <v>10.1</v>
      </c>
      <c r="M387" s="59">
        <f t="shared" si="45"/>
        <v>3252.1</v>
      </c>
    </row>
    <row r="388" spans="1:13" ht="12.75">
      <c r="A388" s="85">
        <v>532</v>
      </c>
      <c r="B388" s="78" t="s">
        <v>27</v>
      </c>
      <c r="C388" s="68">
        <f t="shared" si="39"/>
        <v>65.03</v>
      </c>
      <c r="D388" s="53">
        <v>0</v>
      </c>
      <c r="E388" s="82">
        <v>13010</v>
      </c>
      <c r="F388" s="80">
        <v>0</v>
      </c>
      <c r="G388" s="54">
        <f t="shared" si="41"/>
        <v>2400.7</v>
      </c>
      <c r="H388" s="206">
        <f t="shared" si="42"/>
        <v>2400.7</v>
      </c>
      <c r="I388" s="56">
        <f t="shared" si="43"/>
        <v>816.2</v>
      </c>
      <c r="J388" s="57">
        <f t="shared" si="44"/>
        <v>24</v>
      </c>
      <c r="K388" s="168">
        <v>0</v>
      </c>
      <c r="L388" s="58">
        <f t="shared" si="40"/>
        <v>10.1</v>
      </c>
      <c r="M388" s="59">
        <f t="shared" si="45"/>
        <v>3250.9999999999995</v>
      </c>
    </row>
    <row r="389" spans="1:13" ht="12.75">
      <c r="A389" s="85">
        <v>533</v>
      </c>
      <c r="B389" s="78" t="s">
        <v>27</v>
      </c>
      <c r="C389" s="68">
        <f t="shared" si="39"/>
        <v>65.06</v>
      </c>
      <c r="D389" s="53">
        <v>0</v>
      </c>
      <c r="E389" s="82">
        <v>13010</v>
      </c>
      <c r="F389" s="80">
        <v>0</v>
      </c>
      <c r="G389" s="54">
        <f t="shared" si="41"/>
        <v>2399.6</v>
      </c>
      <c r="H389" s="206">
        <f t="shared" si="42"/>
        <v>2399.6</v>
      </c>
      <c r="I389" s="56">
        <f t="shared" si="43"/>
        <v>815.9</v>
      </c>
      <c r="J389" s="57">
        <f t="shared" si="44"/>
        <v>24</v>
      </c>
      <c r="K389" s="168">
        <v>0</v>
      </c>
      <c r="L389" s="58">
        <f t="shared" si="40"/>
        <v>10.1</v>
      </c>
      <c r="M389" s="59">
        <f t="shared" si="45"/>
        <v>3249.6</v>
      </c>
    </row>
    <row r="390" spans="1:13" ht="12.75">
      <c r="A390" s="85">
        <v>534</v>
      </c>
      <c r="B390" s="78" t="s">
        <v>27</v>
      </c>
      <c r="C390" s="68">
        <f t="shared" si="39"/>
        <v>65.08</v>
      </c>
      <c r="D390" s="53">
        <v>0</v>
      </c>
      <c r="E390" s="82">
        <v>13010</v>
      </c>
      <c r="F390" s="80">
        <v>0</v>
      </c>
      <c r="G390" s="54">
        <f t="shared" si="41"/>
        <v>2398.9</v>
      </c>
      <c r="H390" s="206">
        <f t="shared" si="42"/>
        <v>2398.9</v>
      </c>
      <c r="I390" s="56">
        <f t="shared" si="43"/>
        <v>815.6</v>
      </c>
      <c r="J390" s="57">
        <f t="shared" si="44"/>
        <v>24</v>
      </c>
      <c r="K390" s="168">
        <v>0</v>
      </c>
      <c r="L390" s="58">
        <f t="shared" si="40"/>
        <v>10.1</v>
      </c>
      <c r="M390" s="59">
        <f t="shared" si="45"/>
        <v>3248.6</v>
      </c>
    </row>
    <row r="391" spans="1:13" ht="12.75">
      <c r="A391" s="85">
        <v>535</v>
      </c>
      <c r="B391" s="78" t="s">
        <v>27</v>
      </c>
      <c r="C391" s="68">
        <f t="shared" si="39"/>
        <v>65.1</v>
      </c>
      <c r="D391" s="53">
        <v>0</v>
      </c>
      <c r="E391" s="82">
        <v>13010</v>
      </c>
      <c r="F391" s="80">
        <v>0</v>
      </c>
      <c r="G391" s="54">
        <f t="shared" si="41"/>
        <v>2398.2</v>
      </c>
      <c r="H391" s="206">
        <f t="shared" si="42"/>
        <v>2398.2</v>
      </c>
      <c r="I391" s="56">
        <f t="shared" si="43"/>
        <v>815.4</v>
      </c>
      <c r="J391" s="57">
        <f t="shared" si="44"/>
        <v>24</v>
      </c>
      <c r="K391" s="168">
        <v>0</v>
      </c>
      <c r="L391" s="58">
        <f t="shared" si="40"/>
        <v>10.1</v>
      </c>
      <c r="M391" s="59">
        <f t="shared" si="45"/>
        <v>3247.7</v>
      </c>
    </row>
    <row r="392" spans="1:13" ht="12.75">
      <c r="A392" s="85">
        <v>536</v>
      </c>
      <c r="B392" s="78" t="s">
        <v>27</v>
      </c>
      <c r="C392" s="68">
        <f t="shared" si="39"/>
        <v>65.13</v>
      </c>
      <c r="D392" s="53">
        <v>0</v>
      </c>
      <c r="E392" s="82">
        <v>13010</v>
      </c>
      <c r="F392" s="80">
        <v>0</v>
      </c>
      <c r="G392" s="54">
        <f t="shared" si="41"/>
        <v>2397.1</v>
      </c>
      <c r="H392" s="206">
        <f t="shared" si="42"/>
        <v>2397.1</v>
      </c>
      <c r="I392" s="56">
        <f t="shared" si="43"/>
        <v>815</v>
      </c>
      <c r="J392" s="57">
        <f t="shared" si="44"/>
        <v>24</v>
      </c>
      <c r="K392" s="168">
        <v>0</v>
      </c>
      <c r="L392" s="58">
        <f t="shared" si="40"/>
        <v>10.1</v>
      </c>
      <c r="M392" s="59">
        <f t="shared" si="45"/>
        <v>3246.2</v>
      </c>
    </row>
    <row r="393" spans="1:13" ht="12.75">
      <c r="A393" s="85">
        <v>537</v>
      </c>
      <c r="B393" s="78" t="s">
        <v>27</v>
      </c>
      <c r="C393" s="68">
        <f aca="true" t="shared" si="46" ref="C393:C456">ROUND(IF(A393&lt;153,C$607,IF(A393&lt;C$612,C$613+C$614*A393+C$615*A393^2+C$616*A393^3,67.54)),2)</f>
        <v>65.15</v>
      </c>
      <c r="D393" s="53">
        <v>0</v>
      </c>
      <c r="E393" s="82">
        <v>13010</v>
      </c>
      <c r="F393" s="80">
        <v>0</v>
      </c>
      <c r="G393" s="54">
        <f t="shared" si="41"/>
        <v>2396.3</v>
      </c>
      <c r="H393" s="206">
        <f t="shared" si="42"/>
        <v>2396.3</v>
      </c>
      <c r="I393" s="56">
        <f t="shared" si="43"/>
        <v>814.7</v>
      </c>
      <c r="J393" s="57">
        <f t="shared" si="44"/>
        <v>24</v>
      </c>
      <c r="K393" s="168">
        <v>0</v>
      </c>
      <c r="L393" s="58">
        <f aca="true" t="shared" si="47" ref="L393:L456">ROUND(H393*0.0042,1)</f>
        <v>10.1</v>
      </c>
      <c r="M393" s="59">
        <f t="shared" si="45"/>
        <v>3245.1</v>
      </c>
    </row>
    <row r="394" spans="1:13" ht="12.75">
      <c r="A394" s="85">
        <v>538</v>
      </c>
      <c r="B394" s="78" t="s">
        <v>27</v>
      </c>
      <c r="C394" s="68">
        <f t="shared" si="46"/>
        <v>65.17</v>
      </c>
      <c r="D394" s="53">
        <v>0</v>
      </c>
      <c r="E394" s="82">
        <v>13010</v>
      </c>
      <c r="F394" s="80">
        <v>0</v>
      </c>
      <c r="G394" s="54">
        <f aca="true" t="shared" si="48" ref="G394:G457">ROUND(12/C394*E394,1)</f>
        <v>2395.6</v>
      </c>
      <c r="H394" s="206">
        <f t="shared" si="42"/>
        <v>2395.6</v>
      </c>
      <c r="I394" s="56">
        <f t="shared" si="43"/>
        <v>814.5</v>
      </c>
      <c r="J394" s="57">
        <f t="shared" si="44"/>
        <v>24</v>
      </c>
      <c r="K394" s="168">
        <v>0</v>
      </c>
      <c r="L394" s="58">
        <f t="shared" si="47"/>
        <v>10.1</v>
      </c>
      <c r="M394" s="59">
        <f t="shared" si="45"/>
        <v>3244.2</v>
      </c>
    </row>
    <row r="395" spans="1:13" ht="12.75">
      <c r="A395" s="85">
        <v>539</v>
      </c>
      <c r="B395" s="78" t="s">
        <v>27</v>
      </c>
      <c r="C395" s="68">
        <f t="shared" si="46"/>
        <v>65.19</v>
      </c>
      <c r="D395" s="53">
        <v>0</v>
      </c>
      <c r="E395" s="82">
        <v>13010</v>
      </c>
      <c r="F395" s="80">
        <v>0</v>
      </c>
      <c r="G395" s="54">
        <f t="shared" si="48"/>
        <v>2394.8</v>
      </c>
      <c r="H395" s="206">
        <f t="shared" si="42"/>
        <v>2394.8</v>
      </c>
      <c r="I395" s="56">
        <f t="shared" si="43"/>
        <v>814.2</v>
      </c>
      <c r="J395" s="57">
        <f t="shared" si="44"/>
        <v>23.9</v>
      </c>
      <c r="K395" s="168">
        <v>0</v>
      </c>
      <c r="L395" s="58">
        <f t="shared" si="47"/>
        <v>10.1</v>
      </c>
      <c r="M395" s="59">
        <f t="shared" si="45"/>
        <v>3243</v>
      </c>
    </row>
    <row r="396" spans="1:13" ht="12.75">
      <c r="A396" s="85">
        <v>540</v>
      </c>
      <c r="B396" s="78" t="s">
        <v>27</v>
      </c>
      <c r="C396" s="68">
        <f t="shared" si="46"/>
        <v>65.22</v>
      </c>
      <c r="D396" s="53">
        <v>0</v>
      </c>
      <c r="E396" s="82">
        <v>13010</v>
      </c>
      <c r="F396" s="80">
        <v>0</v>
      </c>
      <c r="G396" s="54">
        <f t="shared" si="48"/>
        <v>2393.7</v>
      </c>
      <c r="H396" s="206">
        <f t="shared" si="42"/>
        <v>2393.7</v>
      </c>
      <c r="I396" s="56">
        <f t="shared" si="43"/>
        <v>813.9</v>
      </c>
      <c r="J396" s="57">
        <f t="shared" si="44"/>
        <v>23.9</v>
      </c>
      <c r="K396" s="168">
        <v>0</v>
      </c>
      <c r="L396" s="58">
        <f t="shared" si="47"/>
        <v>10.1</v>
      </c>
      <c r="M396" s="59">
        <f t="shared" si="45"/>
        <v>3241.6</v>
      </c>
    </row>
    <row r="397" spans="1:13" ht="12.75">
      <c r="A397" s="85">
        <v>541</v>
      </c>
      <c r="B397" s="78" t="s">
        <v>27</v>
      </c>
      <c r="C397" s="68">
        <f t="shared" si="46"/>
        <v>65.24</v>
      </c>
      <c r="D397" s="53">
        <v>0</v>
      </c>
      <c r="E397" s="82">
        <v>13010</v>
      </c>
      <c r="F397" s="80">
        <v>0</v>
      </c>
      <c r="G397" s="54">
        <f t="shared" si="48"/>
        <v>2393</v>
      </c>
      <c r="H397" s="206">
        <f t="shared" si="42"/>
        <v>2393</v>
      </c>
      <c r="I397" s="56">
        <f t="shared" si="43"/>
        <v>813.6</v>
      </c>
      <c r="J397" s="57">
        <f t="shared" si="44"/>
        <v>23.9</v>
      </c>
      <c r="K397" s="168">
        <v>0</v>
      </c>
      <c r="L397" s="58">
        <f t="shared" si="47"/>
        <v>10.1</v>
      </c>
      <c r="M397" s="59">
        <f t="shared" si="45"/>
        <v>3240.6</v>
      </c>
    </row>
    <row r="398" spans="1:13" ht="12.75">
      <c r="A398" s="85">
        <v>542</v>
      </c>
      <c r="B398" s="78" t="s">
        <v>27</v>
      </c>
      <c r="C398" s="68">
        <f t="shared" si="46"/>
        <v>65.26</v>
      </c>
      <c r="D398" s="53">
        <v>0</v>
      </c>
      <c r="E398" s="82">
        <v>13010</v>
      </c>
      <c r="F398" s="80">
        <v>0</v>
      </c>
      <c r="G398" s="54">
        <f t="shared" si="48"/>
        <v>2392.3</v>
      </c>
      <c r="H398" s="206">
        <f t="shared" si="42"/>
        <v>2392.3</v>
      </c>
      <c r="I398" s="56">
        <f t="shared" si="43"/>
        <v>813.4</v>
      </c>
      <c r="J398" s="57">
        <f t="shared" si="44"/>
        <v>23.9</v>
      </c>
      <c r="K398" s="168">
        <v>0</v>
      </c>
      <c r="L398" s="58">
        <f t="shared" si="47"/>
        <v>10</v>
      </c>
      <c r="M398" s="59">
        <f t="shared" si="45"/>
        <v>3239.6000000000004</v>
      </c>
    </row>
    <row r="399" spans="1:13" ht="12.75">
      <c r="A399" s="85">
        <v>543</v>
      </c>
      <c r="B399" s="78" t="s">
        <v>27</v>
      </c>
      <c r="C399" s="68">
        <f t="shared" si="46"/>
        <v>65.28</v>
      </c>
      <c r="D399" s="53">
        <v>0</v>
      </c>
      <c r="E399" s="82">
        <v>13010</v>
      </c>
      <c r="F399" s="80">
        <v>0</v>
      </c>
      <c r="G399" s="54">
        <f t="shared" si="48"/>
        <v>2391.5</v>
      </c>
      <c r="H399" s="206">
        <f t="shared" si="42"/>
        <v>2391.5</v>
      </c>
      <c r="I399" s="56">
        <f t="shared" si="43"/>
        <v>813.1</v>
      </c>
      <c r="J399" s="57">
        <f t="shared" si="44"/>
        <v>23.9</v>
      </c>
      <c r="K399" s="168">
        <v>0</v>
      </c>
      <c r="L399" s="58">
        <f t="shared" si="47"/>
        <v>10</v>
      </c>
      <c r="M399" s="59">
        <f t="shared" si="45"/>
        <v>3238.5</v>
      </c>
    </row>
    <row r="400" spans="1:13" ht="12.75">
      <c r="A400" s="85">
        <v>544</v>
      </c>
      <c r="B400" s="78" t="s">
        <v>27</v>
      </c>
      <c r="C400" s="68">
        <f t="shared" si="46"/>
        <v>65.31</v>
      </c>
      <c r="D400" s="53">
        <v>0</v>
      </c>
      <c r="E400" s="82">
        <v>13010</v>
      </c>
      <c r="F400" s="80">
        <v>0</v>
      </c>
      <c r="G400" s="54">
        <f t="shared" si="48"/>
        <v>2390.4</v>
      </c>
      <c r="H400" s="206">
        <f aca="true" t="shared" si="49" ref="H400:H463">F400+G400</f>
        <v>2390.4</v>
      </c>
      <c r="I400" s="56">
        <f t="shared" si="43"/>
        <v>812.7</v>
      </c>
      <c r="J400" s="57">
        <f t="shared" si="44"/>
        <v>23.9</v>
      </c>
      <c r="K400" s="168">
        <v>0</v>
      </c>
      <c r="L400" s="58">
        <f t="shared" si="47"/>
        <v>10</v>
      </c>
      <c r="M400" s="59">
        <f t="shared" si="45"/>
        <v>3237.0000000000005</v>
      </c>
    </row>
    <row r="401" spans="1:13" ht="12.75">
      <c r="A401" s="85">
        <v>545</v>
      </c>
      <c r="B401" s="78" t="s">
        <v>27</v>
      </c>
      <c r="C401" s="68">
        <f t="shared" si="46"/>
        <v>65.33</v>
      </c>
      <c r="D401" s="53">
        <v>0</v>
      </c>
      <c r="E401" s="82">
        <v>13010</v>
      </c>
      <c r="F401" s="80">
        <v>0</v>
      </c>
      <c r="G401" s="54">
        <f t="shared" si="48"/>
        <v>2389.7</v>
      </c>
      <c r="H401" s="206">
        <f t="shared" si="49"/>
        <v>2389.7</v>
      </c>
      <c r="I401" s="56">
        <f t="shared" si="43"/>
        <v>812.5</v>
      </c>
      <c r="J401" s="57">
        <f t="shared" si="44"/>
        <v>23.9</v>
      </c>
      <c r="K401" s="168">
        <v>0</v>
      </c>
      <c r="L401" s="58">
        <f t="shared" si="47"/>
        <v>10</v>
      </c>
      <c r="M401" s="59">
        <f t="shared" si="45"/>
        <v>3236.1</v>
      </c>
    </row>
    <row r="402" spans="1:13" ht="12.75">
      <c r="A402" s="85">
        <v>546</v>
      </c>
      <c r="B402" s="78" t="s">
        <v>27</v>
      </c>
      <c r="C402" s="68">
        <f t="shared" si="46"/>
        <v>65.35</v>
      </c>
      <c r="D402" s="53">
        <v>0</v>
      </c>
      <c r="E402" s="82">
        <v>13010</v>
      </c>
      <c r="F402" s="80">
        <v>0</v>
      </c>
      <c r="G402" s="54">
        <f t="shared" si="48"/>
        <v>2389</v>
      </c>
      <c r="H402" s="206">
        <f t="shared" si="49"/>
        <v>2389</v>
      </c>
      <c r="I402" s="56">
        <f t="shared" si="43"/>
        <v>812.3</v>
      </c>
      <c r="J402" s="57">
        <f t="shared" si="44"/>
        <v>23.9</v>
      </c>
      <c r="K402" s="168">
        <v>0</v>
      </c>
      <c r="L402" s="58">
        <f t="shared" si="47"/>
        <v>10</v>
      </c>
      <c r="M402" s="59">
        <f t="shared" si="45"/>
        <v>3235.2000000000003</v>
      </c>
    </row>
    <row r="403" spans="1:13" ht="12.75">
      <c r="A403" s="85">
        <v>547</v>
      </c>
      <c r="B403" s="78" t="s">
        <v>27</v>
      </c>
      <c r="C403" s="68">
        <f t="shared" si="46"/>
        <v>65.37</v>
      </c>
      <c r="D403" s="53">
        <v>0</v>
      </c>
      <c r="E403" s="82">
        <v>13010</v>
      </c>
      <c r="F403" s="80">
        <v>0</v>
      </c>
      <c r="G403" s="54">
        <f t="shared" si="48"/>
        <v>2388.3</v>
      </c>
      <c r="H403" s="206">
        <f t="shared" si="49"/>
        <v>2388.3</v>
      </c>
      <c r="I403" s="56">
        <f t="shared" si="43"/>
        <v>812</v>
      </c>
      <c r="J403" s="57">
        <f t="shared" si="44"/>
        <v>23.9</v>
      </c>
      <c r="K403" s="168">
        <v>0</v>
      </c>
      <c r="L403" s="58">
        <f t="shared" si="47"/>
        <v>10</v>
      </c>
      <c r="M403" s="59">
        <f t="shared" si="45"/>
        <v>3234.2000000000003</v>
      </c>
    </row>
    <row r="404" spans="1:13" ht="12.75">
      <c r="A404" s="85">
        <v>548</v>
      </c>
      <c r="B404" s="78" t="s">
        <v>27</v>
      </c>
      <c r="C404" s="68">
        <f t="shared" si="46"/>
        <v>65.39</v>
      </c>
      <c r="D404" s="53">
        <v>0</v>
      </c>
      <c r="E404" s="82">
        <v>13010</v>
      </c>
      <c r="F404" s="80">
        <v>0</v>
      </c>
      <c r="G404" s="54">
        <f t="shared" si="48"/>
        <v>2387.5</v>
      </c>
      <c r="H404" s="206">
        <f t="shared" si="49"/>
        <v>2387.5</v>
      </c>
      <c r="I404" s="56">
        <f t="shared" si="43"/>
        <v>811.8</v>
      </c>
      <c r="J404" s="57">
        <f t="shared" si="44"/>
        <v>23.9</v>
      </c>
      <c r="K404" s="168">
        <v>0</v>
      </c>
      <c r="L404" s="58">
        <f t="shared" si="47"/>
        <v>10</v>
      </c>
      <c r="M404" s="59">
        <f t="shared" si="45"/>
        <v>3233.2000000000003</v>
      </c>
    </row>
    <row r="405" spans="1:13" ht="12.75">
      <c r="A405" s="85">
        <v>549</v>
      </c>
      <c r="B405" s="78" t="s">
        <v>27</v>
      </c>
      <c r="C405" s="68">
        <f t="shared" si="46"/>
        <v>65.41</v>
      </c>
      <c r="D405" s="53">
        <v>0</v>
      </c>
      <c r="E405" s="82">
        <v>13010</v>
      </c>
      <c r="F405" s="80">
        <v>0</v>
      </c>
      <c r="G405" s="54">
        <f t="shared" si="48"/>
        <v>2386.8</v>
      </c>
      <c r="H405" s="206">
        <f t="shared" si="49"/>
        <v>2386.8</v>
      </c>
      <c r="I405" s="56">
        <f aca="true" t="shared" si="50" ref="I405:I468">ROUND(H405*0.34,1)</f>
        <v>811.5</v>
      </c>
      <c r="J405" s="57">
        <f aca="true" t="shared" si="51" ref="J405:J468">ROUND(H405*0.01,1)</f>
        <v>23.9</v>
      </c>
      <c r="K405" s="168">
        <v>0</v>
      </c>
      <c r="L405" s="58">
        <f t="shared" si="47"/>
        <v>10</v>
      </c>
      <c r="M405" s="59">
        <f t="shared" si="45"/>
        <v>3232.2000000000003</v>
      </c>
    </row>
    <row r="406" spans="1:13" ht="12.75">
      <c r="A406" s="85">
        <v>550</v>
      </c>
      <c r="B406" s="78" t="s">
        <v>27</v>
      </c>
      <c r="C406" s="68">
        <f t="shared" si="46"/>
        <v>65.44</v>
      </c>
      <c r="D406" s="53">
        <v>0</v>
      </c>
      <c r="E406" s="82">
        <v>13010</v>
      </c>
      <c r="F406" s="80">
        <v>0</v>
      </c>
      <c r="G406" s="54">
        <f t="shared" si="48"/>
        <v>2385.7</v>
      </c>
      <c r="H406" s="206">
        <f t="shared" si="49"/>
        <v>2385.7</v>
      </c>
      <c r="I406" s="56">
        <f t="shared" si="50"/>
        <v>811.1</v>
      </c>
      <c r="J406" s="57">
        <f t="shared" si="51"/>
        <v>23.9</v>
      </c>
      <c r="K406" s="168">
        <v>0</v>
      </c>
      <c r="L406" s="58">
        <f t="shared" si="47"/>
        <v>10</v>
      </c>
      <c r="M406" s="59">
        <f t="shared" si="45"/>
        <v>3230.7</v>
      </c>
    </row>
    <row r="407" spans="1:13" ht="12.75">
      <c r="A407" s="85">
        <v>551</v>
      </c>
      <c r="B407" s="78" t="s">
        <v>27</v>
      </c>
      <c r="C407" s="68">
        <f t="shared" si="46"/>
        <v>65.46</v>
      </c>
      <c r="D407" s="53">
        <v>0</v>
      </c>
      <c r="E407" s="82">
        <v>13010</v>
      </c>
      <c r="F407" s="80">
        <v>0</v>
      </c>
      <c r="G407" s="54">
        <f t="shared" si="48"/>
        <v>2385</v>
      </c>
      <c r="H407" s="206">
        <f t="shared" si="49"/>
        <v>2385</v>
      </c>
      <c r="I407" s="56">
        <f t="shared" si="50"/>
        <v>810.9</v>
      </c>
      <c r="J407" s="57">
        <f t="shared" si="51"/>
        <v>23.9</v>
      </c>
      <c r="K407" s="168">
        <v>0</v>
      </c>
      <c r="L407" s="58">
        <f t="shared" si="47"/>
        <v>10</v>
      </c>
      <c r="M407" s="59">
        <f t="shared" si="45"/>
        <v>3229.8</v>
      </c>
    </row>
    <row r="408" spans="1:13" ht="12.75">
      <c r="A408" s="85">
        <v>552</v>
      </c>
      <c r="B408" s="78" t="s">
        <v>27</v>
      </c>
      <c r="C408" s="68">
        <f t="shared" si="46"/>
        <v>65.48</v>
      </c>
      <c r="D408" s="53">
        <v>0</v>
      </c>
      <c r="E408" s="82">
        <v>13010</v>
      </c>
      <c r="F408" s="80">
        <v>0</v>
      </c>
      <c r="G408" s="54">
        <f t="shared" si="48"/>
        <v>2384.2</v>
      </c>
      <c r="H408" s="206">
        <f t="shared" si="49"/>
        <v>2384.2</v>
      </c>
      <c r="I408" s="56">
        <f t="shared" si="50"/>
        <v>810.6</v>
      </c>
      <c r="J408" s="57">
        <f t="shared" si="51"/>
        <v>23.8</v>
      </c>
      <c r="K408" s="168">
        <v>0</v>
      </c>
      <c r="L408" s="58">
        <f t="shared" si="47"/>
        <v>10</v>
      </c>
      <c r="M408" s="59">
        <f t="shared" si="45"/>
        <v>3228.6</v>
      </c>
    </row>
    <row r="409" spans="1:13" ht="12.75">
      <c r="A409" s="85">
        <v>553</v>
      </c>
      <c r="B409" s="78" t="s">
        <v>27</v>
      </c>
      <c r="C409" s="68">
        <f t="shared" si="46"/>
        <v>65.5</v>
      </c>
      <c r="D409" s="53">
        <v>0</v>
      </c>
      <c r="E409" s="82">
        <v>13010</v>
      </c>
      <c r="F409" s="80">
        <v>0</v>
      </c>
      <c r="G409" s="54">
        <f t="shared" si="48"/>
        <v>2383.5</v>
      </c>
      <c r="H409" s="206">
        <f t="shared" si="49"/>
        <v>2383.5</v>
      </c>
      <c r="I409" s="56">
        <f t="shared" si="50"/>
        <v>810.4</v>
      </c>
      <c r="J409" s="57">
        <f t="shared" si="51"/>
        <v>23.8</v>
      </c>
      <c r="K409" s="168">
        <v>0</v>
      </c>
      <c r="L409" s="58">
        <f t="shared" si="47"/>
        <v>10</v>
      </c>
      <c r="M409" s="59">
        <f t="shared" si="45"/>
        <v>3227.7000000000003</v>
      </c>
    </row>
    <row r="410" spans="1:13" ht="12.75">
      <c r="A410" s="85">
        <v>554</v>
      </c>
      <c r="B410" s="78" t="s">
        <v>27</v>
      </c>
      <c r="C410" s="68">
        <f t="shared" si="46"/>
        <v>65.52</v>
      </c>
      <c r="D410" s="53">
        <v>0</v>
      </c>
      <c r="E410" s="82">
        <v>13010</v>
      </c>
      <c r="F410" s="80">
        <v>0</v>
      </c>
      <c r="G410" s="54">
        <f t="shared" si="48"/>
        <v>2382.8</v>
      </c>
      <c r="H410" s="206">
        <f t="shared" si="49"/>
        <v>2382.8</v>
      </c>
      <c r="I410" s="56">
        <f t="shared" si="50"/>
        <v>810.2</v>
      </c>
      <c r="J410" s="57">
        <f t="shared" si="51"/>
        <v>23.8</v>
      </c>
      <c r="K410" s="168">
        <v>0</v>
      </c>
      <c r="L410" s="58">
        <f t="shared" si="47"/>
        <v>10</v>
      </c>
      <c r="M410" s="59">
        <f t="shared" si="45"/>
        <v>3226.8</v>
      </c>
    </row>
    <row r="411" spans="1:13" ht="12.75">
      <c r="A411" s="85">
        <v>555</v>
      </c>
      <c r="B411" s="78" t="s">
        <v>27</v>
      </c>
      <c r="C411" s="68">
        <f t="shared" si="46"/>
        <v>65.54</v>
      </c>
      <c r="D411" s="53">
        <v>0</v>
      </c>
      <c r="E411" s="82">
        <v>13010</v>
      </c>
      <c r="F411" s="80">
        <v>0</v>
      </c>
      <c r="G411" s="54">
        <f t="shared" si="48"/>
        <v>2382.1</v>
      </c>
      <c r="H411" s="206">
        <f t="shared" si="49"/>
        <v>2382.1</v>
      </c>
      <c r="I411" s="56">
        <f t="shared" si="50"/>
        <v>809.9</v>
      </c>
      <c r="J411" s="57">
        <f t="shared" si="51"/>
        <v>23.8</v>
      </c>
      <c r="K411" s="168">
        <v>0</v>
      </c>
      <c r="L411" s="58">
        <f t="shared" si="47"/>
        <v>10</v>
      </c>
      <c r="M411" s="59">
        <f t="shared" si="45"/>
        <v>3225.8</v>
      </c>
    </row>
    <row r="412" spans="1:13" ht="12.75">
      <c r="A412" s="85">
        <v>556</v>
      </c>
      <c r="B412" s="78" t="s">
        <v>27</v>
      </c>
      <c r="C412" s="68">
        <f t="shared" si="46"/>
        <v>65.56</v>
      </c>
      <c r="D412" s="53">
        <v>0</v>
      </c>
      <c r="E412" s="82">
        <v>13010</v>
      </c>
      <c r="F412" s="80">
        <v>0</v>
      </c>
      <c r="G412" s="54">
        <f t="shared" si="48"/>
        <v>2381.3</v>
      </c>
      <c r="H412" s="206">
        <f t="shared" si="49"/>
        <v>2381.3</v>
      </c>
      <c r="I412" s="56">
        <f t="shared" si="50"/>
        <v>809.6</v>
      </c>
      <c r="J412" s="57">
        <f t="shared" si="51"/>
        <v>23.8</v>
      </c>
      <c r="K412" s="168">
        <v>0</v>
      </c>
      <c r="L412" s="58">
        <f t="shared" si="47"/>
        <v>10</v>
      </c>
      <c r="M412" s="59">
        <f t="shared" si="45"/>
        <v>3224.7000000000003</v>
      </c>
    </row>
    <row r="413" spans="1:13" ht="12.75">
      <c r="A413" s="85">
        <v>557</v>
      </c>
      <c r="B413" s="78" t="s">
        <v>27</v>
      </c>
      <c r="C413" s="68">
        <f t="shared" si="46"/>
        <v>65.58</v>
      </c>
      <c r="D413" s="53">
        <v>0</v>
      </c>
      <c r="E413" s="82">
        <v>13010</v>
      </c>
      <c r="F413" s="80">
        <v>0</v>
      </c>
      <c r="G413" s="54">
        <f t="shared" si="48"/>
        <v>2380.6</v>
      </c>
      <c r="H413" s="206">
        <f t="shared" si="49"/>
        <v>2380.6</v>
      </c>
      <c r="I413" s="56">
        <f t="shared" si="50"/>
        <v>809.4</v>
      </c>
      <c r="J413" s="57">
        <f t="shared" si="51"/>
        <v>23.8</v>
      </c>
      <c r="K413" s="168">
        <v>0</v>
      </c>
      <c r="L413" s="58">
        <f t="shared" si="47"/>
        <v>10</v>
      </c>
      <c r="M413" s="59">
        <f t="shared" si="45"/>
        <v>3223.8</v>
      </c>
    </row>
    <row r="414" spans="1:13" ht="12.75">
      <c r="A414" s="85">
        <v>558</v>
      </c>
      <c r="B414" s="78" t="s">
        <v>27</v>
      </c>
      <c r="C414" s="68">
        <f t="shared" si="46"/>
        <v>65.6</v>
      </c>
      <c r="D414" s="53">
        <v>0</v>
      </c>
      <c r="E414" s="82">
        <v>13010</v>
      </c>
      <c r="F414" s="80">
        <v>0</v>
      </c>
      <c r="G414" s="54">
        <f t="shared" si="48"/>
        <v>2379.9</v>
      </c>
      <c r="H414" s="206">
        <f t="shared" si="49"/>
        <v>2379.9</v>
      </c>
      <c r="I414" s="56">
        <f t="shared" si="50"/>
        <v>809.2</v>
      </c>
      <c r="J414" s="57">
        <f t="shared" si="51"/>
        <v>23.8</v>
      </c>
      <c r="K414" s="168">
        <v>0</v>
      </c>
      <c r="L414" s="58">
        <f t="shared" si="47"/>
        <v>10</v>
      </c>
      <c r="M414" s="59">
        <f t="shared" si="45"/>
        <v>3222.9000000000005</v>
      </c>
    </row>
    <row r="415" spans="1:13" ht="12.75">
      <c r="A415" s="85">
        <v>559</v>
      </c>
      <c r="B415" s="78" t="s">
        <v>27</v>
      </c>
      <c r="C415" s="68">
        <f t="shared" si="46"/>
        <v>65.62</v>
      </c>
      <c r="D415" s="53">
        <v>0</v>
      </c>
      <c r="E415" s="82">
        <v>13010</v>
      </c>
      <c r="F415" s="80">
        <v>0</v>
      </c>
      <c r="G415" s="54">
        <f t="shared" si="48"/>
        <v>2379.2</v>
      </c>
      <c r="H415" s="206">
        <f t="shared" si="49"/>
        <v>2379.2</v>
      </c>
      <c r="I415" s="56">
        <f t="shared" si="50"/>
        <v>808.9</v>
      </c>
      <c r="J415" s="57">
        <f t="shared" si="51"/>
        <v>23.8</v>
      </c>
      <c r="K415" s="168">
        <v>0</v>
      </c>
      <c r="L415" s="58">
        <f t="shared" si="47"/>
        <v>10</v>
      </c>
      <c r="M415" s="59">
        <f t="shared" si="45"/>
        <v>3221.9</v>
      </c>
    </row>
    <row r="416" spans="1:13" ht="12.75">
      <c r="A416" s="85">
        <v>560</v>
      </c>
      <c r="B416" s="78" t="s">
        <v>27</v>
      </c>
      <c r="C416" s="68">
        <f t="shared" si="46"/>
        <v>65.64</v>
      </c>
      <c r="D416" s="53">
        <v>0</v>
      </c>
      <c r="E416" s="82">
        <v>13010</v>
      </c>
      <c r="F416" s="80">
        <v>0</v>
      </c>
      <c r="G416" s="54">
        <f t="shared" si="48"/>
        <v>2378.4</v>
      </c>
      <c r="H416" s="206">
        <f t="shared" si="49"/>
        <v>2378.4</v>
      </c>
      <c r="I416" s="56">
        <f t="shared" si="50"/>
        <v>808.7</v>
      </c>
      <c r="J416" s="57">
        <f t="shared" si="51"/>
        <v>23.8</v>
      </c>
      <c r="K416" s="168">
        <v>0</v>
      </c>
      <c r="L416" s="58">
        <f t="shared" si="47"/>
        <v>10</v>
      </c>
      <c r="M416" s="59">
        <f t="shared" si="45"/>
        <v>3220.9000000000005</v>
      </c>
    </row>
    <row r="417" spans="1:13" ht="12.75">
      <c r="A417" s="85">
        <v>561</v>
      </c>
      <c r="B417" s="78" t="s">
        <v>27</v>
      </c>
      <c r="C417" s="68">
        <f t="shared" si="46"/>
        <v>65.66</v>
      </c>
      <c r="D417" s="53">
        <v>0</v>
      </c>
      <c r="E417" s="82">
        <v>13010</v>
      </c>
      <c r="F417" s="80">
        <v>0</v>
      </c>
      <c r="G417" s="54">
        <f t="shared" si="48"/>
        <v>2377.7</v>
      </c>
      <c r="H417" s="206">
        <f t="shared" si="49"/>
        <v>2377.7</v>
      </c>
      <c r="I417" s="56">
        <f t="shared" si="50"/>
        <v>808.4</v>
      </c>
      <c r="J417" s="57">
        <f t="shared" si="51"/>
        <v>23.8</v>
      </c>
      <c r="K417" s="168">
        <v>0</v>
      </c>
      <c r="L417" s="58">
        <f t="shared" si="47"/>
        <v>10</v>
      </c>
      <c r="M417" s="59">
        <f t="shared" si="45"/>
        <v>3219.9</v>
      </c>
    </row>
    <row r="418" spans="1:13" ht="12.75">
      <c r="A418" s="85">
        <v>562</v>
      </c>
      <c r="B418" s="78" t="s">
        <v>27</v>
      </c>
      <c r="C418" s="68">
        <f t="shared" si="46"/>
        <v>65.68</v>
      </c>
      <c r="D418" s="53">
        <v>0</v>
      </c>
      <c r="E418" s="82">
        <v>13010</v>
      </c>
      <c r="F418" s="80">
        <v>0</v>
      </c>
      <c r="G418" s="54">
        <f t="shared" si="48"/>
        <v>2377</v>
      </c>
      <c r="H418" s="206">
        <f t="shared" si="49"/>
        <v>2377</v>
      </c>
      <c r="I418" s="56">
        <f t="shared" si="50"/>
        <v>808.2</v>
      </c>
      <c r="J418" s="57">
        <f t="shared" si="51"/>
        <v>23.8</v>
      </c>
      <c r="K418" s="168">
        <v>0</v>
      </c>
      <c r="L418" s="58">
        <f t="shared" si="47"/>
        <v>10</v>
      </c>
      <c r="M418" s="59">
        <f t="shared" si="45"/>
        <v>3219</v>
      </c>
    </row>
    <row r="419" spans="1:13" ht="12.75">
      <c r="A419" s="85">
        <v>563</v>
      </c>
      <c r="B419" s="78" t="s">
        <v>27</v>
      </c>
      <c r="C419" s="68">
        <f t="shared" si="46"/>
        <v>65.7</v>
      </c>
      <c r="D419" s="53">
        <v>0</v>
      </c>
      <c r="E419" s="82">
        <v>13010</v>
      </c>
      <c r="F419" s="80">
        <v>0</v>
      </c>
      <c r="G419" s="54">
        <f t="shared" si="48"/>
        <v>2376.3</v>
      </c>
      <c r="H419" s="206">
        <f t="shared" si="49"/>
        <v>2376.3</v>
      </c>
      <c r="I419" s="56">
        <f t="shared" si="50"/>
        <v>807.9</v>
      </c>
      <c r="J419" s="57">
        <f t="shared" si="51"/>
        <v>23.8</v>
      </c>
      <c r="K419" s="168">
        <v>0</v>
      </c>
      <c r="L419" s="58">
        <f t="shared" si="47"/>
        <v>10</v>
      </c>
      <c r="M419" s="59">
        <f t="shared" si="45"/>
        <v>3218.0000000000005</v>
      </c>
    </row>
    <row r="420" spans="1:13" ht="12.75">
      <c r="A420" s="85">
        <v>564</v>
      </c>
      <c r="B420" s="78" t="s">
        <v>27</v>
      </c>
      <c r="C420" s="68">
        <f t="shared" si="46"/>
        <v>65.72</v>
      </c>
      <c r="D420" s="53">
        <v>0</v>
      </c>
      <c r="E420" s="82">
        <v>13010</v>
      </c>
      <c r="F420" s="80">
        <v>0</v>
      </c>
      <c r="G420" s="54">
        <f t="shared" si="48"/>
        <v>2375.5</v>
      </c>
      <c r="H420" s="206">
        <f t="shared" si="49"/>
        <v>2375.5</v>
      </c>
      <c r="I420" s="56">
        <f t="shared" si="50"/>
        <v>807.7</v>
      </c>
      <c r="J420" s="57">
        <f t="shared" si="51"/>
        <v>23.8</v>
      </c>
      <c r="K420" s="168">
        <v>0</v>
      </c>
      <c r="L420" s="58">
        <f t="shared" si="47"/>
        <v>10</v>
      </c>
      <c r="M420" s="59">
        <f t="shared" si="45"/>
        <v>3217</v>
      </c>
    </row>
    <row r="421" spans="1:13" ht="12.75">
      <c r="A421" s="85">
        <v>565</v>
      </c>
      <c r="B421" s="78" t="s">
        <v>27</v>
      </c>
      <c r="C421" s="68">
        <f t="shared" si="46"/>
        <v>65.74</v>
      </c>
      <c r="D421" s="53">
        <v>0</v>
      </c>
      <c r="E421" s="82">
        <v>13010</v>
      </c>
      <c r="F421" s="80">
        <v>0</v>
      </c>
      <c r="G421" s="54">
        <f t="shared" si="48"/>
        <v>2374.8</v>
      </c>
      <c r="H421" s="206">
        <f t="shared" si="49"/>
        <v>2374.8</v>
      </c>
      <c r="I421" s="56">
        <f t="shared" si="50"/>
        <v>807.4</v>
      </c>
      <c r="J421" s="57">
        <f t="shared" si="51"/>
        <v>23.7</v>
      </c>
      <c r="K421" s="168">
        <v>0</v>
      </c>
      <c r="L421" s="58">
        <f t="shared" si="47"/>
        <v>10</v>
      </c>
      <c r="M421" s="59">
        <f t="shared" si="45"/>
        <v>3215.9</v>
      </c>
    </row>
    <row r="422" spans="1:13" ht="12.75">
      <c r="A422" s="85">
        <v>566</v>
      </c>
      <c r="B422" s="78" t="s">
        <v>27</v>
      </c>
      <c r="C422" s="68">
        <f t="shared" si="46"/>
        <v>65.76</v>
      </c>
      <c r="D422" s="53">
        <v>0</v>
      </c>
      <c r="E422" s="82">
        <v>13010</v>
      </c>
      <c r="F422" s="80">
        <v>0</v>
      </c>
      <c r="G422" s="54">
        <f t="shared" si="48"/>
        <v>2374.1</v>
      </c>
      <c r="H422" s="206">
        <f t="shared" si="49"/>
        <v>2374.1</v>
      </c>
      <c r="I422" s="56">
        <f t="shared" si="50"/>
        <v>807.2</v>
      </c>
      <c r="J422" s="57">
        <f t="shared" si="51"/>
        <v>23.7</v>
      </c>
      <c r="K422" s="168">
        <v>0</v>
      </c>
      <c r="L422" s="58">
        <f t="shared" si="47"/>
        <v>10</v>
      </c>
      <c r="M422" s="59">
        <f t="shared" si="45"/>
        <v>3215</v>
      </c>
    </row>
    <row r="423" spans="1:13" ht="12.75">
      <c r="A423" s="85">
        <v>567</v>
      </c>
      <c r="B423" s="78" t="s">
        <v>27</v>
      </c>
      <c r="C423" s="68">
        <f t="shared" si="46"/>
        <v>65.78</v>
      </c>
      <c r="D423" s="53">
        <v>0</v>
      </c>
      <c r="E423" s="82">
        <v>13010</v>
      </c>
      <c r="F423" s="80">
        <v>0</v>
      </c>
      <c r="G423" s="54">
        <f t="shared" si="48"/>
        <v>2373.4</v>
      </c>
      <c r="H423" s="206">
        <f t="shared" si="49"/>
        <v>2373.4</v>
      </c>
      <c r="I423" s="56">
        <f t="shared" si="50"/>
        <v>807</v>
      </c>
      <c r="J423" s="57">
        <f t="shared" si="51"/>
        <v>23.7</v>
      </c>
      <c r="K423" s="168">
        <v>0</v>
      </c>
      <c r="L423" s="58">
        <f t="shared" si="47"/>
        <v>10</v>
      </c>
      <c r="M423" s="59">
        <f t="shared" si="45"/>
        <v>3214.1</v>
      </c>
    </row>
    <row r="424" spans="1:13" ht="12.75">
      <c r="A424" s="85">
        <v>568</v>
      </c>
      <c r="B424" s="78" t="s">
        <v>27</v>
      </c>
      <c r="C424" s="68">
        <f t="shared" si="46"/>
        <v>65.8</v>
      </c>
      <c r="D424" s="53">
        <v>0</v>
      </c>
      <c r="E424" s="82">
        <v>13010</v>
      </c>
      <c r="F424" s="80">
        <v>0</v>
      </c>
      <c r="G424" s="54">
        <f t="shared" si="48"/>
        <v>2372.6</v>
      </c>
      <c r="H424" s="206">
        <f t="shared" si="49"/>
        <v>2372.6</v>
      </c>
      <c r="I424" s="56">
        <f t="shared" si="50"/>
        <v>806.7</v>
      </c>
      <c r="J424" s="57">
        <f t="shared" si="51"/>
        <v>23.7</v>
      </c>
      <c r="K424" s="168">
        <v>0</v>
      </c>
      <c r="L424" s="58">
        <f t="shared" si="47"/>
        <v>10</v>
      </c>
      <c r="M424" s="59">
        <f t="shared" si="45"/>
        <v>3213</v>
      </c>
    </row>
    <row r="425" spans="1:13" ht="12.75">
      <c r="A425" s="85">
        <v>569</v>
      </c>
      <c r="B425" s="78" t="s">
        <v>27</v>
      </c>
      <c r="C425" s="68">
        <f t="shared" si="46"/>
        <v>65.82</v>
      </c>
      <c r="D425" s="53">
        <v>0</v>
      </c>
      <c r="E425" s="82">
        <v>13010</v>
      </c>
      <c r="F425" s="80">
        <v>0</v>
      </c>
      <c r="G425" s="54">
        <f t="shared" si="48"/>
        <v>2371.9</v>
      </c>
      <c r="H425" s="206">
        <f t="shared" si="49"/>
        <v>2371.9</v>
      </c>
      <c r="I425" s="56">
        <f t="shared" si="50"/>
        <v>806.4</v>
      </c>
      <c r="J425" s="57">
        <f t="shared" si="51"/>
        <v>23.7</v>
      </c>
      <c r="K425" s="168">
        <v>0</v>
      </c>
      <c r="L425" s="58">
        <f t="shared" si="47"/>
        <v>10</v>
      </c>
      <c r="M425" s="59">
        <f t="shared" si="45"/>
        <v>3212</v>
      </c>
    </row>
    <row r="426" spans="1:13" ht="12.75">
      <c r="A426" s="85">
        <v>570</v>
      </c>
      <c r="B426" s="78" t="s">
        <v>27</v>
      </c>
      <c r="C426" s="68">
        <f t="shared" si="46"/>
        <v>65.84</v>
      </c>
      <c r="D426" s="53">
        <v>0</v>
      </c>
      <c r="E426" s="82">
        <v>13010</v>
      </c>
      <c r="F426" s="80">
        <v>0</v>
      </c>
      <c r="G426" s="54">
        <f t="shared" si="48"/>
        <v>2371.2</v>
      </c>
      <c r="H426" s="206">
        <f t="shared" si="49"/>
        <v>2371.2</v>
      </c>
      <c r="I426" s="56">
        <f t="shared" si="50"/>
        <v>806.2</v>
      </c>
      <c r="J426" s="57">
        <f t="shared" si="51"/>
        <v>23.7</v>
      </c>
      <c r="K426" s="168">
        <v>0</v>
      </c>
      <c r="L426" s="58">
        <f t="shared" si="47"/>
        <v>10</v>
      </c>
      <c r="M426" s="59">
        <f t="shared" si="45"/>
        <v>3211.0999999999995</v>
      </c>
    </row>
    <row r="427" spans="1:13" ht="12.75">
      <c r="A427" s="85">
        <v>571</v>
      </c>
      <c r="B427" s="78" t="s">
        <v>27</v>
      </c>
      <c r="C427" s="68">
        <f t="shared" si="46"/>
        <v>65.86</v>
      </c>
      <c r="D427" s="53">
        <v>0</v>
      </c>
      <c r="E427" s="82">
        <v>13010</v>
      </c>
      <c r="F427" s="80">
        <v>0</v>
      </c>
      <c r="G427" s="54">
        <f t="shared" si="48"/>
        <v>2370.5</v>
      </c>
      <c r="H427" s="206">
        <f t="shared" si="49"/>
        <v>2370.5</v>
      </c>
      <c r="I427" s="56">
        <f t="shared" si="50"/>
        <v>806</v>
      </c>
      <c r="J427" s="57">
        <f t="shared" si="51"/>
        <v>23.7</v>
      </c>
      <c r="K427" s="168">
        <v>0</v>
      </c>
      <c r="L427" s="58">
        <f t="shared" si="47"/>
        <v>10</v>
      </c>
      <c r="M427" s="59">
        <f t="shared" si="45"/>
        <v>3210.2</v>
      </c>
    </row>
    <row r="428" spans="1:13" ht="12.75">
      <c r="A428" s="85">
        <v>572</v>
      </c>
      <c r="B428" s="78" t="s">
        <v>27</v>
      </c>
      <c r="C428" s="68">
        <f t="shared" si="46"/>
        <v>65.88</v>
      </c>
      <c r="D428" s="53">
        <v>0</v>
      </c>
      <c r="E428" s="82">
        <v>13010</v>
      </c>
      <c r="F428" s="80">
        <v>0</v>
      </c>
      <c r="G428" s="54">
        <f t="shared" si="48"/>
        <v>2369.8</v>
      </c>
      <c r="H428" s="206">
        <f t="shared" si="49"/>
        <v>2369.8</v>
      </c>
      <c r="I428" s="56">
        <f t="shared" si="50"/>
        <v>805.7</v>
      </c>
      <c r="J428" s="57">
        <f t="shared" si="51"/>
        <v>23.7</v>
      </c>
      <c r="K428" s="168">
        <v>0</v>
      </c>
      <c r="L428" s="58">
        <f t="shared" si="47"/>
        <v>10</v>
      </c>
      <c r="M428" s="59">
        <f t="shared" si="45"/>
        <v>3209.2</v>
      </c>
    </row>
    <row r="429" spans="1:13" ht="12.75">
      <c r="A429" s="85">
        <v>573</v>
      </c>
      <c r="B429" s="78" t="s">
        <v>27</v>
      </c>
      <c r="C429" s="68">
        <f t="shared" si="46"/>
        <v>65.9</v>
      </c>
      <c r="D429" s="53">
        <v>0</v>
      </c>
      <c r="E429" s="82">
        <v>13010</v>
      </c>
      <c r="F429" s="80">
        <v>0</v>
      </c>
      <c r="G429" s="54">
        <f t="shared" si="48"/>
        <v>2369</v>
      </c>
      <c r="H429" s="206">
        <f t="shared" si="49"/>
        <v>2369</v>
      </c>
      <c r="I429" s="56">
        <f t="shared" si="50"/>
        <v>805.5</v>
      </c>
      <c r="J429" s="57">
        <f t="shared" si="51"/>
        <v>23.7</v>
      </c>
      <c r="K429" s="168">
        <v>0</v>
      </c>
      <c r="L429" s="58">
        <f t="shared" si="47"/>
        <v>9.9</v>
      </c>
      <c r="M429" s="59">
        <f t="shared" si="45"/>
        <v>3208.1</v>
      </c>
    </row>
    <row r="430" spans="1:13" ht="12.75">
      <c r="A430" s="85">
        <v>574</v>
      </c>
      <c r="B430" s="78" t="s">
        <v>27</v>
      </c>
      <c r="C430" s="68">
        <f t="shared" si="46"/>
        <v>65.92</v>
      </c>
      <c r="D430" s="53">
        <v>0</v>
      </c>
      <c r="E430" s="82">
        <v>13010</v>
      </c>
      <c r="F430" s="80">
        <v>0</v>
      </c>
      <c r="G430" s="54">
        <f t="shared" si="48"/>
        <v>2368.3</v>
      </c>
      <c r="H430" s="206">
        <f t="shared" si="49"/>
        <v>2368.3</v>
      </c>
      <c r="I430" s="56">
        <f t="shared" si="50"/>
        <v>805.2</v>
      </c>
      <c r="J430" s="57">
        <f t="shared" si="51"/>
        <v>23.7</v>
      </c>
      <c r="K430" s="168">
        <v>0</v>
      </c>
      <c r="L430" s="58">
        <f t="shared" si="47"/>
        <v>9.9</v>
      </c>
      <c r="M430" s="59">
        <f t="shared" si="45"/>
        <v>3207.1</v>
      </c>
    </row>
    <row r="431" spans="1:13" ht="12.75">
      <c r="A431" s="85">
        <v>575</v>
      </c>
      <c r="B431" s="78" t="s">
        <v>27</v>
      </c>
      <c r="C431" s="68">
        <f t="shared" si="46"/>
        <v>65.93</v>
      </c>
      <c r="D431" s="53">
        <v>0</v>
      </c>
      <c r="E431" s="82">
        <v>13010</v>
      </c>
      <c r="F431" s="80">
        <v>0</v>
      </c>
      <c r="G431" s="54">
        <f t="shared" si="48"/>
        <v>2368</v>
      </c>
      <c r="H431" s="206">
        <f t="shared" si="49"/>
        <v>2368</v>
      </c>
      <c r="I431" s="56">
        <f t="shared" si="50"/>
        <v>805.1</v>
      </c>
      <c r="J431" s="57">
        <f t="shared" si="51"/>
        <v>23.7</v>
      </c>
      <c r="K431" s="168">
        <v>0</v>
      </c>
      <c r="L431" s="58">
        <f t="shared" si="47"/>
        <v>9.9</v>
      </c>
      <c r="M431" s="59">
        <f aca="true" t="shared" si="52" ref="M431:M494">SUM(H431:L431)</f>
        <v>3206.7</v>
      </c>
    </row>
    <row r="432" spans="1:13" ht="12.75">
      <c r="A432" s="85">
        <v>576</v>
      </c>
      <c r="B432" s="78" t="s">
        <v>27</v>
      </c>
      <c r="C432" s="68">
        <f t="shared" si="46"/>
        <v>65.95</v>
      </c>
      <c r="D432" s="53">
        <v>0</v>
      </c>
      <c r="E432" s="82">
        <v>13010</v>
      </c>
      <c r="F432" s="80">
        <v>0</v>
      </c>
      <c r="G432" s="54">
        <f t="shared" si="48"/>
        <v>2367.2</v>
      </c>
      <c r="H432" s="206">
        <f t="shared" si="49"/>
        <v>2367.2</v>
      </c>
      <c r="I432" s="56">
        <f t="shared" si="50"/>
        <v>804.8</v>
      </c>
      <c r="J432" s="57">
        <f t="shared" si="51"/>
        <v>23.7</v>
      </c>
      <c r="K432" s="168">
        <v>0</v>
      </c>
      <c r="L432" s="58">
        <f t="shared" si="47"/>
        <v>9.9</v>
      </c>
      <c r="M432" s="59">
        <f t="shared" si="52"/>
        <v>3205.6</v>
      </c>
    </row>
    <row r="433" spans="1:13" ht="12.75">
      <c r="A433" s="85">
        <v>577</v>
      </c>
      <c r="B433" s="78" t="s">
        <v>27</v>
      </c>
      <c r="C433" s="68">
        <f t="shared" si="46"/>
        <v>65.97</v>
      </c>
      <c r="D433" s="53">
        <v>0</v>
      </c>
      <c r="E433" s="82">
        <v>13010</v>
      </c>
      <c r="F433" s="80">
        <v>0</v>
      </c>
      <c r="G433" s="54">
        <f t="shared" si="48"/>
        <v>2366.5</v>
      </c>
      <c r="H433" s="206">
        <f t="shared" si="49"/>
        <v>2366.5</v>
      </c>
      <c r="I433" s="56">
        <f t="shared" si="50"/>
        <v>804.6</v>
      </c>
      <c r="J433" s="57">
        <f t="shared" si="51"/>
        <v>23.7</v>
      </c>
      <c r="K433" s="168">
        <v>0</v>
      </c>
      <c r="L433" s="58">
        <f t="shared" si="47"/>
        <v>9.9</v>
      </c>
      <c r="M433" s="59">
        <f t="shared" si="52"/>
        <v>3204.7</v>
      </c>
    </row>
    <row r="434" spans="1:13" ht="12.75">
      <c r="A434" s="85">
        <v>578</v>
      </c>
      <c r="B434" s="78" t="s">
        <v>27</v>
      </c>
      <c r="C434" s="68">
        <f t="shared" si="46"/>
        <v>65.99</v>
      </c>
      <c r="D434" s="53">
        <v>0</v>
      </c>
      <c r="E434" s="82">
        <v>13010</v>
      </c>
      <c r="F434" s="80">
        <v>0</v>
      </c>
      <c r="G434" s="54">
        <f t="shared" si="48"/>
        <v>2365.8</v>
      </c>
      <c r="H434" s="206">
        <f t="shared" si="49"/>
        <v>2365.8</v>
      </c>
      <c r="I434" s="56">
        <f t="shared" si="50"/>
        <v>804.4</v>
      </c>
      <c r="J434" s="57">
        <f t="shared" si="51"/>
        <v>23.7</v>
      </c>
      <c r="K434" s="168">
        <v>0</v>
      </c>
      <c r="L434" s="58">
        <f t="shared" si="47"/>
        <v>9.9</v>
      </c>
      <c r="M434" s="59">
        <f t="shared" si="52"/>
        <v>3203.8</v>
      </c>
    </row>
    <row r="435" spans="1:13" ht="12.75">
      <c r="A435" s="85">
        <v>579</v>
      </c>
      <c r="B435" s="78" t="s">
        <v>27</v>
      </c>
      <c r="C435" s="68">
        <f t="shared" si="46"/>
        <v>66.01</v>
      </c>
      <c r="D435" s="53">
        <v>0</v>
      </c>
      <c r="E435" s="82">
        <v>13010</v>
      </c>
      <c r="F435" s="80">
        <v>0</v>
      </c>
      <c r="G435" s="54">
        <f t="shared" si="48"/>
        <v>2365.1</v>
      </c>
      <c r="H435" s="206">
        <f t="shared" si="49"/>
        <v>2365.1</v>
      </c>
      <c r="I435" s="56">
        <f t="shared" si="50"/>
        <v>804.1</v>
      </c>
      <c r="J435" s="57">
        <f t="shared" si="51"/>
        <v>23.7</v>
      </c>
      <c r="K435" s="168">
        <v>0</v>
      </c>
      <c r="L435" s="58">
        <f t="shared" si="47"/>
        <v>9.9</v>
      </c>
      <c r="M435" s="59">
        <f t="shared" si="52"/>
        <v>3202.7999999999997</v>
      </c>
    </row>
    <row r="436" spans="1:13" ht="12.75">
      <c r="A436" s="85">
        <v>580</v>
      </c>
      <c r="B436" s="78" t="s">
        <v>27</v>
      </c>
      <c r="C436" s="68">
        <f t="shared" si="46"/>
        <v>66.03</v>
      </c>
      <c r="D436" s="53">
        <v>0</v>
      </c>
      <c r="E436" s="82">
        <v>13010</v>
      </c>
      <c r="F436" s="80">
        <v>0</v>
      </c>
      <c r="G436" s="54">
        <f t="shared" si="48"/>
        <v>2364.4</v>
      </c>
      <c r="H436" s="206">
        <f t="shared" si="49"/>
        <v>2364.4</v>
      </c>
      <c r="I436" s="56">
        <f t="shared" si="50"/>
        <v>803.9</v>
      </c>
      <c r="J436" s="57">
        <f t="shared" si="51"/>
        <v>23.6</v>
      </c>
      <c r="K436" s="168">
        <v>0</v>
      </c>
      <c r="L436" s="58">
        <f t="shared" si="47"/>
        <v>9.9</v>
      </c>
      <c r="M436" s="59">
        <f t="shared" si="52"/>
        <v>3201.8</v>
      </c>
    </row>
    <row r="437" spans="1:13" ht="12.75">
      <c r="A437" s="85">
        <v>581</v>
      </c>
      <c r="B437" s="78" t="s">
        <v>27</v>
      </c>
      <c r="C437" s="68">
        <f t="shared" si="46"/>
        <v>66.04</v>
      </c>
      <c r="D437" s="53">
        <v>0</v>
      </c>
      <c r="E437" s="82">
        <v>13010</v>
      </c>
      <c r="F437" s="80">
        <v>0</v>
      </c>
      <c r="G437" s="54">
        <f t="shared" si="48"/>
        <v>2364</v>
      </c>
      <c r="H437" s="206">
        <f t="shared" si="49"/>
        <v>2364</v>
      </c>
      <c r="I437" s="56">
        <f t="shared" si="50"/>
        <v>803.8</v>
      </c>
      <c r="J437" s="57">
        <f t="shared" si="51"/>
        <v>23.6</v>
      </c>
      <c r="K437" s="168">
        <v>0</v>
      </c>
      <c r="L437" s="58">
        <f t="shared" si="47"/>
        <v>9.9</v>
      </c>
      <c r="M437" s="59">
        <f t="shared" si="52"/>
        <v>3201.3</v>
      </c>
    </row>
    <row r="438" spans="1:13" ht="12.75">
      <c r="A438" s="85">
        <v>582</v>
      </c>
      <c r="B438" s="78" t="s">
        <v>27</v>
      </c>
      <c r="C438" s="68">
        <f t="shared" si="46"/>
        <v>66.06</v>
      </c>
      <c r="D438" s="53">
        <v>0</v>
      </c>
      <c r="E438" s="82">
        <v>13010</v>
      </c>
      <c r="F438" s="80">
        <v>0</v>
      </c>
      <c r="G438" s="54">
        <f t="shared" si="48"/>
        <v>2363.3</v>
      </c>
      <c r="H438" s="206">
        <f t="shared" si="49"/>
        <v>2363.3</v>
      </c>
      <c r="I438" s="56">
        <f t="shared" si="50"/>
        <v>803.5</v>
      </c>
      <c r="J438" s="57">
        <f t="shared" si="51"/>
        <v>23.6</v>
      </c>
      <c r="K438" s="168">
        <v>0</v>
      </c>
      <c r="L438" s="58">
        <f t="shared" si="47"/>
        <v>9.9</v>
      </c>
      <c r="M438" s="59">
        <f t="shared" si="52"/>
        <v>3200.3</v>
      </c>
    </row>
    <row r="439" spans="1:13" ht="12.75">
      <c r="A439" s="85">
        <v>583</v>
      </c>
      <c r="B439" s="78" t="s">
        <v>27</v>
      </c>
      <c r="C439" s="68">
        <f t="shared" si="46"/>
        <v>66.08</v>
      </c>
      <c r="D439" s="53">
        <v>0</v>
      </c>
      <c r="E439" s="82">
        <v>13010</v>
      </c>
      <c r="F439" s="80">
        <v>0</v>
      </c>
      <c r="G439" s="54">
        <f t="shared" si="48"/>
        <v>2362.6</v>
      </c>
      <c r="H439" s="206">
        <f t="shared" si="49"/>
        <v>2362.6</v>
      </c>
      <c r="I439" s="56">
        <f t="shared" si="50"/>
        <v>803.3</v>
      </c>
      <c r="J439" s="57">
        <f t="shared" si="51"/>
        <v>23.6</v>
      </c>
      <c r="K439" s="168">
        <v>0</v>
      </c>
      <c r="L439" s="58">
        <f t="shared" si="47"/>
        <v>9.9</v>
      </c>
      <c r="M439" s="59">
        <f t="shared" si="52"/>
        <v>3199.3999999999996</v>
      </c>
    </row>
    <row r="440" spans="1:13" ht="12.75">
      <c r="A440" s="85">
        <v>584</v>
      </c>
      <c r="B440" s="78" t="s">
        <v>27</v>
      </c>
      <c r="C440" s="68">
        <f t="shared" si="46"/>
        <v>66.1</v>
      </c>
      <c r="D440" s="53">
        <v>0</v>
      </c>
      <c r="E440" s="82">
        <v>13010</v>
      </c>
      <c r="F440" s="80">
        <v>0</v>
      </c>
      <c r="G440" s="54">
        <f t="shared" si="48"/>
        <v>2361.9</v>
      </c>
      <c r="H440" s="206">
        <f t="shared" si="49"/>
        <v>2361.9</v>
      </c>
      <c r="I440" s="56">
        <f t="shared" si="50"/>
        <v>803</v>
      </c>
      <c r="J440" s="57">
        <f t="shared" si="51"/>
        <v>23.6</v>
      </c>
      <c r="K440" s="168">
        <v>0</v>
      </c>
      <c r="L440" s="58">
        <f t="shared" si="47"/>
        <v>9.9</v>
      </c>
      <c r="M440" s="59">
        <f t="shared" si="52"/>
        <v>3198.4</v>
      </c>
    </row>
    <row r="441" spans="1:13" ht="12.75">
      <c r="A441" s="85">
        <v>585</v>
      </c>
      <c r="B441" s="78" t="s">
        <v>27</v>
      </c>
      <c r="C441" s="68">
        <f t="shared" si="46"/>
        <v>66.12</v>
      </c>
      <c r="D441" s="53">
        <v>0</v>
      </c>
      <c r="E441" s="82">
        <v>13010</v>
      </c>
      <c r="F441" s="80">
        <v>0</v>
      </c>
      <c r="G441" s="54">
        <f t="shared" si="48"/>
        <v>2361.2</v>
      </c>
      <c r="H441" s="206">
        <f t="shared" si="49"/>
        <v>2361.2</v>
      </c>
      <c r="I441" s="56">
        <f t="shared" si="50"/>
        <v>802.8</v>
      </c>
      <c r="J441" s="57">
        <f t="shared" si="51"/>
        <v>23.6</v>
      </c>
      <c r="K441" s="168">
        <v>0</v>
      </c>
      <c r="L441" s="58">
        <f t="shared" si="47"/>
        <v>9.9</v>
      </c>
      <c r="M441" s="59">
        <f t="shared" si="52"/>
        <v>3197.5</v>
      </c>
    </row>
    <row r="442" spans="1:13" ht="12.75">
      <c r="A442" s="85">
        <v>586</v>
      </c>
      <c r="B442" s="78" t="s">
        <v>27</v>
      </c>
      <c r="C442" s="68">
        <f t="shared" si="46"/>
        <v>66.13</v>
      </c>
      <c r="D442" s="53">
        <v>0</v>
      </c>
      <c r="E442" s="82">
        <v>13010</v>
      </c>
      <c r="F442" s="80">
        <v>0</v>
      </c>
      <c r="G442" s="54">
        <f t="shared" si="48"/>
        <v>2360.8</v>
      </c>
      <c r="H442" s="206">
        <f t="shared" si="49"/>
        <v>2360.8</v>
      </c>
      <c r="I442" s="56">
        <f t="shared" si="50"/>
        <v>802.7</v>
      </c>
      <c r="J442" s="57">
        <f t="shared" si="51"/>
        <v>23.6</v>
      </c>
      <c r="K442" s="168">
        <v>0</v>
      </c>
      <c r="L442" s="58">
        <f t="shared" si="47"/>
        <v>9.9</v>
      </c>
      <c r="M442" s="59">
        <f t="shared" si="52"/>
        <v>3197</v>
      </c>
    </row>
    <row r="443" spans="1:13" ht="12.75">
      <c r="A443" s="85">
        <v>587</v>
      </c>
      <c r="B443" s="78" t="s">
        <v>27</v>
      </c>
      <c r="C443" s="68">
        <f t="shared" si="46"/>
        <v>66.15</v>
      </c>
      <c r="D443" s="53">
        <v>0</v>
      </c>
      <c r="E443" s="82">
        <v>13010</v>
      </c>
      <c r="F443" s="80">
        <v>0</v>
      </c>
      <c r="G443" s="54">
        <f t="shared" si="48"/>
        <v>2360.1</v>
      </c>
      <c r="H443" s="206">
        <f t="shared" si="49"/>
        <v>2360.1</v>
      </c>
      <c r="I443" s="56">
        <f t="shared" si="50"/>
        <v>802.4</v>
      </c>
      <c r="J443" s="57">
        <f t="shared" si="51"/>
        <v>23.6</v>
      </c>
      <c r="K443" s="168">
        <v>0</v>
      </c>
      <c r="L443" s="58">
        <f t="shared" si="47"/>
        <v>9.9</v>
      </c>
      <c r="M443" s="59">
        <f t="shared" si="52"/>
        <v>3196</v>
      </c>
    </row>
    <row r="444" spans="1:13" ht="12.75">
      <c r="A444" s="85">
        <v>588</v>
      </c>
      <c r="B444" s="78" t="s">
        <v>27</v>
      </c>
      <c r="C444" s="68">
        <f t="shared" si="46"/>
        <v>66.17</v>
      </c>
      <c r="D444" s="53">
        <v>0</v>
      </c>
      <c r="E444" s="82">
        <v>13010</v>
      </c>
      <c r="F444" s="80">
        <v>0</v>
      </c>
      <c r="G444" s="54">
        <f t="shared" si="48"/>
        <v>2359.4</v>
      </c>
      <c r="H444" s="206">
        <f t="shared" si="49"/>
        <v>2359.4</v>
      </c>
      <c r="I444" s="56">
        <f t="shared" si="50"/>
        <v>802.2</v>
      </c>
      <c r="J444" s="57">
        <f t="shared" si="51"/>
        <v>23.6</v>
      </c>
      <c r="K444" s="168">
        <v>0</v>
      </c>
      <c r="L444" s="58">
        <f t="shared" si="47"/>
        <v>9.9</v>
      </c>
      <c r="M444" s="59">
        <f t="shared" si="52"/>
        <v>3195.1000000000004</v>
      </c>
    </row>
    <row r="445" spans="1:13" ht="12.75">
      <c r="A445" s="85">
        <v>589</v>
      </c>
      <c r="B445" s="78" t="s">
        <v>27</v>
      </c>
      <c r="C445" s="68">
        <f t="shared" si="46"/>
        <v>66.18</v>
      </c>
      <c r="D445" s="53">
        <v>0</v>
      </c>
      <c r="E445" s="82">
        <v>13010</v>
      </c>
      <c r="F445" s="80">
        <v>0</v>
      </c>
      <c r="G445" s="54">
        <f t="shared" si="48"/>
        <v>2359</v>
      </c>
      <c r="H445" s="206">
        <f t="shared" si="49"/>
        <v>2359</v>
      </c>
      <c r="I445" s="56">
        <f t="shared" si="50"/>
        <v>802.1</v>
      </c>
      <c r="J445" s="57">
        <f t="shared" si="51"/>
        <v>23.6</v>
      </c>
      <c r="K445" s="168">
        <v>0</v>
      </c>
      <c r="L445" s="58">
        <f t="shared" si="47"/>
        <v>9.9</v>
      </c>
      <c r="M445" s="59">
        <f t="shared" si="52"/>
        <v>3194.6</v>
      </c>
    </row>
    <row r="446" spans="1:13" ht="12.75">
      <c r="A446" s="85">
        <v>590</v>
      </c>
      <c r="B446" s="78" t="s">
        <v>27</v>
      </c>
      <c r="C446" s="68">
        <f t="shared" si="46"/>
        <v>66.2</v>
      </c>
      <c r="D446" s="53">
        <v>0</v>
      </c>
      <c r="E446" s="82">
        <v>13010</v>
      </c>
      <c r="F446" s="80">
        <v>0</v>
      </c>
      <c r="G446" s="54">
        <f t="shared" si="48"/>
        <v>2358.3</v>
      </c>
      <c r="H446" s="206">
        <f t="shared" si="49"/>
        <v>2358.3</v>
      </c>
      <c r="I446" s="56">
        <f t="shared" si="50"/>
        <v>801.8</v>
      </c>
      <c r="J446" s="57">
        <f t="shared" si="51"/>
        <v>23.6</v>
      </c>
      <c r="K446" s="168">
        <v>0</v>
      </c>
      <c r="L446" s="58">
        <f t="shared" si="47"/>
        <v>9.9</v>
      </c>
      <c r="M446" s="59">
        <f t="shared" si="52"/>
        <v>3193.6000000000004</v>
      </c>
    </row>
    <row r="447" spans="1:13" ht="12.75">
      <c r="A447" s="85">
        <v>591</v>
      </c>
      <c r="B447" s="78" t="s">
        <v>27</v>
      </c>
      <c r="C447" s="68">
        <f t="shared" si="46"/>
        <v>66.22</v>
      </c>
      <c r="D447" s="53">
        <v>0</v>
      </c>
      <c r="E447" s="82">
        <v>13010</v>
      </c>
      <c r="F447" s="80">
        <v>0</v>
      </c>
      <c r="G447" s="54">
        <f t="shared" si="48"/>
        <v>2357.6</v>
      </c>
      <c r="H447" s="206">
        <f t="shared" si="49"/>
        <v>2357.6</v>
      </c>
      <c r="I447" s="56">
        <f t="shared" si="50"/>
        <v>801.6</v>
      </c>
      <c r="J447" s="57">
        <f t="shared" si="51"/>
        <v>23.6</v>
      </c>
      <c r="K447" s="168">
        <v>0</v>
      </c>
      <c r="L447" s="58">
        <f t="shared" si="47"/>
        <v>9.9</v>
      </c>
      <c r="M447" s="59">
        <f t="shared" si="52"/>
        <v>3192.7</v>
      </c>
    </row>
    <row r="448" spans="1:13" ht="12.75">
      <c r="A448" s="85">
        <v>592</v>
      </c>
      <c r="B448" s="78" t="s">
        <v>27</v>
      </c>
      <c r="C448" s="68">
        <f t="shared" si="46"/>
        <v>66.24</v>
      </c>
      <c r="D448" s="53">
        <v>0</v>
      </c>
      <c r="E448" s="82">
        <v>13010</v>
      </c>
      <c r="F448" s="80">
        <v>0</v>
      </c>
      <c r="G448" s="54">
        <f t="shared" si="48"/>
        <v>2356.9</v>
      </c>
      <c r="H448" s="206">
        <f t="shared" si="49"/>
        <v>2356.9</v>
      </c>
      <c r="I448" s="56">
        <f t="shared" si="50"/>
        <v>801.3</v>
      </c>
      <c r="J448" s="57">
        <f t="shared" si="51"/>
        <v>23.6</v>
      </c>
      <c r="K448" s="168">
        <v>0</v>
      </c>
      <c r="L448" s="58">
        <f t="shared" si="47"/>
        <v>9.9</v>
      </c>
      <c r="M448" s="59">
        <f t="shared" si="52"/>
        <v>3191.7</v>
      </c>
    </row>
    <row r="449" spans="1:13" ht="12.75">
      <c r="A449" s="85">
        <v>593</v>
      </c>
      <c r="B449" s="78" t="s">
        <v>27</v>
      </c>
      <c r="C449" s="68">
        <f t="shared" si="46"/>
        <v>66.25</v>
      </c>
      <c r="D449" s="53">
        <v>0</v>
      </c>
      <c r="E449" s="82">
        <v>13010</v>
      </c>
      <c r="F449" s="80">
        <v>0</v>
      </c>
      <c r="G449" s="54">
        <f t="shared" si="48"/>
        <v>2356.5</v>
      </c>
      <c r="H449" s="206">
        <f t="shared" si="49"/>
        <v>2356.5</v>
      </c>
      <c r="I449" s="56">
        <f t="shared" si="50"/>
        <v>801.2</v>
      </c>
      <c r="J449" s="57">
        <f t="shared" si="51"/>
        <v>23.6</v>
      </c>
      <c r="K449" s="168">
        <v>0</v>
      </c>
      <c r="L449" s="58">
        <f t="shared" si="47"/>
        <v>9.9</v>
      </c>
      <c r="M449" s="59">
        <f t="shared" si="52"/>
        <v>3191.2</v>
      </c>
    </row>
    <row r="450" spans="1:13" ht="12.75">
      <c r="A450" s="85">
        <v>594</v>
      </c>
      <c r="B450" s="78" t="s">
        <v>27</v>
      </c>
      <c r="C450" s="68">
        <f t="shared" si="46"/>
        <v>66.27</v>
      </c>
      <c r="D450" s="53">
        <v>0</v>
      </c>
      <c r="E450" s="82">
        <v>13010</v>
      </c>
      <c r="F450" s="80">
        <v>0</v>
      </c>
      <c r="G450" s="54">
        <f t="shared" si="48"/>
        <v>2355.8</v>
      </c>
      <c r="H450" s="206">
        <f t="shared" si="49"/>
        <v>2355.8</v>
      </c>
      <c r="I450" s="56">
        <f t="shared" si="50"/>
        <v>801</v>
      </c>
      <c r="J450" s="57">
        <f t="shared" si="51"/>
        <v>23.6</v>
      </c>
      <c r="K450" s="168">
        <v>0</v>
      </c>
      <c r="L450" s="58">
        <f t="shared" si="47"/>
        <v>9.9</v>
      </c>
      <c r="M450" s="59">
        <f t="shared" si="52"/>
        <v>3190.3</v>
      </c>
    </row>
    <row r="451" spans="1:13" ht="12.75">
      <c r="A451" s="85">
        <v>595</v>
      </c>
      <c r="B451" s="78" t="s">
        <v>27</v>
      </c>
      <c r="C451" s="68">
        <f t="shared" si="46"/>
        <v>66.29</v>
      </c>
      <c r="D451" s="53">
        <v>0</v>
      </c>
      <c r="E451" s="82">
        <v>13010</v>
      </c>
      <c r="F451" s="80">
        <v>0</v>
      </c>
      <c r="G451" s="54">
        <f t="shared" si="48"/>
        <v>2355.1</v>
      </c>
      <c r="H451" s="206">
        <f t="shared" si="49"/>
        <v>2355.1</v>
      </c>
      <c r="I451" s="56">
        <f t="shared" si="50"/>
        <v>800.7</v>
      </c>
      <c r="J451" s="57">
        <f t="shared" si="51"/>
        <v>23.6</v>
      </c>
      <c r="K451" s="168">
        <v>0</v>
      </c>
      <c r="L451" s="58">
        <f t="shared" si="47"/>
        <v>9.9</v>
      </c>
      <c r="M451" s="59">
        <f t="shared" si="52"/>
        <v>3189.3</v>
      </c>
    </row>
    <row r="452" spans="1:13" ht="12.75">
      <c r="A452" s="85">
        <v>596</v>
      </c>
      <c r="B452" s="78" t="s">
        <v>27</v>
      </c>
      <c r="C452" s="68">
        <f t="shared" si="46"/>
        <v>66.3</v>
      </c>
      <c r="D452" s="53">
        <v>0</v>
      </c>
      <c r="E452" s="82">
        <v>13010</v>
      </c>
      <c r="F452" s="80">
        <v>0</v>
      </c>
      <c r="G452" s="54">
        <f t="shared" si="48"/>
        <v>2354.8</v>
      </c>
      <c r="H452" s="206">
        <f t="shared" si="49"/>
        <v>2354.8</v>
      </c>
      <c r="I452" s="56">
        <f t="shared" si="50"/>
        <v>800.6</v>
      </c>
      <c r="J452" s="57">
        <f t="shared" si="51"/>
        <v>23.5</v>
      </c>
      <c r="K452" s="168">
        <v>0</v>
      </c>
      <c r="L452" s="58">
        <f t="shared" si="47"/>
        <v>9.9</v>
      </c>
      <c r="M452" s="59">
        <f t="shared" si="52"/>
        <v>3188.8</v>
      </c>
    </row>
    <row r="453" spans="1:13" ht="12.75">
      <c r="A453" s="85">
        <v>597</v>
      </c>
      <c r="B453" s="78" t="s">
        <v>27</v>
      </c>
      <c r="C453" s="68">
        <f t="shared" si="46"/>
        <v>66.32</v>
      </c>
      <c r="D453" s="53">
        <v>0</v>
      </c>
      <c r="E453" s="82">
        <v>13010</v>
      </c>
      <c r="F453" s="80">
        <v>0</v>
      </c>
      <c r="G453" s="54">
        <f t="shared" si="48"/>
        <v>2354</v>
      </c>
      <c r="H453" s="206">
        <f t="shared" si="49"/>
        <v>2354</v>
      </c>
      <c r="I453" s="56">
        <f t="shared" si="50"/>
        <v>800.4</v>
      </c>
      <c r="J453" s="57">
        <f t="shared" si="51"/>
        <v>23.5</v>
      </c>
      <c r="K453" s="168">
        <v>0</v>
      </c>
      <c r="L453" s="58">
        <f t="shared" si="47"/>
        <v>9.9</v>
      </c>
      <c r="M453" s="59">
        <f t="shared" si="52"/>
        <v>3187.8</v>
      </c>
    </row>
    <row r="454" spans="1:13" ht="12.75">
      <c r="A454" s="85">
        <v>598</v>
      </c>
      <c r="B454" s="78" t="s">
        <v>27</v>
      </c>
      <c r="C454" s="68">
        <f t="shared" si="46"/>
        <v>66.33</v>
      </c>
      <c r="D454" s="53">
        <v>0</v>
      </c>
      <c r="E454" s="82">
        <v>13010</v>
      </c>
      <c r="F454" s="80">
        <v>0</v>
      </c>
      <c r="G454" s="54">
        <f t="shared" si="48"/>
        <v>2353.7</v>
      </c>
      <c r="H454" s="206">
        <f t="shared" si="49"/>
        <v>2353.7</v>
      </c>
      <c r="I454" s="56">
        <f t="shared" si="50"/>
        <v>800.3</v>
      </c>
      <c r="J454" s="57">
        <f t="shared" si="51"/>
        <v>23.5</v>
      </c>
      <c r="K454" s="168">
        <v>0</v>
      </c>
      <c r="L454" s="58">
        <f t="shared" si="47"/>
        <v>9.9</v>
      </c>
      <c r="M454" s="59">
        <f t="shared" si="52"/>
        <v>3187.4</v>
      </c>
    </row>
    <row r="455" spans="1:13" ht="12.75">
      <c r="A455" s="85">
        <v>599</v>
      </c>
      <c r="B455" s="78" t="s">
        <v>27</v>
      </c>
      <c r="C455" s="68">
        <f t="shared" si="46"/>
        <v>66.35</v>
      </c>
      <c r="D455" s="53">
        <v>0</v>
      </c>
      <c r="E455" s="82">
        <v>13010</v>
      </c>
      <c r="F455" s="80">
        <v>0</v>
      </c>
      <c r="G455" s="54">
        <f t="shared" si="48"/>
        <v>2353</v>
      </c>
      <c r="H455" s="206">
        <f t="shared" si="49"/>
        <v>2353</v>
      </c>
      <c r="I455" s="56">
        <f t="shared" si="50"/>
        <v>800</v>
      </c>
      <c r="J455" s="57">
        <f t="shared" si="51"/>
        <v>23.5</v>
      </c>
      <c r="K455" s="168">
        <v>0</v>
      </c>
      <c r="L455" s="58">
        <f t="shared" si="47"/>
        <v>9.9</v>
      </c>
      <c r="M455" s="59">
        <f t="shared" si="52"/>
        <v>3186.4</v>
      </c>
    </row>
    <row r="456" spans="1:13" ht="12.75">
      <c r="A456" s="85">
        <v>600</v>
      </c>
      <c r="B456" s="78" t="s">
        <v>27</v>
      </c>
      <c r="C456" s="68">
        <f t="shared" si="46"/>
        <v>66.37</v>
      </c>
      <c r="D456" s="53">
        <v>0</v>
      </c>
      <c r="E456" s="82">
        <v>13010</v>
      </c>
      <c r="F456" s="80">
        <v>0</v>
      </c>
      <c r="G456" s="54">
        <f t="shared" si="48"/>
        <v>2352.3</v>
      </c>
      <c r="H456" s="206">
        <f t="shared" si="49"/>
        <v>2352.3</v>
      </c>
      <c r="I456" s="56">
        <f t="shared" si="50"/>
        <v>799.8</v>
      </c>
      <c r="J456" s="57">
        <f t="shared" si="51"/>
        <v>23.5</v>
      </c>
      <c r="K456" s="168">
        <v>0</v>
      </c>
      <c r="L456" s="58">
        <f t="shared" si="47"/>
        <v>9.9</v>
      </c>
      <c r="M456" s="59">
        <f t="shared" si="52"/>
        <v>3185.5000000000005</v>
      </c>
    </row>
    <row r="457" spans="1:13" ht="12.75">
      <c r="A457" s="85">
        <v>601</v>
      </c>
      <c r="B457" s="78" t="s">
        <v>27</v>
      </c>
      <c r="C457" s="68">
        <f aca="true" t="shared" si="53" ref="C457:C520">ROUND(IF(A457&lt;153,C$607,IF(A457&lt;C$612,C$613+C$614*A457+C$615*A457^2+C$616*A457^3,67.54)),2)</f>
        <v>66.38</v>
      </c>
      <c r="D457" s="53">
        <v>0</v>
      </c>
      <c r="E457" s="82">
        <v>13010</v>
      </c>
      <c r="F457" s="80">
        <v>0</v>
      </c>
      <c r="G457" s="54">
        <f t="shared" si="48"/>
        <v>2351.9</v>
      </c>
      <c r="H457" s="206">
        <f t="shared" si="49"/>
        <v>2351.9</v>
      </c>
      <c r="I457" s="56">
        <f t="shared" si="50"/>
        <v>799.6</v>
      </c>
      <c r="J457" s="57">
        <f t="shared" si="51"/>
        <v>23.5</v>
      </c>
      <c r="K457" s="168">
        <v>0</v>
      </c>
      <c r="L457" s="58">
        <f aca="true" t="shared" si="54" ref="L457:L520">ROUND(H457*0.0042,1)</f>
        <v>9.9</v>
      </c>
      <c r="M457" s="59">
        <f t="shared" si="52"/>
        <v>3184.9</v>
      </c>
    </row>
    <row r="458" spans="1:13" ht="12.75">
      <c r="A458" s="85">
        <v>602</v>
      </c>
      <c r="B458" s="78" t="s">
        <v>27</v>
      </c>
      <c r="C458" s="68">
        <f t="shared" si="53"/>
        <v>66.4</v>
      </c>
      <c r="D458" s="53">
        <v>0</v>
      </c>
      <c r="E458" s="82">
        <v>13010</v>
      </c>
      <c r="F458" s="80">
        <v>0</v>
      </c>
      <c r="G458" s="54">
        <f aca="true" t="shared" si="55" ref="G458:G521">ROUND(12/C458*E458,1)</f>
        <v>2351.2</v>
      </c>
      <c r="H458" s="206">
        <f t="shared" si="49"/>
        <v>2351.2</v>
      </c>
      <c r="I458" s="56">
        <f t="shared" si="50"/>
        <v>799.4</v>
      </c>
      <c r="J458" s="57">
        <f t="shared" si="51"/>
        <v>23.5</v>
      </c>
      <c r="K458" s="168">
        <v>0</v>
      </c>
      <c r="L458" s="58">
        <f t="shared" si="54"/>
        <v>9.9</v>
      </c>
      <c r="M458" s="59">
        <f t="shared" si="52"/>
        <v>3184</v>
      </c>
    </row>
    <row r="459" spans="1:13" ht="12.75">
      <c r="A459" s="85">
        <v>603</v>
      </c>
      <c r="B459" s="78" t="s">
        <v>27</v>
      </c>
      <c r="C459" s="68">
        <f t="shared" si="53"/>
        <v>66.41</v>
      </c>
      <c r="D459" s="53">
        <v>0</v>
      </c>
      <c r="E459" s="82">
        <v>13010</v>
      </c>
      <c r="F459" s="80">
        <v>0</v>
      </c>
      <c r="G459" s="54">
        <f t="shared" si="55"/>
        <v>2350.9</v>
      </c>
      <c r="H459" s="206">
        <f t="shared" si="49"/>
        <v>2350.9</v>
      </c>
      <c r="I459" s="56">
        <f t="shared" si="50"/>
        <v>799.3</v>
      </c>
      <c r="J459" s="57">
        <f t="shared" si="51"/>
        <v>23.5</v>
      </c>
      <c r="K459" s="168">
        <v>0</v>
      </c>
      <c r="L459" s="58">
        <f t="shared" si="54"/>
        <v>9.9</v>
      </c>
      <c r="M459" s="59">
        <f t="shared" si="52"/>
        <v>3183.6</v>
      </c>
    </row>
    <row r="460" spans="1:13" ht="12.75">
      <c r="A460" s="85">
        <v>604</v>
      </c>
      <c r="B460" s="78" t="s">
        <v>27</v>
      </c>
      <c r="C460" s="68">
        <f t="shared" si="53"/>
        <v>66.43</v>
      </c>
      <c r="D460" s="53">
        <v>0</v>
      </c>
      <c r="E460" s="82">
        <v>13010</v>
      </c>
      <c r="F460" s="80">
        <v>0</v>
      </c>
      <c r="G460" s="54">
        <f t="shared" si="55"/>
        <v>2350.1</v>
      </c>
      <c r="H460" s="206">
        <f t="shared" si="49"/>
        <v>2350.1</v>
      </c>
      <c r="I460" s="56">
        <f t="shared" si="50"/>
        <v>799</v>
      </c>
      <c r="J460" s="57">
        <f t="shared" si="51"/>
        <v>23.5</v>
      </c>
      <c r="K460" s="168">
        <v>0</v>
      </c>
      <c r="L460" s="58">
        <f t="shared" si="54"/>
        <v>9.9</v>
      </c>
      <c r="M460" s="59">
        <f t="shared" si="52"/>
        <v>3182.5</v>
      </c>
    </row>
    <row r="461" spans="1:13" ht="12.75">
      <c r="A461" s="85">
        <v>605</v>
      </c>
      <c r="B461" s="78" t="s">
        <v>27</v>
      </c>
      <c r="C461" s="68">
        <f t="shared" si="53"/>
        <v>66.44</v>
      </c>
      <c r="D461" s="53">
        <v>0</v>
      </c>
      <c r="E461" s="82">
        <v>13010</v>
      </c>
      <c r="F461" s="80">
        <v>0</v>
      </c>
      <c r="G461" s="54">
        <f t="shared" si="55"/>
        <v>2349.8</v>
      </c>
      <c r="H461" s="206">
        <f t="shared" si="49"/>
        <v>2349.8</v>
      </c>
      <c r="I461" s="56">
        <f t="shared" si="50"/>
        <v>798.9</v>
      </c>
      <c r="J461" s="57">
        <f t="shared" si="51"/>
        <v>23.5</v>
      </c>
      <c r="K461" s="168">
        <v>0</v>
      </c>
      <c r="L461" s="58">
        <f t="shared" si="54"/>
        <v>9.9</v>
      </c>
      <c r="M461" s="59">
        <f t="shared" si="52"/>
        <v>3182.1000000000004</v>
      </c>
    </row>
    <row r="462" spans="1:13" ht="12.75">
      <c r="A462" s="85">
        <v>606</v>
      </c>
      <c r="B462" s="78" t="s">
        <v>27</v>
      </c>
      <c r="C462" s="68">
        <f t="shared" si="53"/>
        <v>66.46</v>
      </c>
      <c r="D462" s="53">
        <v>0</v>
      </c>
      <c r="E462" s="82">
        <v>13010</v>
      </c>
      <c r="F462" s="80">
        <v>0</v>
      </c>
      <c r="G462" s="54">
        <f t="shared" si="55"/>
        <v>2349.1</v>
      </c>
      <c r="H462" s="206">
        <f t="shared" si="49"/>
        <v>2349.1</v>
      </c>
      <c r="I462" s="56">
        <f t="shared" si="50"/>
        <v>798.7</v>
      </c>
      <c r="J462" s="57">
        <f t="shared" si="51"/>
        <v>23.5</v>
      </c>
      <c r="K462" s="168">
        <v>0</v>
      </c>
      <c r="L462" s="58">
        <f t="shared" si="54"/>
        <v>9.9</v>
      </c>
      <c r="M462" s="59">
        <f t="shared" si="52"/>
        <v>3181.2000000000003</v>
      </c>
    </row>
    <row r="463" spans="1:13" ht="12.75">
      <c r="A463" s="85">
        <v>607</v>
      </c>
      <c r="B463" s="78" t="s">
        <v>27</v>
      </c>
      <c r="C463" s="68">
        <f t="shared" si="53"/>
        <v>66.48</v>
      </c>
      <c r="D463" s="53">
        <v>0</v>
      </c>
      <c r="E463" s="82">
        <v>13010</v>
      </c>
      <c r="F463" s="80">
        <v>0</v>
      </c>
      <c r="G463" s="54">
        <f t="shared" si="55"/>
        <v>2348.4</v>
      </c>
      <c r="H463" s="206">
        <f t="shared" si="49"/>
        <v>2348.4</v>
      </c>
      <c r="I463" s="56">
        <f t="shared" si="50"/>
        <v>798.5</v>
      </c>
      <c r="J463" s="57">
        <f t="shared" si="51"/>
        <v>23.5</v>
      </c>
      <c r="K463" s="168">
        <v>0</v>
      </c>
      <c r="L463" s="58">
        <f t="shared" si="54"/>
        <v>9.9</v>
      </c>
      <c r="M463" s="59">
        <f t="shared" si="52"/>
        <v>3180.3</v>
      </c>
    </row>
    <row r="464" spans="1:13" ht="12.75">
      <c r="A464" s="85">
        <v>608</v>
      </c>
      <c r="B464" s="78" t="s">
        <v>27</v>
      </c>
      <c r="C464" s="68">
        <f t="shared" si="53"/>
        <v>66.49</v>
      </c>
      <c r="D464" s="53">
        <v>0</v>
      </c>
      <c r="E464" s="82">
        <v>13010</v>
      </c>
      <c r="F464" s="80">
        <v>0</v>
      </c>
      <c r="G464" s="54">
        <f t="shared" si="55"/>
        <v>2348</v>
      </c>
      <c r="H464" s="206">
        <f aca="true" t="shared" si="56" ref="H464:H527">F464+G464</f>
        <v>2348</v>
      </c>
      <c r="I464" s="56">
        <f t="shared" si="50"/>
        <v>798.3</v>
      </c>
      <c r="J464" s="57">
        <f t="shared" si="51"/>
        <v>23.5</v>
      </c>
      <c r="K464" s="168">
        <v>0</v>
      </c>
      <c r="L464" s="58">
        <f t="shared" si="54"/>
        <v>9.9</v>
      </c>
      <c r="M464" s="59">
        <f t="shared" si="52"/>
        <v>3179.7000000000003</v>
      </c>
    </row>
    <row r="465" spans="1:13" ht="12.75">
      <c r="A465" s="85">
        <v>609</v>
      </c>
      <c r="B465" s="78" t="s">
        <v>27</v>
      </c>
      <c r="C465" s="68">
        <f t="shared" si="53"/>
        <v>66.51</v>
      </c>
      <c r="D465" s="53">
        <v>0</v>
      </c>
      <c r="E465" s="82">
        <v>13010</v>
      </c>
      <c r="F465" s="80">
        <v>0</v>
      </c>
      <c r="G465" s="54">
        <f t="shared" si="55"/>
        <v>2347.3</v>
      </c>
      <c r="H465" s="206">
        <f t="shared" si="56"/>
        <v>2347.3</v>
      </c>
      <c r="I465" s="56">
        <f t="shared" si="50"/>
        <v>798.1</v>
      </c>
      <c r="J465" s="57">
        <f t="shared" si="51"/>
        <v>23.5</v>
      </c>
      <c r="K465" s="168">
        <v>0</v>
      </c>
      <c r="L465" s="58">
        <f t="shared" si="54"/>
        <v>9.9</v>
      </c>
      <c r="M465" s="59">
        <f t="shared" si="52"/>
        <v>3178.8</v>
      </c>
    </row>
    <row r="466" spans="1:13" ht="12.75">
      <c r="A466" s="85">
        <v>610</v>
      </c>
      <c r="B466" s="78" t="s">
        <v>27</v>
      </c>
      <c r="C466" s="68">
        <f t="shared" si="53"/>
        <v>66.52</v>
      </c>
      <c r="D466" s="53">
        <v>0</v>
      </c>
      <c r="E466" s="82">
        <v>13010</v>
      </c>
      <c r="F466" s="80">
        <v>0</v>
      </c>
      <c r="G466" s="54">
        <f t="shared" si="55"/>
        <v>2347</v>
      </c>
      <c r="H466" s="206">
        <f t="shared" si="56"/>
        <v>2347</v>
      </c>
      <c r="I466" s="56">
        <f t="shared" si="50"/>
        <v>798</v>
      </c>
      <c r="J466" s="57">
        <f t="shared" si="51"/>
        <v>23.5</v>
      </c>
      <c r="K466" s="168">
        <v>0</v>
      </c>
      <c r="L466" s="58">
        <f t="shared" si="54"/>
        <v>9.9</v>
      </c>
      <c r="M466" s="59">
        <f t="shared" si="52"/>
        <v>3178.4</v>
      </c>
    </row>
    <row r="467" spans="1:13" ht="12.75">
      <c r="A467" s="85">
        <v>611</v>
      </c>
      <c r="B467" s="78" t="s">
        <v>27</v>
      </c>
      <c r="C467" s="68">
        <f t="shared" si="53"/>
        <v>66.53</v>
      </c>
      <c r="D467" s="53">
        <v>0</v>
      </c>
      <c r="E467" s="82">
        <v>13010</v>
      </c>
      <c r="F467" s="80">
        <v>0</v>
      </c>
      <c r="G467" s="54">
        <f t="shared" si="55"/>
        <v>2346.6</v>
      </c>
      <c r="H467" s="206">
        <f t="shared" si="56"/>
        <v>2346.6</v>
      </c>
      <c r="I467" s="56">
        <f t="shared" si="50"/>
        <v>797.8</v>
      </c>
      <c r="J467" s="57">
        <f t="shared" si="51"/>
        <v>23.5</v>
      </c>
      <c r="K467" s="168">
        <v>0</v>
      </c>
      <c r="L467" s="58">
        <f t="shared" si="54"/>
        <v>9.9</v>
      </c>
      <c r="M467" s="59">
        <f t="shared" si="52"/>
        <v>3177.7999999999997</v>
      </c>
    </row>
    <row r="468" spans="1:13" ht="12.75">
      <c r="A468" s="85">
        <v>612</v>
      </c>
      <c r="B468" s="78" t="s">
        <v>27</v>
      </c>
      <c r="C468" s="68">
        <f t="shared" si="53"/>
        <v>66.55</v>
      </c>
      <c r="D468" s="53">
        <v>0</v>
      </c>
      <c r="E468" s="82">
        <v>13010</v>
      </c>
      <c r="F468" s="80">
        <v>0</v>
      </c>
      <c r="G468" s="54">
        <f t="shared" si="55"/>
        <v>2345.9</v>
      </c>
      <c r="H468" s="206">
        <f t="shared" si="56"/>
        <v>2345.9</v>
      </c>
      <c r="I468" s="56">
        <f t="shared" si="50"/>
        <v>797.6</v>
      </c>
      <c r="J468" s="57">
        <f t="shared" si="51"/>
        <v>23.5</v>
      </c>
      <c r="K468" s="168">
        <v>0</v>
      </c>
      <c r="L468" s="58">
        <f t="shared" si="54"/>
        <v>9.9</v>
      </c>
      <c r="M468" s="59">
        <f t="shared" si="52"/>
        <v>3176.9</v>
      </c>
    </row>
    <row r="469" spans="1:13" ht="12.75">
      <c r="A469" s="85">
        <v>613</v>
      </c>
      <c r="B469" s="78" t="s">
        <v>27</v>
      </c>
      <c r="C469" s="68">
        <f t="shared" si="53"/>
        <v>66.56</v>
      </c>
      <c r="D469" s="53">
        <v>0</v>
      </c>
      <c r="E469" s="82">
        <v>13010</v>
      </c>
      <c r="F469" s="80">
        <v>0</v>
      </c>
      <c r="G469" s="54">
        <f t="shared" si="55"/>
        <v>2345.6</v>
      </c>
      <c r="H469" s="206">
        <f t="shared" si="56"/>
        <v>2345.6</v>
      </c>
      <c r="I469" s="56">
        <f aca="true" t="shared" si="57" ref="I469:I532">ROUND(H469*0.34,1)</f>
        <v>797.5</v>
      </c>
      <c r="J469" s="57">
        <f aca="true" t="shared" si="58" ref="J469:J532">ROUND(H469*0.01,1)</f>
        <v>23.5</v>
      </c>
      <c r="K469" s="168">
        <v>0</v>
      </c>
      <c r="L469" s="58">
        <f t="shared" si="54"/>
        <v>9.9</v>
      </c>
      <c r="M469" s="59">
        <f t="shared" si="52"/>
        <v>3176.5</v>
      </c>
    </row>
    <row r="470" spans="1:13" ht="12.75">
      <c r="A470" s="85">
        <v>614</v>
      </c>
      <c r="B470" s="78" t="s">
        <v>27</v>
      </c>
      <c r="C470" s="68">
        <f t="shared" si="53"/>
        <v>66.58</v>
      </c>
      <c r="D470" s="53">
        <v>0</v>
      </c>
      <c r="E470" s="82">
        <v>13010</v>
      </c>
      <c r="F470" s="80">
        <v>0</v>
      </c>
      <c r="G470" s="54">
        <f t="shared" si="55"/>
        <v>2344.8</v>
      </c>
      <c r="H470" s="206">
        <f t="shared" si="56"/>
        <v>2344.8</v>
      </c>
      <c r="I470" s="56">
        <f t="shared" si="57"/>
        <v>797.2</v>
      </c>
      <c r="J470" s="57">
        <f t="shared" si="58"/>
        <v>23.4</v>
      </c>
      <c r="K470" s="168">
        <v>0</v>
      </c>
      <c r="L470" s="58">
        <f t="shared" si="54"/>
        <v>9.8</v>
      </c>
      <c r="M470" s="59">
        <f t="shared" si="52"/>
        <v>3175.2000000000003</v>
      </c>
    </row>
    <row r="471" spans="1:13" ht="12.75">
      <c r="A471" s="85">
        <v>615</v>
      </c>
      <c r="B471" s="78" t="s">
        <v>27</v>
      </c>
      <c r="C471" s="68">
        <f t="shared" si="53"/>
        <v>66.59</v>
      </c>
      <c r="D471" s="53">
        <v>0</v>
      </c>
      <c r="E471" s="82">
        <v>13010</v>
      </c>
      <c r="F471" s="80">
        <v>0</v>
      </c>
      <c r="G471" s="54">
        <f t="shared" si="55"/>
        <v>2344.5</v>
      </c>
      <c r="H471" s="206">
        <f t="shared" si="56"/>
        <v>2344.5</v>
      </c>
      <c r="I471" s="56">
        <f t="shared" si="57"/>
        <v>797.1</v>
      </c>
      <c r="J471" s="57">
        <f t="shared" si="58"/>
        <v>23.4</v>
      </c>
      <c r="K471" s="168">
        <v>0</v>
      </c>
      <c r="L471" s="58">
        <f t="shared" si="54"/>
        <v>9.8</v>
      </c>
      <c r="M471" s="59">
        <f t="shared" si="52"/>
        <v>3174.8</v>
      </c>
    </row>
    <row r="472" spans="1:13" ht="12.75">
      <c r="A472" s="85">
        <v>616</v>
      </c>
      <c r="B472" s="78" t="s">
        <v>27</v>
      </c>
      <c r="C472" s="68">
        <f t="shared" si="53"/>
        <v>66.61</v>
      </c>
      <c r="D472" s="53">
        <v>0</v>
      </c>
      <c r="E472" s="82">
        <v>13010</v>
      </c>
      <c r="F472" s="80">
        <v>0</v>
      </c>
      <c r="G472" s="54">
        <f t="shared" si="55"/>
        <v>2343.8</v>
      </c>
      <c r="H472" s="206">
        <f t="shared" si="56"/>
        <v>2343.8</v>
      </c>
      <c r="I472" s="56">
        <f t="shared" si="57"/>
        <v>796.9</v>
      </c>
      <c r="J472" s="57">
        <f t="shared" si="58"/>
        <v>23.4</v>
      </c>
      <c r="K472" s="168">
        <v>0</v>
      </c>
      <c r="L472" s="58">
        <f t="shared" si="54"/>
        <v>9.8</v>
      </c>
      <c r="M472" s="59">
        <f t="shared" si="52"/>
        <v>3173.9000000000005</v>
      </c>
    </row>
    <row r="473" spans="1:13" ht="12.75">
      <c r="A473" s="85">
        <v>617</v>
      </c>
      <c r="B473" s="78" t="s">
        <v>27</v>
      </c>
      <c r="C473" s="68">
        <f t="shared" si="53"/>
        <v>66.62</v>
      </c>
      <c r="D473" s="53">
        <v>0</v>
      </c>
      <c r="E473" s="82">
        <v>13010</v>
      </c>
      <c r="F473" s="80">
        <v>0</v>
      </c>
      <c r="G473" s="54">
        <f t="shared" si="55"/>
        <v>2343.4</v>
      </c>
      <c r="H473" s="206">
        <f t="shared" si="56"/>
        <v>2343.4</v>
      </c>
      <c r="I473" s="56">
        <f t="shared" si="57"/>
        <v>796.8</v>
      </c>
      <c r="J473" s="57">
        <f t="shared" si="58"/>
        <v>23.4</v>
      </c>
      <c r="K473" s="168">
        <v>0</v>
      </c>
      <c r="L473" s="58">
        <f t="shared" si="54"/>
        <v>9.8</v>
      </c>
      <c r="M473" s="59">
        <f t="shared" si="52"/>
        <v>3173.4</v>
      </c>
    </row>
    <row r="474" spans="1:13" ht="12.75">
      <c r="A474" s="85">
        <v>618</v>
      </c>
      <c r="B474" s="78" t="s">
        <v>27</v>
      </c>
      <c r="C474" s="68">
        <f t="shared" si="53"/>
        <v>66.64</v>
      </c>
      <c r="D474" s="53">
        <v>0</v>
      </c>
      <c r="E474" s="82">
        <v>13010</v>
      </c>
      <c r="F474" s="80">
        <v>0</v>
      </c>
      <c r="G474" s="54">
        <f t="shared" si="55"/>
        <v>2342.7</v>
      </c>
      <c r="H474" s="206">
        <f t="shared" si="56"/>
        <v>2342.7</v>
      </c>
      <c r="I474" s="56">
        <f t="shared" si="57"/>
        <v>796.5</v>
      </c>
      <c r="J474" s="57">
        <f t="shared" si="58"/>
        <v>23.4</v>
      </c>
      <c r="K474" s="168">
        <v>0</v>
      </c>
      <c r="L474" s="58">
        <f t="shared" si="54"/>
        <v>9.8</v>
      </c>
      <c r="M474" s="59">
        <f t="shared" si="52"/>
        <v>3172.4</v>
      </c>
    </row>
    <row r="475" spans="1:13" ht="12.75">
      <c r="A475" s="85">
        <v>619</v>
      </c>
      <c r="B475" s="78" t="s">
        <v>27</v>
      </c>
      <c r="C475" s="68">
        <f t="shared" si="53"/>
        <v>66.65</v>
      </c>
      <c r="D475" s="53">
        <v>0</v>
      </c>
      <c r="E475" s="82">
        <v>13010</v>
      </c>
      <c r="F475" s="80">
        <v>0</v>
      </c>
      <c r="G475" s="54">
        <f t="shared" si="55"/>
        <v>2342.4</v>
      </c>
      <c r="H475" s="206">
        <f t="shared" si="56"/>
        <v>2342.4</v>
      </c>
      <c r="I475" s="56">
        <f t="shared" si="57"/>
        <v>796.4</v>
      </c>
      <c r="J475" s="57">
        <f t="shared" si="58"/>
        <v>23.4</v>
      </c>
      <c r="K475" s="168">
        <v>0</v>
      </c>
      <c r="L475" s="58">
        <f t="shared" si="54"/>
        <v>9.8</v>
      </c>
      <c r="M475" s="59">
        <f t="shared" si="52"/>
        <v>3172.0000000000005</v>
      </c>
    </row>
    <row r="476" spans="1:13" ht="12.75">
      <c r="A476" s="85">
        <v>620</v>
      </c>
      <c r="B476" s="78" t="s">
        <v>27</v>
      </c>
      <c r="C476" s="68">
        <f t="shared" si="53"/>
        <v>66.66</v>
      </c>
      <c r="D476" s="53">
        <v>0</v>
      </c>
      <c r="E476" s="82">
        <v>13010</v>
      </c>
      <c r="F476" s="80">
        <v>0</v>
      </c>
      <c r="G476" s="54">
        <f t="shared" si="55"/>
        <v>2342</v>
      </c>
      <c r="H476" s="206">
        <f t="shared" si="56"/>
        <v>2342</v>
      </c>
      <c r="I476" s="56">
        <f t="shared" si="57"/>
        <v>796.3</v>
      </c>
      <c r="J476" s="57">
        <f t="shared" si="58"/>
        <v>23.4</v>
      </c>
      <c r="K476" s="168">
        <v>0</v>
      </c>
      <c r="L476" s="58">
        <f t="shared" si="54"/>
        <v>9.8</v>
      </c>
      <c r="M476" s="59">
        <f t="shared" si="52"/>
        <v>3171.5000000000005</v>
      </c>
    </row>
    <row r="477" spans="1:13" ht="12.75">
      <c r="A477" s="85">
        <v>621</v>
      </c>
      <c r="B477" s="78" t="s">
        <v>27</v>
      </c>
      <c r="C477" s="68">
        <f t="shared" si="53"/>
        <v>66.68</v>
      </c>
      <c r="D477" s="53">
        <v>0</v>
      </c>
      <c r="E477" s="82">
        <v>13010</v>
      </c>
      <c r="F477" s="80">
        <v>0</v>
      </c>
      <c r="G477" s="54">
        <f t="shared" si="55"/>
        <v>2341.3</v>
      </c>
      <c r="H477" s="206">
        <f t="shared" si="56"/>
        <v>2341.3</v>
      </c>
      <c r="I477" s="56">
        <f t="shared" si="57"/>
        <v>796</v>
      </c>
      <c r="J477" s="57">
        <f t="shared" si="58"/>
        <v>23.4</v>
      </c>
      <c r="K477" s="168">
        <v>0</v>
      </c>
      <c r="L477" s="58">
        <f t="shared" si="54"/>
        <v>9.8</v>
      </c>
      <c r="M477" s="59">
        <f t="shared" si="52"/>
        <v>3170.5000000000005</v>
      </c>
    </row>
    <row r="478" spans="1:13" ht="12.75">
      <c r="A478" s="85">
        <v>622</v>
      </c>
      <c r="B478" s="78" t="s">
        <v>27</v>
      </c>
      <c r="C478" s="68">
        <f t="shared" si="53"/>
        <v>66.69</v>
      </c>
      <c r="D478" s="53">
        <v>0</v>
      </c>
      <c r="E478" s="82">
        <v>13010</v>
      </c>
      <c r="F478" s="80">
        <v>0</v>
      </c>
      <c r="G478" s="54">
        <f t="shared" si="55"/>
        <v>2341</v>
      </c>
      <c r="H478" s="206">
        <f t="shared" si="56"/>
        <v>2341</v>
      </c>
      <c r="I478" s="56">
        <f t="shared" si="57"/>
        <v>795.9</v>
      </c>
      <c r="J478" s="57">
        <f t="shared" si="58"/>
        <v>23.4</v>
      </c>
      <c r="K478" s="168">
        <v>0</v>
      </c>
      <c r="L478" s="58">
        <f t="shared" si="54"/>
        <v>9.8</v>
      </c>
      <c r="M478" s="59">
        <f t="shared" si="52"/>
        <v>3170.1000000000004</v>
      </c>
    </row>
    <row r="479" spans="1:13" ht="12.75">
      <c r="A479" s="85">
        <v>623</v>
      </c>
      <c r="B479" s="78" t="s">
        <v>27</v>
      </c>
      <c r="C479" s="68">
        <f t="shared" si="53"/>
        <v>66.7</v>
      </c>
      <c r="D479" s="53">
        <v>0</v>
      </c>
      <c r="E479" s="82">
        <v>13010</v>
      </c>
      <c r="F479" s="80">
        <v>0</v>
      </c>
      <c r="G479" s="54">
        <f t="shared" si="55"/>
        <v>2340.6</v>
      </c>
      <c r="H479" s="206">
        <f t="shared" si="56"/>
        <v>2340.6</v>
      </c>
      <c r="I479" s="56">
        <f t="shared" si="57"/>
        <v>795.8</v>
      </c>
      <c r="J479" s="57">
        <f t="shared" si="58"/>
        <v>23.4</v>
      </c>
      <c r="K479" s="168">
        <v>0</v>
      </c>
      <c r="L479" s="58">
        <f t="shared" si="54"/>
        <v>9.8</v>
      </c>
      <c r="M479" s="59">
        <f t="shared" si="52"/>
        <v>3169.6</v>
      </c>
    </row>
    <row r="480" spans="1:13" ht="12.75">
      <c r="A480" s="85">
        <v>624</v>
      </c>
      <c r="B480" s="78" t="s">
        <v>27</v>
      </c>
      <c r="C480" s="68">
        <f t="shared" si="53"/>
        <v>66.72</v>
      </c>
      <c r="D480" s="53">
        <v>0</v>
      </c>
      <c r="E480" s="82">
        <v>13010</v>
      </c>
      <c r="F480" s="80">
        <v>0</v>
      </c>
      <c r="G480" s="54">
        <f t="shared" si="55"/>
        <v>2339.9</v>
      </c>
      <c r="H480" s="206">
        <f t="shared" si="56"/>
        <v>2339.9</v>
      </c>
      <c r="I480" s="56">
        <f t="shared" si="57"/>
        <v>795.6</v>
      </c>
      <c r="J480" s="57">
        <f t="shared" si="58"/>
        <v>23.4</v>
      </c>
      <c r="K480" s="168">
        <v>0</v>
      </c>
      <c r="L480" s="58">
        <f t="shared" si="54"/>
        <v>9.8</v>
      </c>
      <c r="M480" s="59">
        <f t="shared" si="52"/>
        <v>3168.7000000000003</v>
      </c>
    </row>
    <row r="481" spans="1:13" ht="12.75">
      <c r="A481" s="85">
        <v>625</v>
      </c>
      <c r="B481" s="78" t="s">
        <v>27</v>
      </c>
      <c r="C481" s="68">
        <f t="shared" si="53"/>
        <v>66.73</v>
      </c>
      <c r="D481" s="53">
        <v>0</v>
      </c>
      <c r="E481" s="82">
        <v>13010</v>
      </c>
      <c r="F481" s="80">
        <v>0</v>
      </c>
      <c r="G481" s="54">
        <f t="shared" si="55"/>
        <v>2339.6</v>
      </c>
      <c r="H481" s="206">
        <f t="shared" si="56"/>
        <v>2339.6</v>
      </c>
      <c r="I481" s="56">
        <f t="shared" si="57"/>
        <v>795.5</v>
      </c>
      <c r="J481" s="57">
        <f t="shared" si="58"/>
        <v>23.4</v>
      </c>
      <c r="K481" s="168">
        <v>0</v>
      </c>
      <c r="L481" s="58">
        <f t="shared" si="54"/>
        <v>9.8</v>
      </c>
      <c r="M481" s="59">
        <f t="shared" si="52"/>
        <v>3168.3</v>
      </c>
    </row>
    <row r="482" spans="1:13" ht="12.75">
      <c r="A482" s="85">
        <v>626</v>
      </c>
      <c r="B482" s="78" t="s">
        <v>27</v>
      </c>
      <c r="C482" s="68">
        <f t="shared" si="53"/>
        <v>66.74</v>
      </c>
      <c r="D482" s="53">
        <v>0</v>
      </c>
      <c r="E482" s="82">
        <v>13010</v>
      </c>
      <c r="F482" s="80">
        <v>0</v>
      </c>
      <c r="G482" s="54">
        <f t="shared" si="55"/>
        <v>2339.2</v>
      </c>
      <c r="H482" s="206">
        <f t="shared" si="56"/>
        <v>2339.2</v>
      </c>
      <c r="I482" s="56">
        <f t="shared" si="57"/>
        <v>795.3</v>
      </c>
      <c r="J482" s="57">
        <f t="shared" si="58"/>
        <v>23.4</v>
      </c>
      <c r="K482" s="168">
        <v>0</v>
      </c>
      <c r="L482" s="58">
        <f t="shared" si="54"/>
        <v>9.8</v>
      </c>
      <c r="M482" s="59">
        <f t="shared" si="52"/>
        <v>3167.7000000000003</v>
      </c>
    </row>
    <row r="483" spans="1:13" ht="12.75">
      <c r="A483" s="85">
        <v>627</v>
      </c>
      <c r="B483" s="78" t="s">
        <v>27</v>
      </c>
      <c r="C483" s="68">
        <f t="shared" si="53"/>
        <v>66.76</v>
      </c>
      <c r="D483" s="53">
        <v>0</v>
      </c>
      <c r="E483" s="82">
        <v>13010</v>
      </c>
      <c r="F483" s="80">
        <v>0</v>
      </c>
      <c r="G483" s="54">
        <f t="shared" si="55"/>
        <v>2338.5</v>
      </c>
      <c r="H483" s="206">
        <f t="shared" si="56"/>
        <v>2338.5</v>
      </c>
      <c r="I483" s="56">
        <f t="shared" si="57"/>
        <v>795.1</v>
      </c>
      <c r="J483" s="57">
        <f t="shared" si="58"/>
        <v>23.4</v>
      </c>
      <c r="K483" s="168">
        <v>0</v>
      </c>
      <c r="L483" s="58">
        <f t="shared" si="54"/>
        <v>9.8</v>
      </c>
      <c r="M483" s="59">
        <f t="shared" si="52"/>
        <v>3166.8</v>
      </c>
    </row>
    <row r="484" spans="1:13" ht="12.75">
      <c r="A484" s="85">
        <v>628</v>
      </c>
      <c r="B484" s="78" t="s">
        <v>27</v>
      </c>
      <c r="C484" s="68">
        <f t="shared" si="53"/>
        <v>66.77</v>
      </c>
      <c r="D484" s="53">
        <v>0</v>
      </c>
      <c r="E484" s="82">
        <v>13010</v>
      </c>
      <c r="F484" s="80">
        <v>0</v>
      </c>
      <c r="G484" s="54">
        <f t="shared" si="55"/>
        <v>2338.2</v>
      </c>
      <c r="H484" s="206">
        <f t="shared" si="56"/>
        <v>2338.2</v>
      </c>
      <c r="I484" s="56">
        <f t="shared" si="57"/>
        <v>795</v>
      </c>
      <c r="J484" s="57">
        <f t="shared" si="58"/>
        <v>23.4</v>
      </c>
      <c r="K484" s="168">
        <v>0</v>
      </c>
      <c r="L484" s="58">
        <f t="shared" si="54"/>
        <v>9.8</v>
      </c>
      <c r="M484" s="59">
        <f t="shared" si="52"/>
        <v>3166.4</v>
      </c>
    </row>
    <row r="485" spans="1:13" ht="12.75">
      <c r="A485" s="85">
        <v>629</v>
      </c>
      <c r="B485" s="78" t="s">
        <v>27</v>
      </c>
      <c r="C485" s="68">
        <f t="shared" si="53"/>
        <v>66.78</v>
      </c>
      <c r="D485" s="53">
        <v>0</v>
      </c>
      <c r="E485" s="82">
        <v>13010</v>
      </c>
      <c r="F485" s="80">
        <v>0</v>
      </c>
      <c r="G485" s="54">
        <f t="shared" si="55"/>
        <v>2337.8</v>
      </c>
      <c r="H485" s="206">
        <f t="shared" si="56"/>
        <v>2337.8</v>
      </c>
      <c r="I485" s="56">
        <f t="shared" si="57"/>
        <v>794.9</v>
      </c>
      <c r="J485" s="57">
        <f t="shared" si="58"/>
        <v>23.4</v>
      </c>
      <c r="K485" s="168">
        <v>0</v>
      </c>
      <c r="L485" s="58">
        <f t="shared" si="54"/>
        <v>9.8</v>
      </c>
      <c r="M485" s="59">
        <f t="shared" si="52"/>
        <v>3165.9000000000005</v>
      </c>
    </row>
    <row r="486" spans="1:13" ht="12.75">
      <c r="A486" s="85">
        <v>630</v>
      </c>
      <c r="B486" s="78" t="s">
        <v>27</v>
      </c>
      <c r="C486" s="68">
        <f t="shared" si="53"/>
        <v>66.79</v>
      </c>
      <c r="D486" s="53">
        <v>0</v>
      </c>
      <c r="E486" s="82">
        <v>13010</v>
      </c>
      <c r="F486" s="80">
        <v>0</v>
      </c>
      <c r="G486" s="54">
        <f t="shared" si="55"/>
        <v>2337.5</v>
      </c>
      <c r="H486" s="206">
        <f t="shared" si="56"/>
        <v>2337.5</v>
      </c>
      <c r="I486" s="56">
        <f t="shared" si="57"/>
        <v>794.8</v>
      </c>
      <c r="J486" s="57">
        <f t="shared" si="58"/>
        <v>23.4</v>
      </c>
      <c r="K486" s="168">
        <v>0</v>
      </c>
      <c r="L486" s="58">
        <f t="shared" si="54"/>
        <v>9.8</v>
      </c>
      <c r="M486" s="59">
        <f t="shared" si="52"/>
        <v>3165.5000000000005</v>
      </c>
    </row>
    <row r="487" spans="1:13" ht="12.75">
      <c r="A487" s="85">
        <v>631</v>
      </c>
      <c r="B487" s="78" t="s">
        <v>27</v>
      </c>
      <c r="C487" s="68">
        <f t="shared" si="53"/>
        <v>66.81</v>
      </c>
      <c r="D487" s="53">
        <v>0</v>
      </c>
      <c r="E487" s="82">
        <v>13010</v>
      </c>
      <c r="F487" s="80">
        <v>0</v>
      </c>
      <c r="G487" s="54">
        <f t="shared" si="55"/>
        <v>2336.8</v>
      </c>
      <c r="H487" s="206">
        <f t="shared" si="56"/>
        <v>2336.8</v>
      </c>
      <c r="I487" s="56">
        <f t="shared" si="57"/>
        <v>794.5</v>
      </c>
      <c r="J487" s="57">
        <f t="shared" si="58"/>
        <v>23.4</v>
      </c>
      <c r="K487" s="168">
        <v>0</v>
      </c>
      <c r="L487" s="58">
        <f t="shared" si="54"/>
        <v>9.8</v>
      </c>
      <c r="M487" s="59">
        <f t="shared" si="52"/>
        <v>3164.5000000000005</v>
      </c>
    </row>
    <row r="488" spans="1:13" ht="12.75">
      <c r="A488" s="85">
        <v>632</v>
      </c>
      <c r="B488" s="78" t="s">
        <v>27</v>
      </c>
      <c r="C488" s="68">
        <f t="shared" si="53"/>
        <v>66.82</v>
      </c>
      <c r="D488" s="53">
        <v>0</v>
      </c>
      <c r="E488" s="82">
        <v>13010</v>
      </c>
      <c r="F488" s="80">
        <v>0</v>
      </c>
      <c r="G488" s="54">
        <f t="shared" si="55"/>
        <v>2336.4</v>
      </c>
      <c r="H488" s="206">
        <f t="shared" si="56"/>
        <v>2336.4</v>
      </c>
      <c r="I488" s="56">
        <f t="shared" si="57"/>
        <v>794.4</v>
      </c>
      <c r="J488" s="57">
        <f t="shared" si="58"/>
        <v>23.4</v>
      </c>
      <c r="K488" s="168">
        <v>0</v>
      </c>
      <c r="L488" s="58">
        <f t="shared" si="54"/>
        <v>9.8</v>
      </c>
      <c r="M488" s="59">
        <f t="shared" si="52"/>
        <v>3164.0000000000005</v>
      </c>
    </row>
    <row r="489" spans="1:13" ht="12.75">
      <c r="A489" s="85">
        <v>633</v>
      </c>
      <c r="B489" s="78" t="s">
        <v>27</v>
      </c>
      <c r="C489" s="68">
        <f t="shared" si="53"/>
        <v>66.83</v>
      </c>
      <c r="D489" s="53">
        <v>0</v>
      </c>
      <c r="E489" s="82">
        <v>13010</v>
      </c>
      <c r="F489" s="80">
        <v>0</v>
      </c>
      <c r="G489" s="54">
        <f t="shared" si="55"/>
        <v>2336.1</v>
      </c>
      <c r="H489" s="206">
        <f t="shared" si="56"/>
        <v>2336.1</v>
      </c>
      <c r="I489" s="56">
        <f t="shared" si="57"/>
        <v>794.3</v>
      </c>
      <c r="J489" s="57">
        <f t="shared" si="58"/>
        <v>23.4</v>
      </c>
      <c r="K489" s="168">
        <v>0</v>
      </c>
      <c r="L489" s="58">
        <f t="shared" si="54"/>
        <v>9.8</v>
      </c>
      <c r="M489" s="59">
        <f t="shared" si="52"/>
        <v>3163.6</v>
      </c>
    </row>
    <row r="490" spans="1:13" ht="12.75">
      <c r="A490" s="85">
        <v>634</v>
      </c>
      <c r="B490" s="78" t="s">
        <v>27</v>
      </c>
      <c r="C490" s="68">
        <f t="shared" si="53"/>
        <v>66.84</v>
      </c>
      <c r="D490" s="53">
        <v>0</v>
      </c>
      <c r="E490" s="82">
        <v>13010</v>
      </c>
      <c r="F490" s="80">
        <v>0</v>
      </c>
      <c r="G490" s="54">
        <f t="shared" si="55"/>
        <v>2335.7</v>
      </c>
      <c r="H490" s="206">
        <f t="shared" si="56"/>
        <v>2335.7</v>
      </c>
      <c r="I490" s="56">
        <f t="shared" si="57"/>
        <v>794.1</v>
      </c>
      <c r="J490" s="57">
        <f t="shared" si="58"/>
        <v>23.4</v>
      </c>
      <c r="K490" s="168">
        <v>0</v>
      </c>
      <c r="L490" s="58">
        <f t="shared" si="54"/>
        <v>9.8</v>
      </c>
      <c r="M490" s="59">
        <f t="shared" si="52"/>
        <v>3163</v>
      </c>
    </row>
    <row r="491" spans="1:13" ht="12.75">
      <c r="A491" s="85">
        <v>635</v>
      </c>
      <c r="B491" s="78" t="s">
        <v>27</v>
      </c>
      <c r="C491" s="68">
        <f t="shared" si="53"/>
        <v>66.86</v>
      </c>
      <c r="D491" s="53">
        <v>0</v>
      </c>
      <c r="E491" s="82">
        <v>13010</v>
      </c>
      <c r="F491" s="80">
        <v>0</v>
      </c>
      <c r="G491" s="54">
        <f t="shared" si="55"/>
        <v>2335</v>
      </c>
      <c r="H491" s="206">
        <f t="shared" si="56"/>
        <v>2335</v>
      </c>
      <c r="I491" s="56">
        <f t="shared" si="57"/>
        <v>793.9</v>
      </c>
      <c r="J491" s="57">
        <f t="shared" si="58"/>
        <v>23.4</v>
      </c>
      <c r="K491" s="168">
        <v>0</v>
      </c>
      <c r="L491" s="58">
        <f t="shared" si="54"/>
        <v>9.8</v>
      </c>
      <c r="M491" s="59">
        <f t="shared" si="52"/>
        <v>3162.1000000000004</v>
      </c>
    </row>
    <row r="492" spans="1:13" ht="12.75">
      <c r="A492" s="85">
        <v>636</v>
      </c>
      <c r="B492" s="78" t="s">
        <v>27</v>
      </c>
      <c r="C492" s="68">
        <f t="shared" si="53"/>
        <v>66.87</v>
      </c>
      <c r="D492" s="53">
        <v>0</v>
      </c>
      <c r="E492" s="82">
        <v>13010</v>
      </c>
      <c r="F492" s="80">
        <v>0</v>
      </c>
      <c r="G492" s="54">
        <f t="shared" si="55"/>
        <v>2334.7</v>
      </c>
      <c r="H492" s="206">
        <f t="shared" si="56"/>
        <v>2334.7</v>
      </c>
      <c r="I492" s="56">
        <f t="shared" si="57"/>
        <v>793.8</v>
      </c>
      <c r="J492" s="57">
        <f t="shared" si="58"/>
        <v>23.3</v>
      </c>
      <c r="K492" s="168">
        <v>0</v>
      </c>
      <c r="L492" s="58">
        <f t="shared" si="54"/>
        <v>9.8</v>
      </c>
      <c r="M492" s="59">
        <f t="shared" si="52"/>
        <v>3161.6000000000004</v>
      </c>
    </row>
    <row r="493" spans="1:13" ht="12.75">
      <c r="A493" s="85">
        <v>637</v>
      </c>
      <c r="B493" s="78" t="s">
        <v>27</v>
      </c>
      <c r="C493" s="68">
        <f t="shared" si="53"/>
        <v>66.88</v>
      </c>
      <c r="D493" s="53">
        <v>0</v>
      </c>
      <c r="E493" s="82">
        <v>13010</v>
      </c>
      <c r="F493" s="80">
        <v>0</v>
      </c>
      <c r="G493" s="54">
        <f t="shared" si="55"/>
        <v>2334.3</v>
      </c>
      <c r="H493" s="206">
        <f t="shared" si="56"/>
        <v>2334.3</v>
      </c>
      <c r="I493" s="56">
        <f t="shared" si="57"/>
        <v>793.7</v>
      </c>
      <c r="J493" s="57">
        <f t="shared" si="58"/>
        <v>23.3</v>
      </c>
      <c r="K493" s="168">
        <v>0</v>
      </c>
      <c r="L493" s="58">
        <f t="shared" si="54"/>
        <v>9.8</v>
      </c>
      <c r="M493" s="59">
        <f t="shared" si="52"/>
        <v>3161.1000000000004</v>
      </c>
    </row>
    <row r="494" spans="1:13" ht="12.75">
      <c r="A494" s="85">
        <v>638</v>
      </c>
      <c r="B494" s="78" t="s">
        <v>27</v>
      </c>
      <c r="C494" s="68">
        <f t="shared" si="53"/>
        <v>66.89</v>
      </c>
      <c r="D494" s="53">
        <v>0</v>
      </c>
      <c r="E494" s="82">
        <v>13010</v>
      </c>
      <c r="F494" s="80">
        <v>0</v>
      </c>
      <c r="G494" s="54">
        <f t="shared" si="55"/>
        <v>2334</v>
      </c>
      <c r="H494" s="206">
        <f t="shared" si="56"/>
        <v>2334</v>
      </c>
      <c r="I494" s="56">
        <f t="shared" si="57"/>
        <v>793.6</v>
      </c>
      <c r="J494" s="57">
        <f t="shared" si="58"/>
        <v>23.3</v>
      </c>
      <c r="K494" s="168">
        <v>0</v>
      </c>
      <c r="L494" s="58">
        <f t="shared" si="54"/>
        <v>9.8</v>
      </c>
      <c r="M494" s="59">
        <f t="shared" si="52"/>
        <v>3160.7000000000003</v>
      </c>
    </row>
    <row r="495" spans="1:13" ht="12.75">
      <c r="A495" s="85">
        <v>639</v>
      </c>
      <c r="B495" s="78" t="s">
        <v>27</v>
      </c>
      <c r="C495" s="68">
        <f t="shared" si="53"/>
        <v>66.9</v>
      </c>
      <c r="D495" s="53">
        <v>0</v>
      </c>
      <c r="E495" s="82">
        <v>13010</v>
      </c>
      <c r="F495" s="80">
        <v>0</v>
      </c>
      <c r="G495" s="54">
        <f t="shared" si="55"/>
        <v>2333.6</v>
      </c>
      <c r="H495" s="206">
        <f t="shared" si="56"/>
        <v>2333.6</v>
      </c>
      <c r="I495" s="56">
        <f t="shared" si="57"/>
        <v>793.4</v>
      </c>
      <c r="J495" s="57">
        <f t="shared" si="58"/>
        <v>23.3</v>
      </c>
      <c r="K495" s="168">
        <v>0</v>
      </c>
      <c r="L495" s="58">
        <f t="shared" si="54"/>
        <v>9.8</v>
      </c>
      <c r="M495" s="59">
        <f aca="true" t="shared" si="59" ref="M495:M558">SUM(H495:L495)</f>
        <v>3160.1000000000004</v>
      </c>
    </row>
    <row r="496" spans="1:13" ht="12.75">
      <c r="A496" s="85">
        <v>640</v>
      </c>
      <c r="B496" s="78" t="s">
        <v>27</v>
      </c>
      <c r="C496" s="68">
        <f t="shared" si="53"/>
        <v>66.92</v>
      </c>
      <c r="D496" s="53">
        <v>0</v>
      </c>
      <c r="E496" s="82">
        <v>13010</v>
      </c>
      <c r="F496" s="80">
        <v>0</v>
      </c>
      <c r="G496" s="54">
        <f t="shared" si="55"/>
        <v>2332.9</v>
      </c>
      <c r="H496" s="206">
        <f t="shared" si="56"/>
        <v>2332.9</v>
      </c>
      <c r="I496" s="56">
        <f t="shared" si="57"/>
        <v>793.2</v>
      </c>
      <c r="J496" s="57">
        <f t="shared" si="58"/>
        <v>23.3</v>
      </c>
      <c r="K496" s="168">
        <v>0</v>
      </c>
      <c r="L496" s="58">
        <f t="shared" si="54"/>
        <v>9.8</v>
      </c>
      <c r="M496" s="59">
        <f t="shared" si="59"/>
        <v>3159.2000000000007</v>
      </c>
    </row>
    <row r="497" spans="1:13" ht="12.75">
      <c r="A497" s="85">
        <v>641</v>
      </c>
      <c r="B497" s="78" t="s">
        <v>27</v>
      </c>
      <c r="C497" s="68">
        <f t="shared" si="53"/>
        <v>66.93</v>
      </c>
      <c r="D497" s="53">
        <v>0</v>
      </c>
      <c r="E497" s="82">
        <v>13010</v>
      </c>
      <c r="F497" s="80">
        <v>0</v>
      </c>
      <c r="G497" s="54">
        <f t="shared" si="55"/>
        <v>2332.6</v>
      </c>
      <c r="H497" s="206">
        <f t="shared" si="56"/>
        <v>2332.6</v>
      </c>
      <c r="I497" s="56">
        <f t="shared" si="57"/>
        <v>793.1</v>
      </c>
      <c r="J497" s="57">
        <f t="shared" si="58"/>
        <v>23.3</v>
      </c>
      <c r="K497" s="168">
        <v>0</v>
      </c>
      <c r="L497" s="58">
        <f t="shared" si="54"/>
        <v>9.8</v>
      </c>
      <c r="M497" s="59">
        <f t="shared" si="59"/>
        <v>3158.8</v>
      </c>
    </row>
    <row r="498" spans="1:13" ht="12.75">
      <c r="A498" s="85">
        <v>642</v>
      </c>
      <c r="B498" s="78" t="s">
        <v>27</v>
      </c>
      <c r="C498" s="68">
        <f t="shared" si="53"/>
        <v>66.94</v>
      </c>
      <c r="D498" s="53">
        <v>0</v>
      </c>
      <c r="E498" s="82">
        <v>13010</v>
      </c>
      <c r="F498" s="80">
        <v>0</v>
      </c>
      <c r="G498" s="54">
        <f t="shared" si="55"/>
        <v>2332.2</v>
      </c>
      <c r="H498" s="206">
        <f t="shared" si="56"/>
        <v>2332.2</v>
      </c>
      <c r="I498" s="56">
        <f t="shared" si="57"/>
        <v>792.9</v>
      </c>
      <c r="J498" s="57">
        <f t="shared" si="58"/>
        <v>23.3</v>
      </c>
      <c r="K498" s="168">
        <v>0</v>
      </c>
      <c r="L498" s="58">
        <f t="shared" si="54"/>
        <v>9.8</v>
      </c>
      <c r="M498" s="59">
        <f t="shared" si="59"/>
        <v>3158.2000000000003</v>
      </c>
    </row>
    <row r="499" spans="1:13" ht="12.75">
      <c r="A499" s="85">
        <v>643</v>
      </c>
      <c r="B499" s="78" t="s">
        <v>27</v>
      </c>
      <c r="C499" s="68">
        <f t="shared" si="53"/>
        <v>66.95</v>
      </c>
      <c r="D499" s="53">
        <v>0</v>
      </c>
      <c r="E499" s="82">
        <v>13010</v>
      </c>
      <c r="F499" s="80">
        <v>0</v>
      </c>
      <c r="G499" s="54">
        <f t="shared" si="55"/>
        <v>2331.9</v>
      </c>
      <c r="H499" s="206">
        <f t="shared" si="56"/>
        <v>2331.9</v>
      </c>
      <c r="I499" s="56">
        <f t="shared" si="57"/>
        <v>792.8</v>
      </c>
      <c r="J499" s="57">
        <f t="shared" si="58"/>
        <v>23.3</v>
      </c>
      <c r="K499" s="168">
        <v>0</v>
      </c>
      <c r="L499" s="58">
        <f t="shared" si="54"/>
        <v>9.8</v>
      </c>
      <c r="M499" s="59">
        <f t="shared" si="59"/>
        <v>3157.8</v>
      </c>
    </row>
    <row r="500" spans="1:13" ht="12.75">
      <c r="A500" s="85">
        <v>644</v>
      </c>
      <c r="B500" s="78" t="s">
        <v>27</v>
      </c>
      <c r="C500" s="68">
        <f t="shared" si="53"/>
        <v>66.96</v>
      </c>
      <c r="D500" s="53">
        <v>0</v>
      </c>
      <c r="E500" s="82">
        <v>13010</v>
      </c>
      <c r="F500" s="80">
        <v>0</v>
      </c>
      <c r="G500" s="54">
        <f t="shared" si="55"/>
        <v>2331.5</v>
      </c>
      <c r="H500" s="206">
        <f t="shared" si="56"/>
        <v>2331.5</v>
      </c>
      <c r="I500" s="56">
        <f t="shared" si="57"/>
        <v>792.7</v>
      </c>
      <c r="J500" s="57">
        <f t="shared" si="58"/>
        <v>23.3</v>
      </c>
      <c r="K500" s="168">
        <v>0</v>
      </c>
      <c r="L500" s="58">
        <f t="shared" si="54"/>
        <v>9.8</v>
      </c>
      <c r="M500" s="59">
        <f t="shared" si="59"/>
        <v>3157.3</v>
      </c>
    </row>
    <row r="501" spans="1:13" ht="12.75">
      <c r="A501" s="85">
        <v>645</v>
      </c>
      <c r="B501" s="78" t="s">
        <v>27</v>
      </c>
      <c r="C501" s="68">
        <f t="shared" si="53"/>
        <v>66.97</v>
      </c>
      <c r="D501" s="53">
        <v>0</v>
      </c>
      <c r="E501" s="82">
        <v>13010</v>
      </c>
      <c r="F501" s="80">
        <v>0</v>
      </c>
      <c r="G501" s="54">
        <f t="shared" si="55"/>
        <v>2331.2</v>
      </c>
      <c r="H501" s="206">
        <f t="shared" si="56"/>
        <v>2331.2</v>
      </c>
      <c r="I501" s="56">
        <f t="shared" si="57"/>
        <v>792.6</v>
      </c>
      <c r="J501" s="57">
        <f t="shared" si="58"/>
        <v>23.3</v>
      </c>
      <c r="K501" s="168">
        <v>0</v>
      </c>
      <c r="L501" s="58">
        <f t="shared" si="54"/>
        <v>9.8</v>
      </c>
      <c r="M501" s="59">
        <f t="shared" si="59"/>
        <v>3156.9</v>
      </c>
    </row>
    <row r="502" spans="1:13" ht="12.75">
      <c r="A502" s="85">
        <v>646</v>
      </c>
      <c r="B502" s="78" t="s">
        <v>27</v>
      </c>
      <c r="C502" s="68">
        <f t="shared" si="53"/>
        <v>66.98</v>
      </c>
      <c r="D502" s="53">
        <v>0</v>
      </c>
      <c r="E502" s="82">
        <v>13010</v>
      </c>
      <c r="F502" s="80">
        <v>0</v>
      </c>
      <c r="G502" s="54">
        <f t="shared" si="55"/>
        <v>2330.8</v>
      </c>
      <c r="H502" s="206">
        <f t="shared" si="56"/>
        <v>2330.8</v>
      </c>
      <c r="I502" s="56">
        <f t="shared" si="57"/>
        <v>792.5</v>
      </c>
      <c r="J502" s="57">
        <f t="shared" si="58"/>
        <v>23.3</v>
      </c>
      <c r="K502" s="168">
        <v>0</v>
      </c>
      <c r="L502" s="58">
        <f t="shared" si="54"/>
        <v>9.8</v>
      </c>
      <c r="M502" s="59">
        <f t="shared" si="59"/>
        <v>3156.4000000000005</v>
      </c>
    </row>
    <row r="503" spans="1:13" ht="12.75">
      <c r="A503" s="85">
        <v>647</v>
      </c>
      <c r="B503" s="78" t="s">
        <v>27</v>
      </c>
      <c r="C503" s="68">
        <f t="shared" si="53"/>
        <v>66.99</v>
      </c>
      <c r="D503" s="53">
        <v>0</v>
      </c>
      <c r="E503" s="82">
        <v>13010</v>
      </c>
      <c r="F503" s="80">
        <v>0</v>
      </c>
      <c r="G503" s="54">
        <f t="shared" si="55"/>
        <v>2330.5</v>
      </c>
      <c r="H503" s="206">
        <f t="shared" si="56"/>
        <v>2330.5</v>
      </c>
      <c r="I503" s="56">
        <f t="shared" si="57"/>
        <v>792.4</v>
      </c>
      <c r="J503" s="57">
        <f t="shared" si="58"/>
        <v>23.3</v>
      </c>
      <c r="K503" s="168">
        <v>0</v>
      </c>
      <c r="L503" s="58">
        <f t="shared" si="54"/>
        <v>9.8</v>
      </c>
      <c r="M503" s="59">
        <f t="shared" si="59"/>
        <v>3156.0000000000005</v>
      </c>
    </row>
    <row r="504" spans="1:13" ht="12.75">
      <c r="A504" s="85">
        <v>648</v>
      </c>
      <c r="B504" s="78" t="s">
        <v>27</v>
      </c>
      <c r="C504" s="68">
        <f t="shared" si="53"/>
        <v>67.01</v>
      </c>
      <c r="D504" s="53">
        <v>0</v>
      </c>
      <c r="E504" s="82">
        <v>13010</v>
      </c>
      <c r="F504" s="80">
        <v>0</v>
      </c>
      <c r="G504" s="54">
        <f t="shared" si="55"/>
        <v>2329.8</v>
      </c>
      <c r="H504" s="206">
        <f t="shared" si="56"/>
        <v>2329.8</v>
      </c>
      <c r="I504" s="56">
        <f t="shared" si="57"/>
        <v>792.1</v>
      </c>
      <c r="J504" s="57">
        <f t="shared" si="58"/>
        <v>23.3</v>
      </c>
      <c r="K504" s="168">
        <v>0</v>
      </c>
      <c r="L504" s="58">
        <f t="shared" si="54"/>
        <v>9.8</v>
      </c>
      <c r="M504" s="59">
        <f t="shared" si="59"/>
        <v>3155.0000000000005</v>
      </c>
    </row>
    <row r="505" spans="1:13" ht="12.75">
      <c r="A505" s="85">
        <v>649</v>
      </c>
      <c r="B505" s="78" t="s">
        <v>27</v>
      </c>
      <c r="C505" s="68">
        <f t="shared" si="53"/>
        <v>67.02</v>
      </c>
      <c r="D505" s="53">
        <v>0</v>
      </c>
      <c r="E505" s="82">
        <v>13010</v>
      </c>
      <c r="F505" s="80">
        <v>0</v>
      </c>
      <c r="G505" s="54">
        <f t="shared" si="55"/>
        <v>2329.5</v>
      </c>
      <c r="H505" s="206">
        <f t="shared" si="56"/>
        <v>2329.5</v>
      </c>
      <c r="I505" s="56">
        <f t="shared" si="57"/>
        <v>792</v>
      </c>
      <c r="J505" s="57">
        <f t="shared" si="58"/>
        <v>23.3</v>
      </c>
      <c r="K505" s="168">
        <v>0</v>
      </c>
      <c r="L505" s="58">
        <f t="shared" si="54"/>
        <v>9.8</v>
      </c>
      <c r="M505" s="59">
        <f t="shared" si="59"/>
        <v>3154.6000000000004</v>
      </c>
    </row>
    <row r="506" spans="1:13" ht="12.75">
      <c r="A506" s="85">
        <v>650</v>
      </c>
      <c r="B506" s="78" t="s">
        <v>27</v>
      </c>
      <c r="C506" s="68">
        <f t="shared" si="53"/>
        <v>67.03</v>
      </c>
      <c r="D506" s="53">
        <v>0</v>
      </c>
      <c r="E506" s="82">
        <v>13010</v>
      </c>
      <c r="F506" s="80">
        <v>0</v>
      </c>
      <c r="G506" s="54">
        <f t="shared" si="55"/>
        <v>2329.1</v>
      </c>
      <c r="H506" s="206">
        <f t="shared" si="56"/>
        <v>2329.1</v>
      </c>
      <c r="I506" s="56">
        <f t="shared" si="57"/>
        <v>791.9</v>
      </c>
      <c r="J506" s="57">
        <f t="shared" si="58"/>
        <v>23.3</v>
      </c>
      <c r="K506" s="168">
        <v>0</v>
      </c>
      <c r="L506" s="58">
        <f t="shared" si="54"/>
        <v>9.8</v>
      </c>
      <c r="M506" s="59">
        <f t="shared" si="59"/>
        <v>3154.1000000000004</v>
      </c>
    </row>
    <row r="507" spans="1:13" ht="12.75">
      <c r="A507" s="85">
        <v>651</v>
      </c>
      <c r="B507" s="78" t="s">
        <v>27</v>
      </c>
      <c r="C507" s="68">
        <f t="shared" si="53"/>
        <v>67.04</v>
      </c>
      <c r="D507" s="53">
        <v>0</v>
      </c>
      <c r="E507" s="82">
        <v>13010</v>
      </c>
      <c r="F507" s="80">
        <v>0</v>
      </c>
      <c r="G507" s="54">
        <f t="shared" si="55"/>
        <v>2328.8</v>
      </c>
      <c r="H507" s="206">
        <f t="shared" si="56"/>
        <v>2328.8</v>
      </c>
      <c r="I507" s="56">
        <f t="shared" si="57"/>
        <v>791.8</v>
      </c>
      <c r="J507" s="57">
        <f t="shared" si="58"/>
        <v>23.3</v>
      </c>
      <c r="K507" s="168">
        <v>0</v>
      </c>
      <c r="L507" s="58">
        <f t="shared" si="54"/>
        <v>9.8</v>
      </c>
      <c r="M507" s="59">
        <f t="shared" si="59"/>
        <v>3153.7000000000007</v>
      </c>
    </row>
    <row r="508" spans="1:13" ht="12.75">
      <c r="A508" s="85">
        <v>652</v>
      </c>
      <c r="B508" s="78" t="s">
        <v>27</v>
      </c>
      <c r="C508" s="68">
        <f t="shared" si="53"/>
        <v>67.05</v>
      </c>
      <c r="D508" s="53">
        <v>0</v>
      </c>
      <c r="E508" s="82">
        <v>13010</v>
      </c>
      <c r="F508" s="80">
        <v>0</v>
      </c>
      <c r="G508" s="54">
        <f t="shared" si="55"/>
        <v>2328.4</v>
      </c>
      <c r="H508" s="206">
        <f t="shared" si="56"/>
        <v>2328.4</v>
      </c>
      <c r="I508" s="56">
        <f t="shared" si="57"/>
        <v>791.7</v>
      </c>
      <c r="J508" s="57">
        <f t="shared" si="58"/>
        <v>23.3</v>
      </c>
      <c r="K508" s="168">
        <v>0</v>
      </c>
      <c r="L508" s="58">
        <f t="shared" si="54"/>
        <v>9.8</v>
      </c>
      <c r="M508" s="59">
        <f t="shared" si="59"/>
        <v>3153.2000000000007</v>
      </c>
    </row>
    <row r="509" spans="1:13" ht="12.75">
      <c r="A509" s="85">
        <v>653</v>
      </c>
      <c r="B509" s="78" t="s">
        <v>27</v>
      </c>
      <c r="C509" s="68">
        <f t="shared" si="53"/>
        <v>67.06</v>
      </c>
      <c r="D509" s="53">
        <v>0</v>
      </c>
      <c r="E509" s="82">
        <v>13010</v>
      </c>
      <c r="F509" s="80">
        <v>0</v>
      </c>
      <c r="G509" s="54">
        <f t="shared" si="55"/>
        <v>2328.1</v>
      </c>
      <c r="H509" s="206">
        <f t="shared" si="56"/>
        <v>2328.1</v>
      </c>
      <c r="I509" s="56">
        <f t="shared" si="57"/>
        <v>791.6</v>
      </c>
      <c r="J509" s="57">
        <f t="shared" si="58"/>
        <v>23.3</v>
      </c>
      <c r="K509" s="168">
        <v>0</v>
      </c>
      <c r="L509" s="58">
        <f t="shared" si="54"/>
        <v>9.8</v>
      </c>
      <c r="M509" s="59">
        <f t="shared" si="59"/>
        <v>3152.8</v>
      </c>
    </row>
    <row r="510" spans="1:13" ht="12.75">
      <c r="A510" s="85">
        <v>654</v>
      </c>
      <c r="B510" s="78" t="s">
        <v>27</v>
      </c>
      <c r="C510" s="68">
        <f t="shared" si="53"/>
        <v>67.07</v>
      </c>
      <c r="D510" s="53">
        <v>0</v>
      </c>
      <c r="E510" s="82">
        <v>13010</v>
      </c>
      <c r="F510" s="80">
        <v>0</v>
      </c>
      <c r="G510" s="54">
        <f t="shared" si="55"/>
        <v>2327.7</v>
      </c>
      <c r="H510" s="206">
        <f t="shared" si="56"/>
        <v>2327.7</v>
      </c>
      <c r="I510" s="56">
        <f t="shared" si="57"/>
        <v>791.4</v>
      </c>
      <c r="J510" s="57">
        <f t="shared" si="58"/>
        <v>23.3</v>
      </c>
      <c r="K510" s="168">
        <v>0</v>
      </c>
      <c r="L510" s="58">
        <f t="shared" si="54"/>
        <v>9.8</v>
      </c>
      <c r="M510" s="59">
        <f t="shared" si="59"/>
        <v>3152.2000000000003</v>
      </c>
    </row>
    <row r="511" spans="1:13" ht="12.75">
      <c r="A511" s="85">
        <v>655</v>
      </c>
      <c r="B511" s="78" t="s">
        <v>27</v>
      </c>
      <c r="C511" s="68">
        <f t="shared" si="53"/>
        <v>67.08</v>
      </c>
      <c r="D511" s="53">
        <v>0</v>
      </c>
      <c r="E511" s="82">
        <v>13010</v>
      </c>
      <c r="F511" s="80">
        <v>0</v>
      </c>
      <c r="G511" s="54">
        <f t="shared" si="55"/>
        <v>2327.4</v>
      </c>
      <c r="H511" s="206">
        <f t="shared" si="56"/>
        <v>2327.4</v>
      </c>
      <c r="I511" s="56">
        <f t="shared" si="57"/>
        <v>791.3</v>
      </c>
      <c r="J511" s="57">
        <f t="shared" si="58"/>
        <v>23.3</v>
      </c>
      <c r="K511" s="168">
        <v>0</v>
      </c>
      <c r="L511" s="58">
        <f t="shared" si="54"/>
        <v>9.8</v>
      </c>
      <c r="M511" s="59">
        <f t="shared" si="59"/>
        <v>3151.8</v>
      </c>
    </row>
    <row r="512" spans="1:13" ht="12.75">
      <c r="A512" s="85">
        <v>656</v>
      </c>
      <c r="B512" s="78" t="s">
        <v>27</v>
      </c>
      <c r="C512" s="68">
        <f t="shared" si="53"/>
        <v>67.09</v>
      </c>
      <c r="D512" s="53">
        <v>0</v>
      </c>
      <c r="E512" s="82">
        <v>13010</v>
      </c>
      <c r="F512" s="80">
        <v>0</v>
      </c>
      <c r="G512" s="54">
        <f t="shared" si="55"/>
        <v>2327</v>
      </c>
      <c r="H512" s="206">
        <f t="shared" si="56"/>
        <v>2327</v>
      </c>
      <c r="I512" s="56">
        <f t="shared" si="57"/>
        <v>791.2</v>
      </c>
      <c r="J512" s="57">
        <f t="shared" si="58"/>
        <v>23.3</v>
      </c>
      <c r="K512" s="168">
        <v>0</v>
      </c>
      <c r="L512" s="58">
        <f t="shared" si="54"/>
        <v>9.8</v>
      </c>
      <c r="M512" s="59">
        <f t="shared" si="59"/>
        <v>3151.3</v>
      </c>
    </row>
    <row r="513" spans="1:13" ht="12.75">
      <c r="A513" s="85">
        <v>657</v>
      </c>
      <c r="B513" s="78" t="s">
        <v>27</v>
      </c>
      <c r="C513" s="68">
        <f t="shared" si="53"/>
        <v>67.1</v>
      </c>
      <c r="D513" s="53">
        <v>0</v>
      </c>
      <c r="E513" s="82">
        <v>13010</v>
      </c>
      <c r="F513" s="80">
        <v>0</v>
      </c>
      <c r="G513" s="54">
        <f t="shared" si="55"/>
        <v>2326.7</v>
      </c>
      <c r="H513" s="206">
        <f t="shared" si="56"/>
        <v>2326.7</v>
      </c>
      <c r="I513" s="56">
        <f t="shared" si="57"/>
        <v>791.1</v>
      </c>
      <c r="J513" s="57">
        <f t="shared" si="58"/>
        <v>23.3</v>
      </c>
      <c r="K513" s="168">
        <v>0</v>
      </c>
      <c r="L513" s="58">
        <f t="shared" si="54"/>
        <v>9.8</v>
      </c>
      <c r="M513" s="59">
        <f t="shared" si="59"/>
        <v>3150.9</v>
      </c>
    </row>
    <row r="514" spans="1:13" ht="12.75">
      <c r="A514" s="85">
        <v>658</v>
      </c>
      <c r="B514" s="78" t="s">
        <v>27</v>
      </c>
      <c r="C514" s="68">
        <f t="shared" si="53"/>
        <v>67.11</v>
      </c>
      <c r="D514" s="53">
        <v>0</v>
      </c>
      <c r="E514" s="82">
        <v>13010</v>
      </c>
      <c r="F514" s="80">
        <v>0</v>
      </c>
      <c r="G514" s="54">
        <f t="shared" si="55"/>
        <v>2326.3</v>
      </c>
      <c r="H514" s="206">
        <f t="shared" si="56"/>
        <v>2326.3</v>
      </c>
      <c r="I514" s="56">
        <f t="shared" si="57"/>
        <v>790.9</v>
      </c>
      <c r="J514" s="57">
        <f t="shared" si="58"/>
        <v>23.3</v>
      </c>
      <c r="K514" s="168">
        <v>0</v>
      </c>
      <c r="L514" s="58">
        <f t="shared" si="54"/>
        <v>9.8</v>
      </c>
      <c r="M514" s="59">
        <f t="shared" si="59"/>
        <v>3150.3000000000006</v>
      </c>
    </row>
    <row r="515" spans="1:13" ht="12.75">
      <c r="A515" s="85">
        <v>659</v>
      </c>
      <c r="B515" s="78" t="s">
        <v>27</v>
      </c>
      <c r="C515" s="68">
        <f t="shared" si="53"/>
        <v>67.12</v>
      </c>
      <c r="D515" s="53">
        <v>0</v>
      </c>
      <c r="E515" s="82">
        <v>13010</v>
      </c>
      <c r="F515" s="80">
        <v>0</v>
      </c>
      <c r="G515" s="54">
        <f t="shared" si="55"/>
        <v>2326</v>
      </c>
      <c r="H515" s="206">
        <f t="shared" si="56"/>
        <v>2326</v>
      </c>
      <c r="I515" s="56">
        <f t="shared" si="57"/>
        <v>790.8</v>
      </c>
      <c r="J515" s="57">
        <f t="shared" si="58"/>
        <v>23.3</v>
      </c>
      <c r="K515" s="168">
        <v>0</v>
      </c>
      <c r="L515" s="58">
        <f t="shared" si="54"/>
        <v>9.8</v>
      </c>
      <c r="M515" s="59">
        <f t="shared" si="59"/>
        <v>3149.9000000000005</v>
      </c>
    </row>
    <row r="516" spans="1:13" ht="12.75">
      <c r="A516" s="85">
        <v>660</v>
      </c>
      <c r="B516" s="78" t="s">
        <v>27</v>
      </c>
      <c r="C516" s="68">
        <f t="shared" si="53"/>
        <v>67.13</v>
      </c>
      <c r="D516" s="53">
        <v>0</v>
      </c>
      <c r="E516" s="82">
        <v>13010</v>
      </c>
      <c r="F516" s="80">
        <v>0</v>
      </c>
      <c r="G516" s="54">
        <f t="shared" si="55"/>
        <v>2325.6</v>
      </c>
      <c r="H516" s="206">
        <f t="shared" si="56"/>
        <v>2325.6</v>
      </c>
      <c r="I516" s="56">
        <f t="shared" si="57"/>
        <v>790.7</v>
      </c>
      <c r="J516" s="57">
        <f t="shared" si="58"/>
        <v>23.3</v>
      </c>
      <c r="K516" s="168">
        <v>0</v>
      </c>
      <c r="L516" s="58">
        <f t="shared" si="54"/>
        <v>9.8</v>
      </c>
      <c r="M516" s="59">
        <f t="shared" si="59"/>
        <v>3149.4000000000005</v>
      </c>
    </row>
    <row r="517" spans="1:13" ht="12.75">
      <c r="A517" s="85">
        <v>661</v>
      </c>
      <c r="B517" s="78" t="s">
        <v>27</v>
      </c>
      <c r="C517" s="68">
        <f t="shared" si="53"/>
        <v>67.14</v>
      </c>
      <c r="D517" s="53">
        <v>0</v>
      </c>
      <c r="E517" s="82">
        <v>13010</v>
      </c>
      <c r="F517" s="80">
        <v>0</v>
      </c>
      <c r="G517" s="54">
        <f t="shared" si="55"/>
        <v>2325.3</v>
      </c>
      <c r="H517" s="206">
        <f t="shared" si="56"/>
        <v>2325.3</v>
      </c>
      <c r="I517" s="56">
        <f t="shared" si="57"/>
        <v>790.6</v>
      </c>
      <c r="J517" s="57">
        <f t="shared" si="58"/>
        <v>23.3</v>
      </c>
      <c r="K517" s="168">
        <v>0</v>
      </c>
      <c r="L517" s="58">
        <f t="shared" si="54"/>
        <v>9.8</v>
      </c>
      <c r="M517" s="59">
        <f t="shared" si="59"/>
        <v>3149.0000000000005</v>
      </c>
    </row>
    <row r="518" spans="1:13" ht="12.75">
      <c r="A518" s="85">
        <v>662</v>
      </c>
      <c r="B518" s="78" t="s">
        <v>27</v>
      </c>
      <c r="C518" s="68">
        <f t="shared" si="53"/>
        <v>67.14</v>
      </c>
      <c r="D518" s="53">
        <v>0</v>
      </c>
      <c r="E518" s="82">
        <v>13010</v>
      </c>
      <c r="F518" s="80">
        <v>0</v>
      </c>
      <c r="G518" s="54">
        <f t="shared" si="55"/>
        <v>2325.3</v>
      </c>
      <c r="H518" s="206">
        <f t="shared" si="56"/>
        <v>2325.3</v>
      </c>
      <c r="I518" s="56">
        <f t="shared" si="57"/>
        <v>790.6</v>
      </c>
      <c r="J518" s="57">
        <f t="shared" si="58"/>
        <v>23.3</v>
      </c>
      <c r="K518" s="168">
        <v>0</v>
      </c>
      <c r="L518" s="58">
        <f t="shared" si="54"/>
        <v>9.8</v>
      </c>
      <c r="M518" s="59">
        <f t="shared" si="59"/>
        <v>3149.0000000000005</v>
      </c>
    </row>
    <row r="519" spans="1:13" ht="12.75">
      <c r="A519" s="85">
        <v>663</v>
      </c>
      <c r="B519" s="78" t="s">
        <v>27</v>
      </c>
      <c r="C519" s="68">
        <f t="shared" si="53"/>
        <v>67.15</v>
      </c>
      <c r="D519" s="53">
        <v>0</v>
      </c>
      <c r="E519" s="82">
        <v>13010</v>
      </c>
      <c r="F519" s="80">
        <v>0</v>
      </c>
      <c r="G519" s="54">
        <f t="shared" si="55"/>
        <v>2324.9</v>
      </c>
      <c r="H519" s="206">
        <f t="shared" si="56"/>
        <v>2324.9</v>
      </c>
      <c r="I519" s="56">
        <f t="shared" si="57"/>
        <v>790.5</v>
      </c>
      <c r="J519" s="57">
        <f t="shared" si="58"/>
        <v>23.2</v>
      </c>
      <c r="K519" s="168">
        <v>0</v>
      </c>
      <c r="L519" s="58">
        <f t="shared" si="54"/>
        <v>9.8</v>
      </c>
      <c r="M519" s="59">
        <f t="shared" si="59"/>
        <v>3148.4</v>
      </c>
    </row>
    <row r="520" spans="1:13" ht="12.75">
      <c r="A520" s="85">
        <v>664</v>
      </c>
      <c r="B520" s="78" t="s">
        <v>27</v>
      </c>
      <c r="C520" s="68">
        <f t="shared" si="53"/>
        <v>67.16</v>
      </c>
      <c r="D520" s="53">
        <v>0</v>
      </c>
      <c r="E520" s="82">
        <v>13010</v>
      </c>
      <c r="F520" s="80">
        <v>0</v>
      </c>
      <c r="G520" s="54">
        <f t="shared" si="55"/>
        <v>2324.6</v>
      </c>
      <c r="H520" s="206">
        <f t="shared" si="56"/>
        <v>2324.6</v>
      </c>
      <c r="I520" s="56">
        <f t="shared" si="57"/>
        <v>790.4</v>
      </c>
      <c r="J520" s="57">
        <f t="shared" si="58"/>
        <v>23.2</v>
      </c>
      <c r="K520" s="168">
        <v>0</v>
      </c>
      <c r="L520" s="58">
        <f t="shared" si="54"/>
        <v>9.8</v>
      </c>
      <c r="M520" s="59">
        <f t="shared" si="59"/>
        <v>3148</v>
      </c>
    </row>
    <row r="521" spans="1:13" ht="12.75">
      <c r="A521" s="85">
        <v>665</v>
      </c>
      <c r="B521" s="78" t="s">
        <v>27</v>
      </c>
      <c r="C521" s="68">
        <f aca="true" t="shared" si="60" ref="C521:C584">ROUND(IF(A521&lt;153,C$607,IF(A521&lt;C$612,C$613+C$614*A521+C$615*A521^2+C$616*A521^3,67.54)),2)</f>
        <v>67.17</v>
      </c>
      <c r="D521" s="53">
        <v>0</v>
      </c>
      <c r="E521" s="82">
        <v>13010</v>
      </c>
      <c r="F521" s="80">
        <v>0</v>
      </c>
      <c r="G521" s="54">
        <f t="shared" si="55"/>
        <v>2324.3</v>
      </c>
      <c r="H521" s="206">
        <f t="shared" si="56"/>
        <v>2324.3</v>
      </c>
      <c r="I521" s="56">
        <f t="shared" si="57"/>
        <v>790.3</v>
      </c>
      <c r="J521" s="57">
        <f t="shared" si="58"/>
        <v>23.2</v>
      </c>
      <c r="K521" s="168">
        <v>0</v>
      </c>
      <c r="L521" s="58">
        <f aca="true" t="shared" si="61" ref="L521:L584">ROUND(H521*0.0042,1)</f>
        <v>9.8</v>
      </c>
      <c r="M521" s="59">
        <f t="shared" si="59"/>
        <v>3147.6000000000004</v>
      </c>
    </row>
    <row r="522" spans="1:13" ht="12.75">
      <c r="A522" s="85">
        <v>666</v>
      </c>
      <c r="B522" s="78" t="s">
        <v>27</v>
      </c>
      <c r="C522" s="68">
        <f t="shared" si="60"/>
        <v>67.18</v>
      </c>
      <c r="D522" s="53">
        <v>0</v>
      </c>
      <c r="E522" s="82">
        <v>13010</v>
      </c>
      <c r="F522" s="80">
        <v>0</v>
      </c>
      <c r="G522" s="54">
        <f aca="true" t="shared" si="62" ref="G522:G585">ROUND(12/C522*E522,1)</f>
        <v>2323.9</v>
      </c>
      <c r="H522" s="206">
        <f t="shared" si="56"/>
        <v>2323.9</v>
      </c>
      <c r="I522" s="56">
        <f t="shared" si="57"/>
        <v>790.1</v>
      </c>
      <c r="J522" s="57">
        <f t="shared" si="58"/>
        <v>23.2</v>
      </c>
      <c r="K522" s="168">
        <v>0</v>
      </c>
      <c r="L522" s="58">
        <f t="shared" si="61"/>
        <v>9.8</v>
      </c>
      <c r="M522" s="59">
        <f t="shared" si="59"/>
        <v>3147</v>
      </c>
    </row>
    <row r="523" spans="1:13" ht="12.75">
      <c r="A523" s="85">
        <v>667</v>
      </c>
      <c r="B523" s="78" t="s">
        <v>27</v>
      </c>
      <c r="C523" s="68">
        <f t="shared" si="60"/>
        <v>67.19</v>
      </c>
      <c r="D523" s="53">
        <v>0</v>
      </c>
      <c r="E523" s="82">
        <v>13010</v>
      </c>
      <c r="F523" s="80">
        <v>0</v>
      </c>
      <c r="G523" s="54">
        <f t="shared" si="62"/>
        <v>2323.6</v>
      </c>
      <c r="H523" s="206">
        <f t="shared" si="56"/>
        <v>2323.6</v>
      </c>
      <c r="I523" s="56">
        <f t="shared" si="57"/>
        <v>790</v>
      </c>
      <c r="J523" s="57">
        <f t="shared" si="58"/>
        <v>23.2</v>
      </c>
      <c r="K523" s="168">
        <v>0</v>
      </c>
      <c r="L523" s="58">
        <f t="shared" si="61"/>
        <v>9.8</v>
      </c>
      <c r="M523" s="59">
        <f t="shared" si="59"/>
        <v>3146.6</v>
      </c>
    </row>
    <row r="524" spans="1:13" ht="12.75">
      <c r="A524" s="85">
        <v>668</v>
      </c>
      <c r="B524" s="78" t="s">
        <v>27</v>
      </c>
      <c r="C524" s="68">
        <f t="shared" si="60"/>
        <v>67.2</v>
      </c>
      <c r="D524" s="53">
        <v>0</v>
      </c>
      <c r="E524" s="82">
        <v>13010</v>
      </c>
      <c r="F524" s="80">
        <v>0</v>
      </c>
      <c r="G524" s="54">
        <f t="shared" si="62"/>
        <v>2323.2</v>
      </c>
      <c r="H524" s="206">
        <f t="shared" si="56"/>
        <v>2323.2</v>
      </c>
      <c r="I524" s="56">
        <f t="shared" si="57"/>
        <v>789.9</v>
      </c>
      <c r="J524" s="57">
        <f t="shared" si="58"/>
        <v>23.2</v>
      </c>
      <c r="K524" s="168">
        <v>0</v>
      </c>
      <c r="L524" s="58">
        <f t="shared" si="61"/>
        <v>9.8</v>
      </c>
      <c r="M524" s="59">
        <f t="shared" si="59"/>
        <v>3146.1</v>
      </c>
    </row>
    <row r="525" spans="1:13" ht="12.75">
      <c r="A525" s="85">
        <v>669</v>
      </c>
      <c r="B525" s="78" t="s">
        <v>27</v>
      </c>
      <c r="C525" s="68">
        <f t="shared" si="60"/>
        <v>67.21</v>
      </c>
      <c r="D525" s="53">
        <v>0</v>
      </c>
      <c r="E525" s="82">
        <v>13010</v>
      </c>
      <c r="F525" s="80">
        <v>0</v>
      </c>
      <c r="G525" s="54">
        <f t="shared" si="62"/>
        <v>2322.9</v>
      </c>
      <c r="H525" s="206">
        <f t="shared" si="56"/>
        <v>2322.9</v>
      </c>
      <c r="I525" s="56">
        <f t="shared" si="57"/>
        <v>789.8</v>
      </c>
      <c r="J525" s="57">
        <f t="shared" si="58"/>
        <v>23.2</v>
      </c>
      <c r="K525" s="168">
        <v>0</v>
      </c>
      <c r="L525" s="58">
        <f t="shared" si="61"/>
        <v>9.8</v>
      </c>
      <c r="M525" s="59">
        <f t="shared" si="59"/>
        <v>3145.7</v>
      </c>
    </row>
    <row r="526" spans="1:13" ht="12.75">
      <c r="A526" s="85">
        <v>670</v>
      </c>
      <c r="B526" s="78" t="s">
        <v>27</v>
      </c>
      <c r="C526" s="68">
        <f t="shared" si="60"/>
        <v>67.22</v>
      </c>
      <c r="D526" s="53">
        <v>0</v>
      </c>
      <c r="E526" s="82">
        <v>13010</v>
      </c>
      <c r="F526" s="80">
        <v>0</v>
      </c>
      <c r="G526" s="54">
        <f t="shared" si="62"/>
        <v>2322.5</v>
      </c>
      <c r="H526" s="206">
        <f t="shared" si="56"/>
        <v>2322.5</v>
      </c>
      <c r="I526" s="56">
        <f t="shared" si="57"/>
        <v>789.7</v>
      </c>
      <c r="J526" s="57">
        <f t="shared" si="58"/>
        <v>23.2</v>
      </c>
      <c r="K526" s="168">
        <v>0</v>
      </c>
      <c r="L526" s="58">
        <f t="shared" si="61"/>
        <v>9.8</v>
      </c>
      <c r="M526" s="59">
        <f t="shared" si="59"/>
        <v>3145.2</v>
      </c>
    </row>
    <row r="527" spans="1:13" ht="12.75">
      <c r="A527" s="85">
        <v>671</v>
      </c>
      <c r="B527" s="78" t="s">
        <v>27</v>
      </c>
      <c r="C527" s="68">
        <f t="shared" si="60"/>
        <v>67.22</v>
      </c>
      <c r="D527" s="53">
        <v>0</v>
      </c>
      <c r="E527" s="82">
        <v>13010</v>
      </c>
      <c r="F527" s="80">
        <v>0</v>
      </c>
      <c r="G527" s="54">
        <f t="shared" si="62"/>
        <v>2322.5</v>
      </c>
      <c r="H527" s="206">
        <f t="shared" si="56"/>
        <v>2322.5</v>
      </c>
      <c r="I527" s="56">
        <f t="shared" si="57"/>
        <v>789.7</v>
      </c>
      <c r="J527" s="57">
        <f t="shared" si="58"/>
        <v>23.2</v>
      </c>
      <c r="K527" s="168">
        <v>0</v>
      </c>
      <c r="L527" s="58">
        <f t="shared" si="61"/>
        <v>9.8</v>
      </c>
      <c r="M527" s="59">
        <f t="shared" si="59"/>
        <v>3145.2</v>
      </c>
    </row>
    <row r="528" spans="1:13" ht="12.75">
      <c r="A528" s="85">
        <v>672</v>
      </c>
      <c r="B528" s="78" t="s">
        <v>27</v>
      </c>
      <c r="C528" s="68">
        <f t="shared" si="60"/>
        <v>67.23</v>
      </c>
      <c r="D528" s="53">
        <v>0</v>
      </c>
      <c r="E528" s="82">
        <v>13010</v>
      </c>
      <c r="F528" s="80">
        <v>0</v>
      </c>
      <c r="G528" s="54">
        <f t="shared" si="62"/>
        <v>2322.2</v>
      </c>
      <c r="H528" s="206">
        <f aca="true" t="shared" si="63" ref="H528:H591">F528+G528</f>
        <v>2322.2</v>
      </c>
      <c r="I528" s="56">
        <f t="shared" si="57"/>
        <v>789.5</v>
      </c>
      <c r="J528" s="57">
        <f t="shared" si="58"/>
        <v>23.2</v>
      </c>
      <c r="K528" s="168">
        <v>0</v>
      </c>
      <c r="L528" s="58">
        <f t="shared" si="61"/>
        <v>9.8</v>
      </c>
      <c r="M528" s="59">
        <f t="shared" si="59"/>
        <v>3144.7</v>
      </c>
    </row>
    <row r="529" spans="1:13" ht="12.75">
      <c r="A529" s="85">
        <v>673</v>
      </c>
      <c r="B529" s="78" t="s">
        <v>27</v>
      </c>
      <c r="C529" s="68">
        <f t="shared" si="60"/>
        <v>67.24</v>
      </c>
      <c r="D529" s="53">
        <v>0</v>
      </c>
      <c r="E529" s="82">
        <v>13010</v>
      </c>
      <c r="F529" s="80">
        <v>0</v>
      </c>
      <c r="G529" s="54">
        <f t="shared" si="62"/>
        <v>2321.8</v>
      </c>
      <c r="H529" s="206">
        <f t="shared" si="63"/>
        <v>2321.8</v>
      </c>
      <c r="I529" s="56">
        <f t="shared" si="57"/>
        <v>789.4</v>
      </c>
      <c r="J529" s="57">
        <f t="shared" si="58"/>
        <v>23.2</v>
      </c>
      <c r="K529" s="168">
        <v>0</v>
      </c>
      <c r="L529" s="58">
        <f t="shared" si="61"/>
        <v>9.8</v>
      </c>
      <c r="M529" s="59">
        <f t="shared" si="59"/>
        <v>3144.2000000000003</v>
      </c>
    </row>
    <row r="530" spans="1:13" ht="12.75">
      <c r="A530" s="85">
        <v>674</v>
      </c>
      <c r="B530" s="78" t="s">
        <v>27</v>
      </c>
      <c r="C530" s="68">
        <f t="shared" si="60"/>
        <v>67.25</v>
      </c>
      <c r="D530" s="53">
        <v>0</v>
      </c>
      <c r="E530" s="82">
        <v>13010</v>
      </c>
      <c r="F530" s="80">
        <v>0</v>
      </c>
      <c r="G530" s="54">
        <f t="shared" si="62"/>
        <v>2321.5</v>
      </c>
      <c r="H530" s="206">
        <f t="shared" si="63"/>
        <v>2321.5</v>
      </c>
      <c r="I530" s="56">
        <f t="shared" si="57"/>
        <v>789.3</v>
      </c>
      <c r="J530" s="57">
        <f t="shared" si="58"/>
        <v>23.2</v>
      </c>
      <c r="K530" s="168">
        <v>0</v>
      </c>
      <c r="L530" s="58">
        <f t="shared" si="61"/>
        <v>9.8</v>
      </c>
      <c r="M530" s="59">
        <f t="shared" si="59"/>
        <v>3143.8</v>
      </c>
    </row>
    <row r="531" spans="1:13" ht="12.75">
      <c r="A531" s="85">
        <v>675</v>
      </c>
      <c r="B531" s="78" t="s">
        <v>27</v>
      </c>
      <c r="C531" s="68">
        <f t="shared" si="60"/>
        <v>67.26</v>
      </c>
      <c r="D531" s="53">
        <v>0</v>
      </c>
      <c r="E531" s="82">
        <v>13010</v>
      </c>
      <c r="F531" s="80">
        <v>0</v>
      </c>
      <c r="G531" s="54">
        <f t="shared" si="62"/>
        <v>2321.1</v>
      </c>
      <c r="H531" s="206">
        <f t="shared" si="63"/>
        <v>2321.1</v>
      </c>
      <c r="I531" s="56">
        <f t="shared" si="57"/>
        <v>789.2</v>
      </c>
      <c r="J531" s="57">
        <f t="shared" si="58"/>
        <v>23.2</v>
      </c>
      <c r="K531" s="168">
        <v>0</v>
      </c>
      <c r="L531" s="58">
        <f t="shared" si="61"/>
        <v>9.7</v>
      </c>
      <c r="M531" s="59">
        <f t="shared" si="59"/>
        <v>3143.2</v>
      </c>
    </row>
    <row r="532" spans="1:13" ht="12.75">
      <c r="A532" s="85">
        <v>676</v>
      </c>
      <c r="B532" s="78" t="s">
        <v>27</v>
      </c>
      <c r="C532" s="68">
        <f t="shared" si="60"/>
        <v>67.26</v>
      </c>
      <c r="D532" s="53">
        <v>0</v>
      </c>
      <c r="E532" s="82">
        <v>13010</v>
      </c>
      <c r="F532" s="80">
        <v>0</v>
      </c>
      <c r="G532" s="54">
        <f t="shared" si="62"/>
        <v>2321.1</v>
      </c>
      <c r="H532" s="206">
        <f t="shared" si="63"/>
        <v>2321.1</v>
      </c>
      <c r="I532" s="56">
        <f t="shared" si="57"/>
        <v>789.2</v>
      </c>
      <c r="J532" s="57">
        <f t="shared" si="58"/>
        <v>23.2</v>
      </c>
      <c r="K532" s="168">
        <v>0</v>
      </c>
      <c r="L532" s="58">
        <f t="shared" si="61"/>
        <v>9.7</v>
      </c>
      <c r="M532" s="59">
        <f t="shared" si="59"/>
        <v>3143.2</v>
      </c>
    </row>
    <row r="533" spans="1:13" ht="12.75">
      <c r="A533" s="85">
        <v>677</v>
      </c>
      <c r="B533" s="78" t="s">
        <v>27</v>
      </c>
      <c r="C533" s="68">
        <f t="shared" si="60"/>
        <v>67.27</v>
      </c>
      <c r="D533" s="53">
        <v>0</v>
      </c>
      <c r="E533" s="82">
        <v>13010</v>
      </c>
      <c r="F533" s="80">
        <v>0</v>
      </c>
      <c r="G533" s="54">
        <f t="shared" si="62"/>
        <v>2320.8</v>
      </c>
      <c r="H533" s="206">
        <f t="shared" si="63"/>
        <v>2320.8</v>
      </c>
      <c r="I533" s="56">
        <f aca="true" t="shared" si="64" ref="I533:I596">ROUND(H533*0.34,1)</f>
        <v>789.1</v>
      </c>
      <c r="J533" s="57">
        <f aca="true" t="shared" si="65" ref="J533:J596">ROUND(H533*0.01,1)</f>
        <v>23.2</v>
      </c>
      <c r="K533" s="168">
        <v>0</v>
      </c>
      <c r="L533" s="58">
        <f t="shared" si="61"/>
        <v>9.7</v>
      </c>
      <c r="M533" s="59">
        <f t="shared" si="59"/>
        <v>3142.7999999999997</v>
      </c>
    </row>
    <row r="534" spans="1:13" ht="12.75">
      <c r="A534" s="85">
        <v>678</v>
      </c>
      <c r="B534" s="78" t="s">
        <v>27</v>
      </c>
      <c r="C534" s="68">
        <f t="shared" si="60"/>
        <v>67.28</v>
      </c>
      <c r="D534" s="53">
        <v>0</v>
      </c>
      <c r="E534" s="82">
        <v>13010</v>
      </c>
      <c r="F534" s="80">
        <v>0</v>
      </c>
      <c r="G534" s="54">
        <f t="shared" si="62"/>
        <v>2320.5</v>
      </c>
      <c r="H534" s="206">
        <f t="shared" si="63"/>
        <v>2320.5</v>
      </c>
      <c r="I534" s="56">
        <f t="shared" si="64"/>
        <v>789</v>
      </c>
      <c r="J534" s="57">
        <f t="shared" si="65"/>
        <v>23.2</v>
      </c>
      <c r="K534" s="168">
        <v>0</v>
      </c>
      <c r="L534" s="58">
        <f t="shared" si="61"/>
        <v>9.7</v>
      </c>
      <c r="M534" s="59">
        <f t="shared" si="59"/>
        <v>3142.3999999999996</v>
      </c>
    </row>
    <row r="535" spans="1:13" ht="12.75">
      <c r="A535" s="85">
        <v>679</v>
      </c>
      <c r="B535" s="78" t="s">
        <v>27</v>
      </c>
      <c r="C535" s="68">
        <f t="shared" si="60"/>
        <v>67.29</v>
      </c>
      <c r="D535" s="53">
        <v>0</v>
      </c>
      <c r="E535" s="82">
        <v>13010</v>
      </c>
      <c r="F535" s="80">
        <v>0</v>
      </c>
      <c r="G535" s="54">
        <f t="shared" si="62"/>
        <v>2320.1</v>
      </c>
      <c r="H535" s="206">
        <f t="shared" si="63"/>
        <v>2320.1</v>
      </c>
      <c r="I535" s="56">
        <f t="shared" si="64"/>
        <v>788.8</v>
      </c>
      <c r="J535" s="57">
        <f t="shared" si="65"/>
        <v>23.2</v>
      </c>
      <c r="K535" s="168">
        <v>0</v>
      </c>
      <c r="L535" s="58">
        <f t="shared" si="61"/>
        <v>9.7</v>
      </c>
      <c r="M535" s="59">
        <f t="shared" si="59"/>
        <v>3141.7999999999993</v>
      </c>
    </row>
    <row r="536" spans="1:13" ht="12.75">
      <c r="A536" s="85">
        <v>680</v>
      </c>
      <c r="B536" s="78" t="s">
        <v>27</v>
      </c>
      <c r="C536" s="68">
        <f t="shared" si="60"/>
        <v>67.29</v>
      </c>
      <c r="D536" s="53">
        <v>0</v>
      </c>
      <c r="E536" s="82">
        <v>13010</v>
      </c>
      <c r="F536" s="80">
        <v>0</v>
      </c>
      <c r="G536" s="54">
        <f t="shared" si="62"/>
        <v>2320.1</v>
      </c>
      <c r="H536" s="206">
        <f t="shared" si="63"/>
        <v>2320.1</v>
      </c>
      <c r="I536" s="56">
        <f t="shared" si="64"/>
        <v>788.8</v>
      </c>
      <c r="J536" s="57">
        <f t="shared" si="65"/>
        <v>23.2</v>
      </c>
      <c r="K536" s="168">
        <v>0</v>
      </c>
      <c r="L536" s="58">
        <f t="shared" si="61"/>
        <v>9.7</v>
      </c>
      <c r="M536" s="59">
        <f t="shared" si="59"/>
        <v>3141.7999999999993</v>
      </c>
    </row>
    <row r="537" spans="1:13" ht="12.75">
      <c r="A537" s="85">
        <v>681</v>
      </c>
      <c r="B537" s="78" t="s">
        <v>27</v>
      </c>
      <c r="C537" s="68">
        <f t="shared" si="60"/>
        <v>67.3</v>
      </c>
      <c r="D537" s="53">
        <v>0</v>
      </c>
      <c r="E537" s="82">
        <v>13010</v>
      </c>
      <c r="F537" s="80">
        <v>0</v>
      </c>
      <c r="G537" s="54">
        <f t="shared" si="62"/>
        <v>2319.8</v>
      </c>
      <c r="H537" s="206">
        <f t="shared" si="63"/>
        <v>2319.8</v>
      </c>
      <c r="I537" s="56">
        <f t="shared" si="64"/>
        <v>788.7</v>
      </c>
      <c r="J537" s="57">
        <f t="shared" si="65"/>
        <v>23.2</v>
      </c>
      <c r="K537" s="168">
        <v>0</v>
      </c>
      <c r="L537" s="58">
        <f t="shared" si="61"/>
        <v>9.7</v>
      </c>
      <c r="M537" s="59">
        <f t="shared" si="59"/>
        <v>3141.3999999999996</v>
      </c>
    </row>
    <row r="538" spans="1:13" ht="12.75">
      <c r="A538" s="85">
        <v>682</v>
      </c>
      <c r="B538" s="78" t="s">
        <v>27</v>
      </c>
      <c r="C538" s="68">
        <f t="shared" si="60"/>
        <v>67.31</v>
      </c>
      <c r="D538" s="53">
        <v>0</v>
      </c>
      <c r="E538" s="82">
        <v>13010</v>
      </c>
      <c r="F538" s="80">
        <v>0</v>
      </c>
      <c r="G538" s="54">
        <f t="shared" si="62"/>
        <v>2319.4</v>
      </c>
      <c r="H538" s="206">
        <f t="shared" si="63"/>
        <v>2319.4</v>
      </c>
      <c r="I538" s="56">
        <f t="shared" si="64"/>
        <v>788.6</v>
      </c>
      <c r="J538" s="57">
        <f t="shared" si="65"/>
        <v>23.2</v>
      </c>
      <c r="K538" s="168">
        <v>0</v>
      </c>
      <c r="L538" s="58">
        <f t="shared" si="61"/>
        <v>9.7</v>
      </c>
      <c r="M538" s="59">
        <f t="shared" si="59"/>
        <v>3140.8999999999996</v>
      </c>
    </row>
    <row r="539" spans="1:13" ht="12.75">
      <c r="A539" s="85">
        <v>683</v>
      </c>
      <c r="B539" s="78" t="s">
        <v>27</v>
      </c>
      <c r="C539" s="68">
        <f t="shared" si="60"/>
        <v>67.31</v>
      </c>
      <c r="D539" s="53">
        <v>0</v>
      </c>
      <c r="E539" s="82">
        <v>13010</v>
      </c>
      <c r="F539" s="80">
        <v>0</v>
      </c>
      <c r="G539" s="54">
        <f t="shared" si="62"/>
        <v>2319.4</v>
      </c>
      <c r="H539" s="206">
        <f t="shared" si="63"/>
        <v>2319.4</v>
      </c>
      <c r="I539" s="56">
        <f t="shared" si="64"/>
        <v>788.6</v>
      </c>
      <c r="J539" s="57">
        <f t="shared" si="65"/>
        <v>23.2</v>
      </c>
      <c r="K539" s="168">
        <v>0</v>
      </c>
      <c r="L539" s="58">
        <f t="shared" si="61"/>
        <v>9.7</v>
      </c>
      <c r="M539" s="59">
        <f t="shared" si="59"/>
        <v>3140.8999999999996</v>
      </c>
    </row>
    <row r="540" spans="1:13" ht="12.75">
      <c r="A540" s="85">
        <v>684</v>
      </c>
      <c r="B540" s="78" t="s">
        <v>27</v>
      </c>
      <c r="C540" s="68">
        <f t="shared" si="60"/>
        <v>67.32</v>
      </c>
      <c r="D540" s="53">
        <v>0</v>
      </c>
      <c r="E540" s="82">
        <v>13010</v>
      </c>
      <c r="F540" s="80">
        <v>0</v>
      </c>
      <c r="G540" s="54">
        <f t="shared" si="62"/>
        <v>2319.1</v>
      </c>
      <c r="H540" s="206">
        <f t="shared" si="63"/>
        <v>2319.1</v>
      </c>
      <c r="I540" s="56">
        <f t="shared" si="64"/>
        <v>788.5</v>
      </c>
      <c r="J540" s="57">
        <f t="shared" si="65"/>
        <v>23.2</v>
      </c>
      <c r="K540" s="168">
        <v>0</v>
      </c>
      <c r="L540" s="58">
        <f t="shared" si="61"/>
        <v>9.7</v>
      </c>
      <c r="M540" s="59">
        <f t="shared" si="59"/>
        <v>3140.4999999999995</v>
      </c>
    </row>
    <row r="541" spans="1:13" ht="12.75">
      <c r="A541" s="85">
        <v>685</v>
      </c>
      <c r="B541" s="78" t="s">
        <v>27</v>
      </c>
      <c r="C541" s="68">
        <f t="shared" si="60"/>
        <v>67.33</v>
      </c>
      <c r="D541" s="53">
        <v>0</v>
      </c>
      <c r="E541" s="82">
        <v>13010</v>
      </c>
      <c r="F541" s="80">
        <v>0</v>
      </c>
      <c r="G541" s="54">
        <f t="shared" si="62"/>
        <v>2318.7</v>
      </c>
      <c r="H541" s="206">
        <f t="shared" si="63"/>
        <v>2318.7</v>
      </c>
      <c r="I541" s="56">
        <f t="shared" si="64"/>
        <v>788.4</v>
      </c>
      <c r="J541" s="57">
        <f t="shared" si="65"/>
        <v>23.2</v>
      </c>
      <c r="K541" s="168">
        <v>0</v>
      </c>
      <c r="L541" s="58">
        <f t="shared" si="61"/>
        <v>9.7</v>
      </c>
      <c r="M541" s="59">
        <f t="shared" si="59"/>
        <v>3139.9999999999995</v>
      </c>
    </row>
    <row r="542" spans="1:13" ht="12.75">
      <c r="A542" s="85">
        <v>686</v>
      </c>
      <c r="B542" s="78" t="s">
        <v>27</v>
      </c>
      <c r="C542" s="68">
        <f t="shared" si="60"/>
        <v>67.33</v>
      </c>
      <c r="D542" s="53">
        <v>0</v>
      </c>
      <c r="E542" s="82">
        <v>13010</v>
      </c>
      <c r="F542" s="80">
        <v>0</v>
      </c>
      <c r="G542" s="54">
        <f t="shared" si="62"/>
        <v>2318.7</v>
      </c>
      <c r="H542" s="206">
        <f t="shared" si="63"/>
        <v>2318.7</v>
      </c>
      <c r="I542" s="56">
        <f t="shared" si="64"/>
        <v>788.4</v>
      </c>
      <c r="J542" s="57">
        <f t="shared" si="65"/>
        <v>23.2</v>
      </c>
      <c r="K542" s="168">
        <v>0</v>
      </c>
      <c r="L542" s="58">
        <f t="shared" si="61"/>
        <v>9.7</v>
      </c>
      <c r="M542" s="59">
        <f t="shared" si="59"/>
        <v>3139.9999999999995</v>
      </c>
    </row>
    <row r="543" spans="1:13" ht="12.75">
      <c r="A543" s="85">
        <v>687</v>
      </c>
      <c r="B543" s="78" t="s">
        <v>27</v>
      </c>
      <c r="C543" s="68">
        <f t="shared" si="60"/>
        <v>67.34</v>
      </c>
      <c r="D543" s="53">
        <v>0</v>
      </c>
      <c r="E543" s="82">
        <v>13010</v>
      </c>
      <c r="F543" s="80">
        <v>0</v>
      </c>
      <c r="G543" s="54">
        <f t="shared" si="62"/>
        <v>2318.4</v>
      </c>
      <c r="H543" s="206">
        <f t="shared" si="63"/>
        <v>2318.4</v>
      </c>
      <c r="I543" s="56">
        <f t="shared" si="64"/>
        <v>788.3</v>
      </c>
      <c r="J543" s="57">
        <f t="shared" si="65"/>
        <v>23.2</v>
      </c>
      <c r="K543" s="168">
        <v>0</v>
      </c>
      <c r="L543" s="58">
        <f t="shared" si="61"/>
        <v>9.7</v>
      </c>
      <c r="M543" s="59">
        <f t="shared" si="59"/>
        <v>3139.5999999999995</v>
      </c>
    </row>
    <row r="544" spans="1:13" ht="12.75">
      <c r="A544" s="85">
        <v>688</v>
      </c>
      <c r="B544" s="78" t="s">
        <v>27</v>
      </c>
      <c r="C544" s="68">
        <f t="shared" si="60"/>
        <v>67.35</v>
      </c>
      <c r="D544" s="53">
        <v>0</v>
      </c>
      <c r="E544" s="82">
        <v>13010</v>
      </c>
      <c r="F544" s="80">
        <v>0</v>
      </c>
      <c r="G544" s="54">
        <f t="shared" si="62"/>
        <v>2318</v>
      </c>
      <c r="H544" s="206">
        <f t="shared" si="63"/>
        <v>2318</v>
      </c>
      <c r="I544" s="56">
        <f t="shared" si="64"/>
        <v>788.1</v>
      </c>
      <c r="J544" s="57">
        <f t="shared" si="65"/>
        <v>23.2</v>
      </c>
      <c r="K544" s="168">
        <v>0</v>
      </c>
      <c r="L544" s="58">
        <f t="shared" si="61"/>
        <v>9.7</v>
      </c>
      <c r="M544" s="59">
        <f t="shared" si="59"/>
        <v>3138.9999999999995</v>
      </c>
    </row>
    <row r="545" spans="1:13" ht="12.75">
      <c r="A545" s="85">
        <v>689</v>
      </c>
      <c r="B545" s="78" t="s">
        <v>27</v>
      </c>
      <c r="C545" s="68">
        <f t="shared" si="60"/>
        <v>67.35</v>
      </c>
      <c r="D545" s="53">
        <v>0</v>
      </c>
      <c r="E545" s="82">
        <v>13010</v>
      </c>
      <c r="F545" s="80">
        <v>0</v>
      </c>
      <c r="G545" s="54">
        <f t="shared" si="62"/>
        <v>2318</v>
      </c>
      <c r="H545" s="206">
        <f t="shared" si="63"/>
        <v>2318</v>
      </c>
      <c r="I545" s="56">
        <f t="shared" si="64"/>
        <v>788.1</v>
      </c>
      <c r="J545" s="57">
        <f t="shared" si="65"/>
        <v>23.2</v>
      </c>
      <c r="K545" s="168">
        <v>0</v>
      </c>
      <c r="L545" s="58">
        <f t="shared" si="61"/>
        <v>9.7</v>
      </c>
      <c r="M545" s="59">
        <f t="shared" si="59"/>
        <v>3138.9999999999995</v>
      </c>
    </row>
    <row r="546" spans="1:13" ht="12.75">
      <c r="A546" s="85">
        <v>690</v>
      </c>
      <c r="B546" s="78" t="s">
        <v>27</v>
      </c>
      <c r="C546" s="68">
        <f t="shared" si="60"/>
        <v>67.36</v>
      </c>
      <c r="D546" s="53">
        <v>0</v>
      </c>
      <c r="E546" s="82">
        <v>13010</v>
      </c>
      <c r="F546" s="80">
        <v>0</v>
      </c>
      <c r="G546" s="54">
        <f t="shared" si="62"/>
        <v>2317.7</v>
      </c>
      <c r="H546" s="206">
        <f t="shared" si="63"/>
        <v>2317.7</v>
      </c>
      <c r="I546" s="56">
        <f t="shared" si="64"/>
        <v>788</v>
      </c>
      <c r="J546" s="57">
        <f t="shared" si="65"/>
        <v>23.2</v>
      </c>
      <c r="K546" s="168">
        <v>0</v>
      </c>
      <c r="L546" s="58">
        <f t="shared" si="61"/>
        <v>9.7</v>
      </c>
      <c r="M546" s="59">
        <f t="shared" si="59"/>
        <v>3138.5999999999995</v>
      </c>
    </row>
    <row r="547" spans="1:13" ht="12.75">
      <c r="A547" s="85">
        <v>691</v>
      </c>
      <c r="B547" s="78" t="s">
        <v>27</v>
      </c>
      <c r="C547" s="68">
        <f t="shared" si="60"/>
        <v>67.37</v>
      </c>
      <c r="D547" s="53">
        <v>0</v>
      </c>
      <c r="E547" s="82">
        <v>13010</v>
      </c>
      <c r="F547" s="80">
        <v>0</v>
      </c>
      <c r="G547" s="54">
        <f t="shared" si="62"/>
        <v>2317.4</v>
      </c>
      <c r="H547" s="206">
        <f t="shared" si="63"/>
        <v>2317.4</v>
      </c>
      <c r="I547" s="56">
        <f t="shared" si="64"/>
        <v>787.9</v>
      </c>
      <c r="J547" s="57">
        <f t="shared" si="65"/>
        <v>23.2</v>
      </c>
      <c r="K547" s="168">
        <v>0</v>
      </c>
      <c r="L547" s="58">
        <f t="shared" si="61"/>
        <v>9.7</v>
      </c>
      <c r="M547" s="59">
        <f t="shared" si="59"/>
        <v>3138.2</v>
      </c>
    </row>
    <row r="548" spans="1:13" ht="12.75">
      <c r="A548" s="85">
        <v>692</v>
      </c>
      <c r="B548" s="78" t="s">
        <v>27</v>
      </c>
      <c r="C548" s="68">
        <f t="shared" si="60"/>
        <v>67.37</v>
      </c>
      <c r="D548" s="53">
        <v>0</v>
      </c>
      <c r="E548" s="82">
        <v>13010</v>
      </c>
      <c r="F548" s="80">
        <v>0</v>
      </c>
      <c r="G548" s="54">
        <f t="shared" si="62"/>
        <v>2317.4</v>
      </c>
      <c r="H548" s="206">
        <f t="shared" si="63"/>
        <v>2317.4</v>
      </c>
      <c r="I548" s="56">
        <f t="shared" si="64"/>
        <v>787.9</v>
      </c>
      <c r="J548" s="57">
        <f t="shared" si="65"/>
        <v>23.2</v>
      </c>
      <c r="K548" s="168">
        <v>0</v>
      </c>
      <c r="L548" s="58">
        <f t="shared" si="61"/>
        <v>9.7</v>
      </c>
      <c r="M548" s="59">
        <f t="shared" si="59"/>
        <v>3138.2</v>
      </c>
    </row>
    <row r="549" spans="1:13" ht="12.75">
      <c r="A549" s="85">
        <v>693</v>
      </c>
      <c r="B549" s="78" t="s">
        <v>27</v>
      </c>
      <c r="C549" s="68">
        <f t="shared" si="60"/>
        <v>67.38</v>
      </c>
      <c r="D549" s="53">
        <v>0</v>
      </c>
      <c r="E549" s="82">
        <v>13010</v>
      </c>
      <c r="F549" s="80">
        <v>0</v>
      </c>
      <c r="G549" s="54">
        <f t="shared" si="62"/>
        <v>2317</v>
      </c>
      <c r="H549" s="206">
        <f t="shared" si="63"/>
        <v>2317</v>
      </c>
      <c r="I549" s="56">
        <f t="shared" si="64"/>
        <v>787.8</v>
      </c>
      <c r="J549" s="57">
        <f t="shared" si="65"/>
        <v>23.2</v>
      </c>
      <c r="K549" s="168">
        <v>0</v>
      </c>
      <c r="L549" s="58">
        <f t="shared" si="61"/>
        <v>9.7</v>
      </c>
      <c r="M549" s="59">
        <f t="shared" si="59"/>
        <v>3137.7</v>
      </c>
    </row>
    <row r="550" spans="1:13" ht="12.75">
      <c r="A550" s="85">
        <v>694</v>
      </c>
      <c r="B550" s="78" t="s">
        <v>27</v>
      </c>
      <c r="C550" s="68">
        <f t="shared" si="60"/>
        <v>67.38</v>
      </c>
      <c r="D550" s="53">
        <v>0</v>
      </c>
      <c r="E550" s="82">
        <v>13010</v>
      </c>
      <c r="F550" s="80">
        <v>0</v>
      </c>
      <c r="G550" s="54">
        <f t="shared" si="62"/>
        <v>2317</v>
      </c>
      <c r="H550" s="206">
        <f t="shared" si="63"/>
        <v>2317</v>
      </c>
      <c r="I550" s="56">
        <f t="shared" si="64"/>
        <v>787.8</v>
      </c>
      <c r="J550" s="57">
        <f t="shared" si="65"/>
        <v>23.2</v>
      </c>
      <c r="K550" s="168">
        <v>0</v>
      </c>
      <c r="L550" s="58">
        <f t="shared" si="61"/>
        <v>9.7</v>
      </c>
      <c r="M550" s="59">
        <f t="shared" si="59"/>
        <v>3137.7</v>
      </c>
    </row>
    <row r="551" spans="1:13" ht="12.75">
      <c r="A551" s="85">
        <v>695</v>
      </c>
      <c r="B551" s="78" t="s">
        <v>27</v>
      </c>
      <c r="C551" s="68">
        <f t="shared" si="60"/>
        <v>67.39</v>
      </c>
      <c r="D551" s="53">
        <v>0</v>
      </c>
      <c r="E551" s="82">
        <v>13010</v>
      </c>
      <c r="F551" s="80">
        <v>0</v>
      </c>
      <c r="G551" s="54">
        <f t="shared" si="62"/>
        <v>2316.7</v>
      </c>
      <c r="H551" s="206">
        <f t="shared" si="63"/>
        <v>2316.7</v>
      </c>
      <c r="I551" s="56">
        <f t="shared" si="64"/>
        <v>787.7</v>
      </c>
      <c r="J551" s="57">
        <f t="shared" si="65"/>
        <v>23.2</v>
      </c>
      <c r="K551" s="168">
        <v>0</v>
      </c>
      <c r="L551" s="58">
        <f t="shared" si="61"/>
        <v>9.7</v>
      </c>
      <c r="M551" s="59">
        <f t="shared" si="59"/>
        <v>3137.2999999999993</v>
      </c>
    </row>
    <row r="552" spans="1:13" ht="12.75">
      <c r="A552" s="85">
        <v>696</v>
      </c>
      <c r="B552" s="78" t="s">
        <v>27</v>
      </c>
      <c r="C552" s="68">
        <f t="shared" si="60"/>
        <v>67.4</v>
      </c>
      <c r="D552" s="53">
        <v>0</v>
      </c>
      <c r="E552" s="82">
        <v>13010</v>
      </c>
      <c r="F552" s="80">
        <v>0</v>
      </c>
      <c r="G552" s="54">
        <f t="shared" si="62"/>
        <v>2316.3</v>
      </c>
      <c r="H552" s="206">
        <f t="shared" si="63"/>
        <v>2316.3</v>
      </c>
      <c r="I552" s="56">
        <f t="shared" si="64"/>
        <v>787.5</v>
      </c>
      <c r="J552" s="57">
        <f t="shared" si="65"/>
        <v>23.2</v>
      </c>
      <c r="K552" s="168">
        <v>0</v>
      </c>
      <c r="L552" s="58">
        <f t="shared" si="61"/>
        <v>9.7</v>
      </c>
      <c r="M552" s="59">
        <f t="shared" si="59"/>
        <v>3136.7</v>
      </c>
    </row>
    <row r="553" spans="1:13" ht="12.75">
      <c r="A553" s="85">
        <v>697</v>
      </c>
      <c r="B553" s="78" t="s">
        <v>27</v>
      </c>
      <c r="C553" s="68">
        <f t="shared" si="60"/>
        <v>67.4</v>
      </c>
      <c r="D553" s="53">
        <v>0</v>
      </c>
      <c r="E553" s="82">
        <v>13010</v>
      </c>
      <c r="F553" s="80">
        <v>0</v>
      </c>
      <c r="G553" s="54">
        <f t="shared" si="62"/>
        <v>2316.3</v>
      </c>
      <c r="H553" s="206">
        <f t="shared" si="63"/>
        <v>2316.3</v>
      </c>
      <c r="I553" s="56">
        <f t="shared" si="64"/>
        <v>787.5</v>
      </c>
      <c r="J553" s="57">
        <f t="shared" si="65"/>
        <v>23.2</v>
      </c>
      <c r="K553" s="168">
        <v>0</v>
      </c>
      <c r="L553" s="58">
        <f t="shared" si="61"/>
        <v>9.7</v>
      </c>
      <c r="M553" s="59">
        <f t="shared" si="59"/>
        <v>3136.7</v>
      </c>
    </row>
    <row r="554" spans="1:13" ht="12.75">
      <c r="A554" s="85">
        <v>698</v>
      </c>
      <c r="B554" s="78" t="s">
        <v>27</v>
      </c>
      <c r="C554" s="68">
        <f t="shared" si="60"/>
        <v>67.41</v>
      </c>
      <c r="D554" s="53">
        <v>0</v>
      </c>
      <c r="E554" s="82">
        <v>13010</v>
      </c>
      <c r="F554" s="80">
        <v>0</v>
      </c>
      <c r="G554" s="54">
        <f t="shared" si="62"/>
        <v>2316</v>
      </c>
      <c r="H554" s="206">
        <f t="shared" si="63"/>
        <v>2316</v>
      </c>
      <c r="I554" s="56">
        <f t="shared" si="64"/>
        <v>787.4</v>
      </c>
      <c r="J554" s="57">
        <f t="shared" si="65"/>
        <v>23.2</v>
      </c>
      <c r="K554" s="168">
        <v>0</v>
      </c>
      <c r="L554" s="58">
        <f t="shared" si="61"/>
        <v>9.7</v>
      </c>
      <c r="M554" s="59">
        <f t="shared" si="59"/>
        <v>3136.2999999999997</v>
      </c>
    </row>
    <row r="555" spans="1:13" ht="12.75">
      <c r="A555" s="85">
        <v>699</v>
      </c>
      <c r="B555" s="78" t="s">
        <v>27</v>
      </c>
      <c r="C555" s="68">
        <f t="shared" si="60"/>
        <v>67.41</v>
      </c>
      <c r="D555" s="53">
        <v>0</v>
      </c>
      <c r="E555" s="82">
        <v>13010</v>
      </c>
      <c r="F555" s="80">
        <v>0</v>
      </c>
      <c r="G555" s="54">
        <f t="shared" si="62"/>
        <v>2316</v>
      </c>
      <c r="H555" s="206">
        <f t="shared" si="63"/>
        <v>2316</v>
      </c>
      <c r="I555" s="56">
        <f t="shared" si="64"/>
        <v>787.4</v>
      </c>
      <c r="J555" s="57">
        <f t="shared" si="65"/>
        <v>23.2</v>
      </c>
      <c r="K555" s="168">
        <v>0</v>
      </c>
      <c r="L555" s="58">
        <f t="shared" si="61"/>
        <v>9.7</v>
      </c>
      <c r="M555" s="59">
        <f t="shared" si="59"/>
        <v>3136.2999999999997</v>
      </c>
    </row>
    <row r="556" spans="1:13" ht="12.75">
      <c r="A556" s="85">
        <v>700</v>
      </c>
      <c r="B556" s="78" t="s">
        <v>27</v>
      </c>
      <c r="C556" s="68">
        <f t="shared" si="60"/>
        <v>67.42</v>
      </c>
      <c r="D556" s="53">
        <v>0</v>
      </c>
      <c r="E556" s="82">
        <v>13010</v>
      </c>
      <c r="F556" s="80">
        <v>0</v>
      </c>
      <c r="G556" s="54">
        <f t="shared" si="62"/>
        <v>2315.6</v>
      </c>
      <c r="H556" s="206">
        <f t="shared" si="63"/>
        <v>2315.6</v>
      </c>
      <c r="I556" s="56">
        <f t="shared" si="64"/>
        <v>787.3</v>
      </c>
      <c r="J556" s="57">
        <f t="shared" si="65"/>
        <v>23.2</v>
      </c>
      <c r="K556" s="168">
        <v>0</v>
      </c>
      <c r="L556" s="58">
        <f t="shared" si="61"/>
        <v>9.7</v>
      </c>
      <c r="M556" s="59">
        <f t="shared" si="59"/>
        <v>3135.7999999999993</v>
      </c>
    </row>
    <row r="557" spans="1:13" ht="12.75">
      <c r="A557" s="85">
        <v>701</v>
      </c>
      <c r="B557" s="78" t="s">
        <v>27</v>
      </c>
      <c r="C557" s="68">
        <f t="shared" si="60"/>
        <v>67.42</v>
      </c>
      <c r="D557" s="53">
        <v>0</v>
      </c>
      <c r="E557" s="82">
        <v>13010</v>
      </c>
      <c r="F557" s="80">
        <v>0</v>
      </c>
      <c r="G557" s="54">
        <f t="shared" si="62"/>
        <v>2315.6</v>
      </c>
      <c r="H557" s="206">
        <f t="shared" si="63"/>
        <v>2315.6</v>
      </c>
      <c r="I557" s="56">
        <f t="shared" si="64"/>
        <v>787.3</v>
      </c>
      <c r="J557" s="57">
        <f t="shared" si="65"/>
        <v>23.2</v>
      </c>
      <c r="K557" s="168">
        <v>0</v>
      </c>
      <c r="L557" s="58">
        <f t="shared" si="61"/>
        <v>9.7</v>
      </c>
      <c r="M557" s="59">
        <f t="shared" si="59"/>
        <v>3135.7999999999993</v>
      </c>
    </row>
    <row r="558" spans="1:13" ht="12.75">
      <c r="A558" s="85">
        <v>702</v>
      </c>
      <c r="B558" s="78" t="s">
        <v>27</v>
      </c>
      <c r="C558" s="68">
        <f t="shared" si="60"/>
        <v>67.43</v>
      </c>
      <c r="D558" s="53">
        <v>0</v>
      </c>
      <c r="E558" s="82">
        <v>13010</v>
      </c>
      <c r="F558" s="80">
        <v>0</v>
      </c>
      <c r="G558" s="54">
        <f t="shared" si="62"/>
        <v>2315.3</v>
      </c>
      <c r="H558" s="206">
        <f t="shared" si="63"/>
        <v>2315.3</v>
      </c>
      <c r="I558" s="56">
        <f t="shared" si="64"/>
        <v>787.2</v>
      </c>
      <c r="J558" s="57">
        <f t="shared" si="65"/>
        <v>23.2</v>
      </c>
      <c r="K558" s="168">
        <v>0</v>
      </c>
      <c r="L558" s="58">
        <f t="shared" si="61"/>
        <v>9.7</v>
      </c>
      <c r="M558" s="59">
        <f t="shared" si="59"/>
        <v>3135.3999999999996</v>
      </c>
    </row>
    <row r="559" spans="1:13" ht="12.75">
      <c r="A559" s="85">
        <v>703</v>
      </c>
      <c r="B559" s="78" t="s">
        <v>27</v>
      </c>
      <c r="C559" s="68">
        <f t="shared" si="60"/>
        <v>67.43</v>
      </c>
      <c r="D559" s="53">
        <v>0</v>
      </c>
      <c r="E559" s="82">
        <v>13010</v>
      </c>
      <c r="F559" s="80">
        <v>0</v>
      </c>
      <c r="G559" s="54">
        <f t="shared" si="62"/>
        <v>2315.3</v>
      </c>
      <c r="H559" s="206">
        <f t="shared" si="63"/>
        <v>2315.3</v>
      </c>
      <c r="I559" s="56">
        <f t="shared" si="64"/>
        <v>787.2</v>
      </c>
      <c r="J559" s="57">
        <f t="shared" si="65"/>
        <v>23.2</v>
      </c>
      <c r="K559" s="168">
        <v>0</v>
      </c>
      <c r="L559" s="58">
        <f t="shared" si="61"/>
        <v>9.7</v>
      </c>
      <c r="M559" s="59">
        <f aca="true" t="shared" si="66" ref="M559:M605">SUM(H559:L559)</f>
        <v>3135.3999999999996</v>
      </c>
    </row>
    <row r="560" spans="1:13" ht="12.75">
      <c r="A560" s="85">
        <v>704</v>
      </c>
      <c r="B560" s="78" t="s">
        <v>27</v>
      </c>
      <c r="C560" s="68">
        <f t="shared" si="60"/>
        <v>67.44</v>
      </c>
      <c r="D560" s="53">
        <v>0</v>
      </c>
      <c r="E560" s="82">
        <v>13010</v>
      </c>
      <c r="F560" s="80">
        <v>0</v>
      </c>
      <c r="G560" s="54">
        <f t="shared" si="62"/>
        <v>2314.9</v>
      </c>
      <c r="H560" s="206">
        <f t="shared" si="63"/>
        <v>2314.9</v>
      </c>
      <c r="I560" s="56">
        <f t="shared" si="64"/>
        <v>787.1</v>
      </c>
      <c r="J560" s="57">
        <f t="shared" si="65"/>
        <v>23.1</v>
      </c>
      <c r="K560" s="168">
        <v>0</v>
      </c>
      <c r="L560" s="58">
        <f t="shared" si="61"/>
        <v>9.7</v>
      </c>
      <c r="M560" s="59">
        <f t="shared" si="66"/>
        <v>3134.7999999999997</v>
      </c>
    </row>
    <row r="561" spans="1:13" ht="12.75">
      <c r="A561" s="85">
        <v>705</v>
      </c>
      <c r="B561" s="78" t="s">
        <v>27</v>
      </c>
      <c r="C561" s="68">
        <f t="shared" si="60"/>
        <v>67.44</v>
      </c>
      <c r="D561" s="53">
        <v>0</v>
      </c>
      <c r="E561" s="82">
        <v>13010</v>
      </c>
      <c r="F561" s="80">
        <v>0</v>
      </c>
      <c r="G561" s="54">
        <f t="shared" si="62"/>
        <v>2314.9</v>
      </c>
      <c r="H561" s="206">
        <f t="shared" si="63"/>
        <v>2314.9</v>
      </c>
      <c r="I561" s="56">
        <f t="shared" si="64"/>
        <v>787.1</v>
      </c>
      <c r="J561" s="57">
        <f t="shared" si="65"/>
        <v>23.1</v>
      </c>
      <c r="K561" s="168">
        <v>0</v>
      </c>
      <c r="L561" s="58">
        <f t="shared" si="61"/>
        <v>9.7</v>
      </c>
      <c r="M561" s="59">
        <f t="shared" si="66"/>
        <v>3134.7999999999997</v>
      </c>
    </row>
    <row r="562" spans="1:13" ht="12.75">
      <c r="A562" s="85">
        <v>706</v>
      </c>
      <c r="B562" s="78" t="s">
        <v>27</v>
      </c>
      <c r="C562" s="68">
        <f t="shared" si="60"/>
        <v>67.45</v>
      </c>
      <c r="D562" s="53">
        <v>0</v>
      </c>
      <c r="E562" s="82">
        <v>13010</v>
      </c>
      <c r="F562" s="80">
        <v>0</v>
      </c>
      <c r="G562" s="54">
        <f t="shared" si="62"/>
        <v>2314.6</v>
      </c>
      <c r="H562" s="206">
        <f t="shared" si="63"/>
        <v>2314.6</v>
      </c>
      <c r="I562" s="56">
        <f t="shared" si="64"/>
        <v>787</v>
      </c>
      <c r="J562" s="57">
        <f t="shared" si="65"/>
        <v>23.1</v>
      </c>
      <c r="K562" s="168">
        <v>0</v>
      </c>
      <c r="L562" s="58">
        <f t="shared" si="61"/>
        <v>9.7</v>
      </c>
      <c r="M562" s="59">
        <f t="shared" si="66"/>
        <v>3134.3999999999996</v>
      </c>
    </row>
    <row r="563" spans="1:13" ht="12.75">
      <c r="A563" s="85">
        <v>707</v>
      </c>
      <c r="B563" s="78" t="s">
        <v>27</v>
      </c>
      <c r="C563" s="68">
        <f t="shared" si="60"/>
        <v>67.45</v>
      </c>
      <c r="D563" s="53">
        <v>0</v>
      </c>
      <c r="E563" s="82">
        <v>13010</v>
      </c>
      <c r="F563" s="80">
        <v>0</v>
      </c>
      <c r="G563" s="54">
        <f t="shared" si="62"/>
        <v>2314.6</v>
      </c>
      <c r="H563" s="206">
        <f t="shared" si="63"/>
        <v>2314.6</v>
      </c>
      <c r="I563" s="56">
        <f t="shared" si="64"/>
        <v>787</v>
      </c>
      <c r="J563" s="57">
        <f t="shared" si="65"/>
        <v>23.1</v>
      </c>
      <c r="K563" s="168">
        <v>0</v>
      </c>
      <c r="L563" s="58">
        <f t="shared" si="61"/>
        <v>9.7</v>
      </c>
      <c r="M563" s="59">
        <f t="shared" si="66"/>
        <v>3134.3999999999996</v>
      </c>
    </row>
    <row r="564" spans="1:13" ht="12.75">
      <c r="A564" s="85">
        <v>708</v>
      </c>
      <c r="B564" s="78" t="s">
        <v>27</v>
      </c>
      <c r="C564" s="68">
        <f t="shared" si="60"/>
        <v>67.45</v>
      </c>
      <c r="D564" s="53">
        <v>0</v>
      </c>
      <c r="E564" s="82">
        <v>13010</v>
      </c>
      <c r="F564" s="80">
        <v>0</v>
      </c>
      <c r="G564" s="54">
        <f t="shared" si="62"/>
        <v>2314.6</v>
      </c>
      <c r="H564" s="206">
        <f t="shared" si="63"/>
        <v>2314.6</v>
      </c>
      <c r="I564" s="56">
        <f t="shared" si="64"/>
        <v>787</v>
      </c>
      <c r="J564" s="57">
        <f t="shared" si="65"/>
        <v>23.1</v>
      </c>
      <c r="K564" s="168">
        <v>0</v>
      </c>
      <c r="L564" s="58">
        <f t="shared" si="61"/>
        <v>9.7</v>
      </c>
      <c r="M564" s="59">
        <f t="shared" si="66"/>
        <v>3134.3999999999996</v>
      </c>
    </row>
    <row r="565" spans="1:13" ht="12.75">
      <c r="A565" s="85">
        <v>709</v>
      </c>
      <c r="B565" s="78" t="s">
        <v>27</v>
      </c>
      <c r="C565" s="68">
        <f t="shared" si="60"/>
        <v>67.46</v>
      </c>
      <c r="D565" s="53">
        <v>0</v>
      </c>
      <c r="E565" s="82">
        <v>13010</v>
      </c>
      <c r="F565" s="80">
        <v>0</v>
      </c>
      <c r="G565" s="54">
        <f t="shared" si="62"/>
        <v>2314.3</v>
      </c>
      <c r="H565" s="206">
        <f t="shared" si="63"/>
        <v>2314.3</v>
      </c>
      <c r="I565" s="56">
        <f t="shared" si="64"/>
        <v>786.9</v>
      </c>
      <c r="J565" s="57">
        <f t="shared" si="65"/>
        <v>23.1</v>
      </c>
      <c r="K565" s="168">
        <v>0</v>
      </c>
      <c r="L565" s="58">
        <f t="shared" si="61"/>
        <v>9.7</v>
      </c>
      <c r="M565" s="59">
        <f t="shared" si="66"/>
        <v>3134</v>
      </c>
    </row>
    <row r="566" spans="1:13" ht="12.75">
      <c r="A566" s="85">
        <v>710</v>
      </c>
      <c r="B566" s="78" t="s">
        <v>27</v>
      </c>
      <c r="C566" s="68">
        <f t="shared" si="60"/>
        <v>67.46</v>
      </c>
      <c r="D566" s="53">
        <v>0</v>
      </c>
      <c r="E566" s="82">
        <v>13010</v>
      </c>
      <c r="F566" s="80">
        <v>0</v>
      </c>
      <c r="G566" s="54">
        <f t="shared" si="62"/>
        <v>2314.3</v>
      </c>
      <c r="H566" s="206">
        <f t="shared" si="63"/>
        <v>2314.3</v>
      </c>
      <c r="I566" s="56">
        <f t="shared" si="64"/>
        <v>786.9</v>
      </c>
      <c r="J566" s="57">
        <f t="shared" si="65"/>
        <v>23.1</v>
      </c>
      <c r="K566" s="168">
        <v>0</v>
      </c>
      <c r="L566" s="58">
        <f t="shared" si="61"/>
        <v>9.7</v>
      </c>
      <c r="M566" s="59">
        <f t="shared" si="66"/>
        <v>3134</v>
      </c>
    </row>
    <row r="567" spans="1:13" ht="12.75">
      <c r="A567" s="85">
        <v>711</v>
      </c>
      <c r="B567" s="78" t="s">
        <v>27</v>
      </c>
      <c r="C567" s="68">
        <f t="shared" si="60"/>
        <v>67.47</v>
      </c>
      <c r="D567" s="53">
        <v>0</v>
      </c>
      <c r="E567" s="82">
        <v>13010</v>
      </c>
      <c r="F567" s="80">
        <v>0</v>
      </c>
      <c r="G567" s="54">
        <f t="shared" si="62"/>
        <v>2313.9</v>
      </c>
      <c r="H567" s="206">
        <f t="shared" si="63"/>
        <v>2313.9</v>
      </c>
      <c r="I567" s="56">
        <f t="shared" si="64"/>
        <v>786.7</v>
      </c>
      <c r="J567" s="57">
        <f t="shared" si="65"/>
        <v>23.1</v>
      </c>
      <c r="K567" s="168">
        <v>0</v>
      </c>
      <c r="L567" s="58">
        <f t="shared" si="61"/>
        <v>9.7</v>
      </c>
      <c r="M567" s="59">
        <f t="shared" si="66"/>
        <v>3133.4</v>
      </c>
    </row>
    <row r="568" spans="1:13" ht="12.75">
      <c r="A568" s="85">
        <v>712</v>
      </c>
      <c r="B568" s="78" t="s">
        <v>27</v>
      </c>
      <c r="C568" s="68">
        <f t="shared" si="60"/>
        <v>67.47</v>
      </c>
      <c r="D568" s="53">
        <v>0</v>
      </c>
      <c r="E568" s="82">
        <v>13010</v>
      </c>
      <c r="F568" s="80">
        <v>0</v>
      </c>
      <c r="G568" s="54">
        <f t="shared" si="62"/>
        <v>2313.9</v>
      </c>
      <c r="H568" s="206">
        <f t="shared" si="63"/>
        <v>2313.9</v>
      </c>
      <c r="I568" s="56">
        <f t="shared" si="64"/>
        <v>786.7</v>
      </c>
      <c r="J568" s="57">
        <f t="shared" si="65"/>
        <v>23.1</v>
      </c>
      <c r="K568" s="168">
        <v>0</v>
      </c>
      <c r="L568" s="58">
        <f t="shared" si="61"/>
        <v>9.7</v>
      </c>
      <c r="M568" s="59">
        <f t="shared" si="66"/>
        <v>3133.4</v>
      </c>
    </row>
    <row r="569" spans="1:13" ht="12.75">
      <c r="A569" s="85">
        <v>713</v>
      </c>
      <c r="B569" s="78" t="s">
        <v>27</v>
      </c>
      <c r="C569" s="68">
        <f t="shared" si="60"/>
        <v>67.47</v>
      </c>
      <c r="D569" s="53">
        <v>0</v>
      </c>
      <c r="E569" s="82">
        <v>13010</v>
      </c>
      <c r="F569" s="80">
        <v>0</v>
      </c>
      <c r="G569" s="54">
        <f t="shared" si="62"/>
        <v>2313.9</v>
      </c>
      <c r="H569" s="206">
        <f t="shared" si="63"/>
        <v>2313.9</v>
      </c>
      <c r="I569" s="56">
        <f t="shared" si="64"/>
        <v>786.7</v>
      </c>
      <c r="J569" s="57">
        <f t="shared" si="65"/>
        <v>23.1</v>
      </c>
      <c r="K569" s="168">
        <v>0</v>
      </c>
      <c r="L569" s="58">
        <f t="shared" si="61"/>
        <v>9.7</v>
      </c>
      <c r="M569" s="59">
        <f t="shared" si="66"/>
        <v>3133.4</v>
      </c>
    </row>
    <row r="570" spans="1:13" ht="12.75">
      <c r="A570" s="85">
        <v>714</v>
      </c>
      <c r="B570" s="78" t="s">
        <v>27</v>
      </c>
      <c r="C570" s="68">
        <f t="shared" si="60"/>
        <v>67.48</v>
      </c>
      <c r="D570" s="53">
        <v>0</v>
      </c>
      <c r="E570" s="82">
        <v>13010</v>
      </c>
      <c r="F570" s="80">
        <v>0</v>
      </c>
      <c r="G570" s="54">
        <f t="shared" si="62"/>
        <v>2313.6</v>
      </c>
      <c r="H570" s="206">
        <f t="shared" si="63"/>
        <v>2313.6</v>
      </c>
      <c r="I570" s="56">
        <f t="shared" si="64"/>
        <v>786.6</v>
      </c>
      <c r="J570" s="57">
        <f t="shared" si="65"/>
        <v>23.1</v>
      </c>
      <c r="K570" s="168">
        <v>0</v>
      </c>
      <c r="L570" s="58">
        <f t="shared" si="61"/>
        <v>9.7</v>
      </c>
      <c r="M570" s="59">
        <f t="shared" si="66"/>
        <v>3132.9999999999995</v>
      </c>
    </row>
    <row r="571" spans="1:13" ht="12.75">
      <c r="A571" s="85">
        <v>715</v>
      </c>
      <c r="B571" s="78" t="s">
        <v>27</v>
      </c>
      <c r="C571" s="68">
        <f t="shared" si="60"/>
        <v>67.48</v>
      </c>
      <c r="D571" s="53">
        <v>0</v>
      </c>
      <c r="E571" s="82">
        <v>13010</v>
      </c>
      <c r="F571" s="80">
        <v>0</v>
      </c>
      <c r="G571" s="54">
        <f t="shared" si="62"/>
        <v>2313.6</v>
      </c>
      <c r="H571" s="206">
        <f t="shared" si="63"/>
        <v>2313.6</v>
      </c>
      <c r="I571" s="56">
        <f t="shared" si="64"/>
        <v>786.6</v>
      </c>
      <c r="J571" s="57">
        <f t="shared" si="65"/>
        <v>23.1</v>
      </c>
      <c r="K571" s="168">
        <v>0</v>
      </c>
      <c r="L571" s="58">
        <f t="shared" si="61"/>
        <v>9.7</v>
      </c>
      <c r="M571" s="59">
        <f t="shared" si="66"/>
        <v>3132.9999999999995</v>
      </c>
    </row>
    <row r="572" spans="1:13" ht="12.75">
      <c r="A572" s="85">
        <v>716</v>
      </c>
      <c r="B572" s="78" t="s">
        <v>27</v>
      </c>
      <c r="C572" s="68">
        <f t="shared" si="60"/>
        <v>67.48</v>
      </c>
      <c r="D572" s="53">
        <v>0</v>
      </c>
      <c r="E572" s="82">
        <v>13010</v>
      </c>
      <c r="F572" s="80">
        <v>0</v>
      </c>
      <c r="G572" s="54">
        <f t="shared" si="62"/>
        <v>2313.6</v>
      </c>
      <c r="H572" s="206">
        <f t="shared" si="63"/>
        <v>2313.6</v>
      </c>
      <c r="I572" s="56">
        <f t="shared" si="64"/>
        <v>786.6</v>
      </c>
      <c r="J572" s="57">
        <f t="shared" si="65"/>
        <v>23.1</v>
      </c>
      <c r="K572" s="168">
        <v>0</v>
      </c>
      <c r="L572" s="58">
        <f t="shared" si="61"/>
        <v>9.7</v>
      </c>
      <c r="M572" s="59">
        <f t="shared" si="66"/>
        <v>3132.9999999999995</v>
      </c>
    </row>
    <row r="573" spans="1:13" ht="12.75">
      <c r="A573" s="85">
        <v>717</v>
      </c>
      <c r="B573" s="78" t="s">
        <v>27</v>
      </c>
      <c r="C573" s="68">
        <f t="shared" si="60"/>
        <v>67.49</v>
      </c>
      <c r="D573" s="53">
        <v>0</v>
      </c>
      <c r="E573" s="82">
        <v>13010</v>
      </c>
      <c r="F573" s="80">
        <v>0</v>
      </c>
      <c r="G573" s="54">
        <f t="shared" si="62"/>
        <v>2313.2</v>
      </c>
      <c r="H573" s="206">
        <f t="shared" si="63"/>
        <v>2313.2</v>
      </c>
      <c r="I573" s="56">
        <f t="shared" si="64"/>
        <v>786.5</v>
      </c>
      <c r="J573" s="57">
        <f t="shared" si="65"/>
        <v>23.1</v>
      </c>
      <c r="K573" s="168">
        <v>0</v>
      </c>
      <c r="L573" s="58">
        <f t="shared" si="61"/>
        <v>9.7</v>
      </c>
      <c r="M573" s="59">
        <f t="shared" si="66"/>
        <v>3132.4999999999995</v>
      </c>
    </row>
    <row r="574" spans="1:13" ht="12.75">
      <c r="A574" s="85">
        <v>718</v>
      </c>
      <c r="B574" s="78" t="s">
        <v>27</v>
      </c>
      <c r="C574" s="68">
        <f t="shared" si="60"/>
        <v>67.49</v>
      </c>
      <c r="D574" s="53">
        <v>0</v>
      </c>
      <c r="E574" s="82">
        <v>13010</v>
      </c>
      <c r="F574" s="80">
        <v>0</v>
      </c>
      <c r="G574" s="54">
        <f t="shared" si="62"/>
        <v>2313.2</v>
      </c>
      <c r="H574" s="206">
        <f t="shared" si="63"/>
        <v>2313.2</v>
      </c>
      <c r="I574" s="56">
        <f t="shared" si="64"/>
        <v>786.5</v>
      </c>
      <c r="J574" s="57">
        <f t="shared" si="65"/>
        <v>23.1</v>
      </c>
      <c r="K574" s="168">
        <v>0</v>
      </c>
      <c r="L574" s="58">
        <f t="shared" si="61"/>
        <v>9.7</v>
      </c>
      <c r="M574" s="59">
        <f t="shared" si="66"/>
        <v>3132.4999999999995</v>
      </c>
    </row>
    <row r="575" spans="1:13" ht="12.75">
      <c r="A575" s="85">
        <v>719</v>
      </c>
      <c r="B575" s="78" t="s">
        <v>27</v>
      </c>
      <c r="C575" s="68">
        <f t="shared" si="60"/>
        <v>67.49</v>
      </c>
      <c r="D575" s="53">
        <v>0</v>
      </c>
      <c r="E575" s="82">
        <v>13010</v>
      </c>
      <c r="F575" s="80">
        <v>0</v>
      </c>
      <c r="G575" s="54">
        <f t="shared" si="62"/>
        <v>2313.2</v>
      </c>
      <c r="H575" s="206">
        <f t="shared" si="63"/>
        <v>2313.2</v>
      </c>
      <c r="I575" s="56">
        <f t="shared" si="64"/>
        <v>786.5</v>
      </c>
      <c r="J575" s="57">
        <f t="shared" si="65"/>
        <v>23.1</v>
      </c>
      <c r="K575" s="168">
        <v>0</v>
      </c>
      <c r="L575" s="58">
        <f t="shared" si="61"/>
        <v>9.7</v>
      </c>
      <c r="M575" s="59">
        <f t="shared" si="66"/>
        <v>3132.4999999999995</v>
      </c>
    </row>
    <row r="576" spans="1:13" ht="12.75">
      <c r="A576" s="85">
        <v>720</v>
      </c>
      <c r="B576" s="78" t="s">
        <v>27</v>
      </c>
      <c r="C576" s="68">
        <f t="shared" si="60"/>
        <v>67.5</v>
      </c>
      <c r="D576" s="53">
        <v>0</v>
      </c>
      <c r="E576" s="82">
        <v>13010</v>
      </c>
      <c r="F576" s="80">
        <v>0</v>
      </c>
      <c r="G576" s="54">
        <f t="shared" si="62"/>
        <v>2312.9</v>
      </c>
      <c r="H576" s="206">
        <f t="shared" si="63"/>
        <v>2312.9</v>
      </c>
      <c r="I576" s="56">
        <f t="shared" si="64"/>
        <v>786.4</v>
      </c>
      <c r="J576" s="57">
        <f t="shared" si="65"/>
        <v>23.1</v>
      </c>
      <c r="K576" s="168">
        <v>0</v>
      </c>
      <c r="L576" s="58">
        <f t="shared" si="61"/>
        <v>9.7</v>
      </c>
      <c r="M576" s="59">
        <f t="shared" si="66"/>
        <v>3132.1</v>
      </c>
    </row>
    <row r="577" spans="1:13" ht="12.75">
      <c r="A577" s="85">
        <v>721</v>
      </c>
      <c r="B577" s="78" t="s">
        <v>27</v>
      </c>
      <c r="C577" s="68">
        <f t="shared" si="60"/>
        <v>67.5</v>
      </c>
      <c r="D577" s="53">
        <v>0</v>
      </c>
      <c r="E577" s="82">
        <v>13010</v>
      </c>
      <c r="F577" s="80">
        <v>0</v>
      </c>
      <c r="G577" s="54">
        <f t="shared" si="62"/>
        <v>2312.9</v>
      </c>
      <c r="H577" s="206">
        <f t="shared" si="63"/>
        <v>2312.9</v>
      </c>
      <c r="I577" s="56">
        <f t="shared" si="64"/>
        <v>786.4</v>
      </c>
      <c r="J577" s="57">
        <f t="shared" si="65"/>
        <v>23.1</v>
      </c>
      <c r="K577" s="168">
        <v>0</v>
      </c>
      <c r="L577" s="58">
        <f t="shared" si="61"/>
        <v>9.7</v>
      </c>
      <c r="M577" s="59">
        <f t="shared" si="66"/>
        <v>3132.1</v>
      </c>
    </row>
    <row r="578" spans="1:13" ht="12.75">
      <c r="A578" s="85">
        <v>722</v>
      </c>
      <c r="B578" s="78" t="s">
        <v>27</v>
      </c>
      <c r="C578" s="68">
        <f t="shared" si="60"/>
        <v>67.5</v>
      </c>
      <c r="D578" s="53">
        <v>0</v>
      </c>
      <c r="E578" s="82">
        <v>13010</v>
      </c>
      <c r="F578" s="80">
        <v>0</v>
      </c>
      <c r="G578" s="54">
        <f t="shared" si="62"/>
        <v>2312.9</v>
      </c>
      <c r="H578" s="206">
        <f t="shared" si="63"/>
        <v>2312.9</v>
      </c>
      <c r="I578" s="56">
        <f t="shared" si="64"/>
        <v>786.4</v>
      </c>
      <c r="J578" s="57">
        <f t="shared" si="65"/>
        <v>23.1</v>
      </c>
      <c r="K578" s="168">
        <v>0</v>
      </c>
      <c r="L578" s="58">
        <f t="shared" si="61"/>
        <v>9.7</v>
      </c>
      <c r="M578" s="59">
        <f t="shared" si="66"/>
        <v>3132.1</v>
      </c>
    </row>
    <row r="579" spans="1:13" ht="12.75">
      <c r="A579" s="85">
        <v>723</v>
      </c>
      <c r="B579" s="78" t="s">
        <v>27</v>
      </c>
      <c r="C579" s="68">
        <f t="shared" si="60"/>
        <v>67.51</v>
      </c>
      <c r="D579" s="53">
        <v>0</v>
      </c>
      <c r="E579" s="82">
        <v>13010</v>
      </c>
      <c r="F579" s="80">
        <v>0</v>
      </c>
      <c r="G579" s="54">
        <f t="shared" si="62"/>
        <v>2312.5</v>
      </c>
      <c r="H579" s="206">
        <f t="shared" si="63"/>
        <v>2312.5</v>
      </c>
      <c r="I579" s="56">
        <f t="shared" si="64"/>
        <v>786.3</v>
      </c>
      <c r="J579" s="57">
        <f t="shared" si="65"/>
        <v>23.1</v>
      </c>
      <c r="K579" s="168">
        <v>0</v>
      </c>
      <c r="L579" s="58">
        <f t="shared" si="61"/>
        <v>9.7</v>
      </c>
      <c r="M579" s="59">
        <f t="shared" si="66"/>
        <v>3131.6</v>
      </c>
    </row>
    <row r="580" spans="1:13" ht="12.75">
      <c r="A580" s="85">
        <v>724</v>
      </c>
      <c r="B580" s="78" t="s">
        <v>27</v>
      </c>
      <c r="C580" s="68">
        <f t="shared" si="60"/>
        <v>67.51</v>
      </c>
      <c r="D580" s="53">
        <v>0</v>
      </c>
      <c r="E580" s="82">
        <v>13010</v>
      </c>
      <c r="F580" s="80">
        <v>0</v>
      </c>
      <c r="G580" s="54">
        <f t="shared" si="62"/>
        <v>2312.5</v>
      </c>
      <c r="H580" s="206">
        <f t="shared" si="63"/>
        <v>2312.5</v>
      </c>
      <c r="I580" s="56">
        <f t="shared" si="64"/>
        <v>786.3</v>
      </c>
      <c r="J580" s="57">
        <f t="shared" si="65"/>
        <v>23.1</v>
      </c>
      <c r="K580" s="168">
        <v>0</v>
      </c>
      <c r="L580" s="58">
        <f t="shared" si="61"/>
        <v>9.7</v>
      </c>
      <c r="M580" s="59">
        <f t="shared" si="66"/>
        <v>3131.6</v>
      </c>
    </row>
    <row r="581" spans="1:13" ht="12.75">
      <c r="A581" s="85">
        <v>725</v>
      </c>
      <c r="B581" s="78" t="s">
        <v>27</v>
      </c>
      <c r="C581" s="68">
        <f t="shared" si="60"/>
        <v>67.51</v>
      </c>
      <c r="D581" s="53">
        <v>0</v>
      </c>
      <c r="E581" s="82">
        <v>13010</v>
      </c>
      <c r="F581" s="80">
        <v>0</v>
      </c>
      <c r="G581" s="54">
        <f t="shared" si="62"/>
        <v>2312.5</v>
      </c>
      <c r="H581" s="206">
        <f t="shared" si="63"/>
        <v>2312.5</v>
      </c>
      <c r="I581" s="56">
        <f t="shared" si="64"/>
        <v>786.3</v>
      </c>
      <c r="J581" s="57">
        <f t="shared" si="65"/>
        <v>23.1</v>
      </c>
      <c r="K581" s="168">
        <v>0</v>
      </c>
      <c r="L581" s="58">
        <f t="shared" si="61"/>
        <v>9.7</v>
      </c>
      <c r="M581" s="59">
        <f t="shared" si="66"/>
        <v>3131.6</v>
      </c>
    </row>
    <row r="582" spans="1:13" ht="12.75">
      <c r="A582" s="85">
        <v>726</v>
      </c>
      <c r="B582" s="78" t="s">
        <v>27</v>
      </c>
      <c r="C582" s="68">
        <f t="shared" si="60"/>
        <v>67.51</v>
      </c>
      <c r="D582" s="53">
        <v>0</v>
      </c>
      <c r="E582" s="82">
        <v>13010</v>
      </c>
      <c r="F582" s="80">
        <v>0</v>
      </c>
      <c r="G582" s="54">
        <f t="shared" si="62"/>
        <v>2312.5</v>
      </c>
      <c r="H582" s="206">
        <f t="shared" si="63"/>
        <v>2312.5</v>
      </c>
      <c r="I582" s="56">
        <f t="shared" si="64"/>
        <v>786.3</v>
      </c>
      <c r="J582" s="57">
        <f t="shared" si="65"/>
        <v>23.1</v>
      </c>
      <c r="K582" s="168">
        <v>0</v>
      </c>
      <c r="L582" s="58">
        <f t="shared" si="61"/>
        <v>9.7</v>
      </c>
      <c r="M582" s="59">
        <f t="shared" si="66"/>
        <v>3131.6</v>
      </c>
    </row>
    <row r="583" spans="1:13" ht="12.75">
      <c r="A583" s="85">
        <v>727</v>
      </c>
      <c r="B583" s="78" t="s">
        <v>27</v>
      </c>
      <c r="C583" s="68">
        <f t="shared" si="60"/>
        <v>67.51</v>
      </c>
      <c r="D583" s="53">
        <v>0</v>
      </c>
      <c r="E583" s="82">
        <v>13010</v>
      </c>
      <c r="F583" s="80">
        <v>0</v>
      </c>
      <c r="G583" s="54">
        <f t="shared" si="62"/>
        <v>2312.5</v>
      </c>
      <c r="H583" s="206">
        <f t="shared" si="63"/>
        <v>2312.5</v>
      </c>
      <c r="I583" s="56">
        <f t="shared" si="64"/>
        <v>786.3</v>
      </c>
      <c r="J583" s="57">
        <f t="shared" si="65"/>
        <v>23.1</v>
      </c>
      <c r="K583" s="168">
        <v>0</v>
      </c>
      <c r="L583" s="58">
        <f t="shared" si="61"/>
        <v>9.7</v>
      </c>
      <c r="M583" s="59">
        <f t="shared" si="66"/>
        <v>3131.6</v>
      </c>
    </row>
    <row r="584" spans="1:13" ht="12.75">
      <c r="A584" s="85">
        <v>728</v>
      </c>
      <c r="B584" s="78" t="s">
        <v>27</v>
      </c>
      <c r="C584" s="68">
        <f t="shared" si="60"/>
        <v>67.52</v>
      </c>
      <c r="D584" s="53">
        <v>0</v>
      </c>
      <c r="E584" s="82">
        <v>13010</v>
      </c>
      <c r="F584" s="80">
        <v>0</v>
      </c>
      <c r="G584" s="54">
        <f t="shared" si="62"/>
        <v>2312.2</v>
      </c>
      <c r="H584" s="206">
        <f t="shared" si="63"/>
        <v>2312.2</v>
      </c>
      <c r="I584" s="56">
        <f t="shared" si="64"/>
        <v>786.1</v>
      </c>
      <c r="J584" s="57">
        <f t="shared" si="65"/>
        <v>23.1</v>
      </c>
      <c r="K584" s="168">
        <v>0</v>
      </c>
      <c r="L584" s="58">
        <f t="shared" si="61"/>
        <v>9.7</v>
      </c>
      <c r="M584" s="59">
        <f t="shared" si="66"/>
        <v>3131.0999999999995</v>
      </c>
    </row>
    <row r="585" spans="1:13" ht="12.75">
      <c r="A585" s="85">
        <v>729</v>
      </c>
      <c r="B585" s="78" t="s">
        <v>27</v>
      </c>
      <c r="C585" s="68">
        <f aca="true" t="shared" si="67" ref="C585:C605">ROUND(IF(A585&lt;153,C$607,IF(A585&lt;C$612,C$613+C$614*A585+C$615*A585^2+C$616*A585^3,67.54)),2)</f>
        <v>67.52</v>
      </c>
      <c r="D585" s="53">
        <v>0</v>
      </c>
      <c r="E585" s="82">
        <v>13010</v>
      </c>
      <c r="F585" s="80">
        <v>0</v>
      </c>
      <c r="G585" s="54">
        <f t="shared" si="62"/>
        <v>2312.2</v>
      </c>
      <c r="H585" s="206">
        <f t="shared" si="63"/>
        <v>2312.2</v>
      </c>
      <c r="I585" s="56">
        <f t="shared" si="64"/>
        <v>786.1</v>
      </c>
      <c r="J585" s="57">
        <f t="shared" si="65"/>
        <v>23.1</v>
      </c>
      <c r="K585" s="168">
        <v>0</v>
      </c>
      <c r="L585" s="58">
        <f aca="true" t="shared" si="68" ref="L585:L605">ROUND(H585*0.0042,1)</f>
        <v>9.7</v>
      </c>
      <c r="M585" s="59">
        <f t="shared" si="66"/>
        <v>3131.0999999999995</v>
      </c>
    </row>
    <row r="586" spans="1:13" ht="12.75">
      <c r="A586" s="85">
        <v>730</v>
      </c>
      <c r="B586" s="78" t="s">
        <v>27</v>
      </c>
      <c r="C586" s="68">
        <f t="shared" si="67"/>
        <v>67.52</v>
      </c>
      <c r="D586" s="53">
        <v>0</v>
      </c>
      <c r="E586" s="82">
        <v>13010</v>
      </c>
      <c r="F586" s="80">
        <v>0</v>
      </c>
      <c r="G586" s="54">
        <f aca="true" t="shared" si="69" ref="G586:G605">ROUND(12/C586*E586,1)</f>
        <v>2312.2</v>
      </c>
      <c r="H586" s="206">
        <f t="shared" si="63"/>
        <v>2312.2</v>
      </c>
      <c r="I586" s="56">
        <f t="shared" si="64"/>
        <v>786.1</v>
      </c>
      <c r="J586" s="57">
        <f t="shared" si="65"/>
        <v>23.1</v>
      </c>
      <c r="K586" s="168">
        <v>0</v>
      </c>
      <c r="L586" s="58">
        <f t="shared" si="68"/>
        <v>9.7</v>
      </c>
      <c r="M586" s="59">
        <f t="shared" si="66"/>
        <v>3131.0999999999995</v>
      </c>
    </row>
    <row r="587" spans="1:13" ht="12.75">
      <c r="A587" s="85">
        <v>731</v>
      </c>
      <c r="B587" s="78" t="s">
        <v>27</v>
      </c>
      <c r="C587" s="68">
        <f t="shared" si="67"/>
        <v>67.52</v>
      </c>
      <c r="D587" s="53">
        <v>0</v>
      </c>
      <c r="E587" s="82">
        <v>13010</v>
      </c>
      <c r="F587" s="80">
        <v>0</v>
      </c>
      <c r="G587" s="54">
        <f t="shared" si="69"/>
        <v>2312.2</v>
      </c>
      <c r="H587" s="206">
        <f t="shared" si="63"/>
        <v>2312.2</v>
      </c>
      <c r="I587" s="56">
        <f t="shared" si="64"/>
        <v>786.1</v>
      </c>
      <c r="J587" s="57">
        <f t="shared" si="65"/>
        <v>23.1</v>
      </c>
      <c r="K587" s="168">
        <v>0</v>
      </c>
      <c r="L587" s="58">
        <f t="shared" si="68"/>
        <v>9.7</v>
      </c>
      <c r="M587" s="59">
        <f t="shared" si="66"/>
        <v>3131.0999999999995</v>
      </c>
    </row>
    <row r="588" spans="1:13" ht="12.75">
      <c r="A588" s="85">
        <v>732</v>
      </c>
      <c r="B588" s="78" t="s">
        <v>27</v>
      </c>
      <c r="C588" s="68">
        <f t="shared" si="67"/>
        <v>67.52</v>
      </c>
      <c r="D588" s="53">
        <v>0</v>
      </c>
      <c r="E588" s="82">
        <v>13010</v>
      </c>
      <c r="F588" s="80">
        <v>0</v>
      </c>
      <c r="G588" s="54">
        <f t="shared" si="69"/>
        <v>2312.2</v>
      </c>
      <c r="H588" s="206">
        <f t="shared" si="63"/>
        <v>2312.2</v>
      </c>
      <c r="I588" s="56">
        <f t="shared" si="64"/>
        <v>786.1</v>
      </c>
      <c r="J588" s="57">
        <f t="shared" si="65"/>
        <v>23.1</v>
      </c>
      <c r="K588" s="168">
        <v>0</v>
      </c>
      <c r="L588" s="58">
        <f t="shared" si="68"/>
        <v>9.7</v>
      </c>
      <c r="M588" s="59">
        <f t="shared" si="66"/>
        <v>3131.0999999999995</v>
      </c>
    </row>
    <row r="589" spans="1:13" ht="12.75">
      <c r="A589" s="85">
        <v>733</v>
      </c>
      <c r="B589" s="78" t="s">
        <v>27</v>
      </c>
      <c r="C589" s="68">
        <f t="shared" si="67"/>
        <v>67.53</v>
      </c>
      <c r="D589" s="53">
        <v>0</v>
      </c>
      <c r="E589" s="82">
        <v>13010</v>
      </c>
      <c r="F589" s="80">
        <v>0</v>
      </c>
      <c r="G589" s="54">
        <f t="shared" si="69"/>
        <v>2311.9</v>
      </c>
      <c r="H589" s="206">
        <f t="shared" si="63"/>
        <v>2311.9</v>
      </c>
      <c r="I589" s="56">
        <f t="shared" si="64"/>
        <v>786</v>
      </c>
      <c r="J589" s="57">
        <f t="shared" si="65"/>
        <v>23.1</v>
      </c>
      <c r="K589" s="168">
        <v>0</v>
      </c>
      <c r="L589" s="58">
        <f t="shared" si="68"/>
        <v>9.7</v>
      </c>
      <c r="M589" s="59">
        <f t="shared" si="66"/>
        <v>3130.7</v>
      </c>
    </row>
    <row r="590" spans="1:13" ht="12.75">
      <c r="A590" s="85">
        <v>734</v>
      </c>
      <c r="B590" s="78" t="s">
        <v>27</v>
      </c>
      <c r="C590" s="68">
        <f t="shared" si="67"/>
        <v>67.53</v>
      </c>
      <c r="D590" s="53">
        <v>0</v>
      </c>
      <c r="E590" s="82">
        <v>13010</v>
      </c>
      <c r="F590" s="80">
        <v>0</v>
      </c>
      <c r="G590" s="54">
        <f t="shared" si="69"/>
        <v>2311.9</v>
      </c>
      <c r="H590" s="206">
        <f t="shared" si="63"/>
        <v>2311.9</v>
      </c>
      <c r="I590" s="56">
        <f t="shared" si="64"/>
        <v>786</v>
      </c>
      <c r="J590" s="57">
        <f t="shared" si="65"/>
        <v>23.1</v>
      </c>
      <c r="K590" s="168">
        <v>0</v>
      </c>
      <c r="L590" s="58">
        <f t="shared" si="68"/>
        <v>9.7</v>
      </c>
      <c r="M590" s="59">
        <f t="shared" si="66"/>
        <v>3130.7</v>
      </c>
    </row>
    <row r="591" spans="1:13" ht="12.75">
      <c r="A591" s="85">
        <v>735</v>
      </c>
      <c r="B591" s="78" t="s">
        <v>27</v>
      </c>
      <c r="C591" s="68">
        <f t="shared" si="67"/>
        <v>67.53</v>
      </c>
      <c r="D591" s="53">
        <v>0</v>
      </c>
      <c r="E591" s="82">
        <v>13010</v>
      </c>
      <c r="F591" s="80">
        <v>0</v>
      </c>
      <c r="G591" s="54">
        <f t="shared" si="69"/>
        <v>2311.9</v>
      </c>
      <c r="H591" s="206">
        <f t="shared" si="63"/>
        <v>2311.9</v>
      </c>
      <c r="I591" s="56">
        <f t="shared" si="64"/>
        <v>786</v>
      </c>
      <c r="J591" s="57">
        <f t="shared" si="65"/>
        <v>23.1</v>
      </c>
      <c r="K591" s="168">
        <v>0</v>
      </c>
      <c r="L591" s="58">
        <f t="shared" si="68"/>
        <v>9.7</v>
      </c>
      <c r="M591" s="59">
        <f t="shared" si="66"/>
        <v>3130.7</v>
      </c>
    </row>
    <row r="592" spans="1:13" ht="12.75">
      <c r="A592" s="85">
        <v>736</v>
      </c>
      <c r="B592" s="78" t="s">
        <v>27</v>
      </c>
      <c r="C592" s="68">
        <f t="shared" si="67"/>
        <v>67.53</v>
      </c>
      <c r="D592" s="53">
        <v>0</v>
      </c>
      <c r="E592" s="82">
        <v>13010</v>
      </c>
      <c r="F592" s="80">
        <v>0</v>
      </c>
      <c r="G592" s="54">
        <f t="shared" si="69"/>
        <v>2311.9</v>
      </c>
      <c r="H592" s="206">
        <f aca="true" t="shared" si="70" ref="H592:H604">F592+G592</f>
        <v>2311.9</v>
      </c>
      <c r="I592" s="56">
        <f t="shared" si="64"/>
        <v>786</v>
      </c>
      <c r="J592" s="57">
        <f t="shared" si="65"/>
        <v>23.1</v>
      </c>
      <c r="K592" s="168">
        <v>0</v>
      </c>
      <c r="L592" s="58">
        <f t="shared" si="68"/>
        <v>9.7</v>
      </c>
      <c r="M592" s="59">
        <f t="shared" si="66"/>
        <v>3130.7</v>
      </c>
    </row>
    <row r="593" spans="1:13" ht="12.75">
      <c r="A593" s="85">
        <v>737</v>
      </c>
      <c r="B593" s="78" t="s">
        <v>27</v>
      </c>
      <c r="C593" s="68">
        <f t="shared" si="67"/>
        <v>67.53</v>
      </c>
      <c r="D593" s="53">
        <v>0</v>
      </c>
      <c r="E593" s="82">
        <v>13010</v>
      </c>
      <c r="F593" s="80">
        <v>0</v>
      </c>
      <c r="G593" s="54">
        <f t="shared" si="69"/>
        <v>2311.9</v>
      </c>
      <c r="H593" s="206">
        <f t="shared" si="70"/>
        <v>2311.9</v>
      </c>
      <c r="I593" s="56">
        <f t="shared" si="64"/>
        <v>786</v>
      </c>
      <c r="J593" s="57">
        <f t="shared" si="65"/>
        <v>23.1</v>
      </c>
      <c r="K593" s="168">
        <v>0</v>
      </c>
      <c r="L593" s="58">
        <f t="shared" si="68"/>
        <v>9.7</v>
      </c>
      <c r="M593" s="59">
        <f t="shared" si="66"/>
        <v>3130.7</v>
      </c>
    </row>
    <row r="594" spans="1:13" ht="12.75">
      <c r="A594" s="85">
        <v>738</v>
      </c>
      <c r="B594" s="78" t="s">
        <v>27</v>
      </c>
      <c r="C594" s="68">
        <f t="shared" si="67"/>
        <v>67.53</v>
      </c>
      <c r="D594" s="53">
        <v>0</v>
      </c>
      <c r="E594" s="82">
        <v>13010</v>
      </c>
      <c r="F594" s="80">
        <v>0</v>
      </c>
      <c r="G594" s="54">
        <f t="shared" si="69"/>
        <v>2311.9</v>
      </c>
      <c r="H594" s="206">
        <f t="shared" si="70"/>
        <v>2311.9</v>
      </c>
      <c r="I594" s="56">
        <f t="shared" si="64"/>
        <v>786</v>
      </c>
      <c r="J594" s="57">
        <f t="shared" si="65"/>
        <v>23.1</v>
      </c>
      <c r="K594" s="168">
        <v>0</v>
      </c>
      <c r="L594" s="58">
        <f t="shared" si="68"/>
        <v>9.7</v>
      </c>
      <c r="M594" s="59">
        <f t="shared" si="66"/>
        <v>3130.7</v>
      </c>
    </row>
    <row r="595" spans="1:13" ht="12.75">
      <c r="A595" s="85">
        <v>739</v>
      </c>
      <c r="B595" s="78" t="s">
        <v>27</v>
      </c>
      <c r="C595" s="68">
        <f t="shared" si="67"/>
        <v>67.53</v>
      </c>
      <c r="D595" s="53">
        <v>0</v>
      </c>
      <c r="E595" s="82">
        <v>13010</v>
      </c>
      <c r="F595" s="80">
        <v>0</v>
      </c>
      <c r="G595" s="54">
        <f t="shared" si="69"/>
        <v>2311.9</v>
      </c>
      <c r="H595" s="206">
        <f t="shared" si="70"/>
        <v>2311.9</v>
      </c>
      <c r="I595" s="56">
        <f t="shared" si="64"/>
        <v>786</v>
      </c>
      <c r="J595" s="57">
        <f t="shared" si="65"/>
        <v>23.1</v>
      </c>
      <c r="K595" s="168">
        <v>0</v>
      </c>
      <c r="L595" s="58">
        <f t="shared" si="68"/>
        <v>9.7</v>
      </c>
      <c r="M595" s="59">
        <f t="shared" si="66"/>
        <v>3130.7</v>
      </c>
    </row>
    <row r="596" spans="1:13" ht="12.75">
      <c r="A596" s="85">
        <v>740</v>
      </c>
      <c r="B596" s="78" t="s">
        <v>27</v>
      </c>
      <c r="C596" s="68">
        <f t="shared" si="67"/>
        <v>67.53</v>
      </c>
      <c r="D596" s="53">
        <v>0</v>
      </c>
      <c r="E596" s="82">
        <v>13010</v>
      </c>
      <c r="F596" s="80">
        <v>0</v>
      </c>
      <c r="G596" s="54">
        <f t="shared" si="69"/>
        <v>2311.9</v>
      </c>
      <c r="H596" s="206">
        <f t="shared" si="70"/>
        <v>2311.9</v>
      </c>
      <c r="I596" s="56">
        <f t="shared" si="64"/>
        <v>786</v>
      </c>
      <c r="J596" s="57">
        <f t="shared" si="65"/>
        <v>23.1</v>
      </c>
      <c r="K596" s="168">
        <v>0</v>
      </c>
      <c r="L596" s="58">
        <f t="shared" si="68"/>
        <v>9.7</v>
      </c>
      <c r="M596" s="59">
        <f t="shared" si="66"/>
        <v>3130.7</v>
      </c>
    </row>
    <row r="597" spans="1:13" ht="12.75">
      <c r="A597" s="85">
        <v>741</v>
      </c>
      <c r="B597" s="78" t="s">
        <v>27</v>
      </c>
      <c r="C597" s="68">
        <f t="shared" si="67"/>
        <v>67.53</v>
      </c>
      <c r="D597" s="53">
        <v>0</v>
      </c>
      <c r="E597" s="82">
        <v>13010</v>
      </c>
      <c r="F597" s="80">
        <v>0</v>
      </c>
      <c r="G597" s="54">
        <f t="shared" si="69"/>
        <v>2311.9</v>
      </c>
      <c r="H597" s="206">
        <f t="shared" si="70"/>
        <v>2311.9</v>
      </c>
      <c r="I597" s="56">
        <f aca="true" t="shared" si="71" ref="I597:I605">ROUND(H597*0.34,1)</f>
        <v>786</v>
      </c>
      <c r="J597" s="57">
        <f aca="true" t="shared" si="72" ref="J597:J605">ROUND(H597*0.01,1)</f>
        <v>23.1</v>
      </c>
      <c r="K597" s="168">
        <v>0</v>
      </c>
      <c r="L597" s="58">
        <f t="shared" si="68"/>
        <v>9.7</v>
      </c>
      <c r="M597" s="59">
        <f t="shared" si="66"/>
        <v>3130.7</v>
      </c>
    </row>
    <row r="598" spans="1:13" ht="12.75">
      <c r="A598" s="85">
        <v>742</v>
      </c>
      <c r="B598" s="78" t="s">
        <v>27</v>
      </c>
      <c r="C598" s="68">
        <f t="shared" si="67"/>
        <v>67.54</v>
      </c>
      <c r="D598" s="53">
        <v>0</v>
      </c>
      <c r="E598" s="82">
        <v>13010</v>
      </c>
      <c r="F598" s="80">
        <v>0</v>
      </c>
      <c r="G598" s="54">
        <f t="shared" si="69"/>
        <v>2311.5</v>
      </c>
      <c r="H598" s="206">
        <f t="shared" si="70"/>
        <v>2311.5</v>
      </c>
      <c r="I598" s="56">
        <f t="shared" si="71"/>
        <v>785.9</v>
      </c>
      <c r="J598" s="57">
        <f t="shared" si="72"/>
        <v>23.1</v>
      </c>
      <c r="K598" s="168">
        <v>0</v>
      </c>
      <c r="L598" s="58">
        <f t="shared" si="68"/>
        <v>9.7</v>
      </c>
      <c r="M598" s="59">
        <f t="shared" si="66"/>
        <v>3130.2</v>
      </c>
    </row>
    <row r="599" spans="1:13" ht="12.75">
      <c r="A599" s="85">
        <v>743</v>
      </c>
      <c r="B599" s="78" t="s">
        <v>27</v>
      </c>
      <c r="C599" s="68">
        <f t="shared" si="67"/>
        <v>67.54</v>
      </c>
      <c r="D599" s="53">
        <v>0</v>
      </c>
      <c r="E599" s="82">
        <v>13010</v>
      </c>
      <c r="F599" s="80">
        <v>0</v>
      </c>
      <c r="G599" s="54">
        <f t="shared" si="69"/>
        <v>2311.5</v>
      </c>
      <c r="H599" s="206">
        <f t="shared" si="70"/>
        <v>2311.5</v>
      </c>
      <c r="I599" s="56">
        <f t="shared" si="71"/>
        <v>785.9</v>
      </c>
      <c r="J599" s="57">
        <f t="shared" si="72"/>
        <v>23.1</v>
      </c>
      <c r="K599" s="168">
        <v>0</v>
      </c>
      <c r="L599" s="58">
        <f t="shared" si="68"/>
        <v>9.7</v>
      </c>
      <c r="M599" s="59">
        <f t="shared" si="66"/>
        <v>3130.2</v>
      </c>
    </row>
    <row r="600" spans="1:13" ht="12.75">
      <c r="A600" s="85">
        <v>744</v>
      </c>
      <c r="B600" s="78" t="s">
        <v>27</v>
      </c>
      <c r="C600" s="68">
        <f t="shared" si="67"/>
        <v>67.54</v>
      </c>
      <c r="D600" s="53">
        <v>0</v>
      </c>
      <c r="E600" s="82">
        <v>13010</v>
      </c>
      <c r="F600" s="80">
        <v>0</v>
      </c>
      <c r="G600" s="54">
        <f t="shared" si="69"/>
        <v>2311.5</v>
      </c>
      <c r="H600" s="206">
        <f t="shared" si="70"/>
        <v>2311.5</v>
      </c>
      <c r="I600" s="56">
        <f t="shared" si="71"/>
        <v>785.9</v>
      </c>
      <c r="J600" s="57">
        <f t="shared" si="72"/>
        <v>23.1</v>
      </c>
      <c r="K600" s="168">
        <v>0</v>
      </c>
      <c r="L600" s="58">
        <f t="shared" si="68"/>
        <v>9.7</v>
      </c>
      <c r="M600" s="59">
        <f t="shared" si="66"/>
        <v>3130.2</v>
      </c>
    </row>
    <row r="601" spans="1:13" ht="12.75">
      <c r="A601" s="85">
        <v>745</v>
      </c>
      <c r="B601" s="78" t="s">
        <v>27</v>
      </c>
      <c r="C601" s="68">
        <f t="shared" si="67"/>
        <v>67.54</v>
      </c>
      <c r="D601" s="53">
        <v>0</v>
      </c>
      <c r="E601" s="82">
        <v>13010</v>
      </c>
      <c r="F601" s="80">
        <v>0</v>
      </c>
      <c r="G601" s="54">
        <f t="shared" si="69"/>
        <v>2311.5</v>
      </c>
      <c r="H601" s="206">
        <f t="shared" si="70"/>
        <v>2311.5</v>
      </c>
      <c r="I601" s="56">
        <f t="shared" si="71"/>
        <v>785.9</v>
      </c>
      <c r="J601" s="57">
        <f t="shared" si="72"/>
        <v>23.1</v>
      </c>
      <c r="K601" s="168">
        <v>0</v>
      </c>
      <c r="L601" s="58">
        <f t="shared" si="68"/>
        <v>9.7</v>
      </c>
      <c r="M601" s="59">
        <f t="shared" si="66"/>
        <v>3130.2</v>
      </c>
    </row>
    <row r="602" spans="1:13" ht="12.75">
      <c r="A602" s="85">
        <v>746</v>
      </c>
      <c r="B602" s="78" t="s">
        <v>27</v>
      </c>
      <c r="C602" s="68">
        <f t="shared" si="67"/>
        <v>67.54</v>
      </c>
      <c r="D602" s="53">
        <v>0</v>
      </c>
      <c r="E602" s="82">
        <v>13010</v>
      </c>
      <c r="F602" s="80">
        <v>0</v>
      </c>
      <c r="G602" s="54">
        <f t="shared" si="69"/>
        <v>2311.5</v>
      </c>
      <c r="H602" s="206">
        <f t="shared" si="70"/>
        <v>2311.5</v>
      </c>
      <c r="I602" s="56">
        <f t="shared" si="71"/>
        <v>785.9</v>
      </c>
      <c r="J602" s="57">
        <f t="shared" si="72"/>
        <v>23.1</v>
      </c>
      <c r="K602" s="168">
        <v>0</v>
      </c>
      <c r="L602" s="58">
        <f t="shared" si="68"/>
        <v>9.7</v>
      </c>
      <c r="M602" s="59">
        <f t="shared" si="66"/>
        <v>3130.2</v>
      </c>
    </row>
    <row r="603" spans="1:13" ht="12.75">
      <c r="A603" s="85">
        <v>747</v>
      </c>
      <c r="B603" s="78" t="s">
        <v>27</v>
      </c>
      <c r="C603" s="68">
        <f t="shared" si="67"/>
        <v>67.54</v>
      </c>
      <c r="D603" s="53">
        <v>0</v>
      </c>
      <c r="E603" s="82">
        <v>13010</v>
      </c>
      <c r="F603" s="80">
        <v>0</v>
      </c>
      <c r="G603" s="54">
        <f t="shared" si="69"/>
        <v>2311.5</v>
      </c>
      <c r="H603" s="206">
        <f t="shared" si="70"/>
        <v>2311.5</v>
      </c>
      <c r="I603" s="56">
        <f t="shared" si="71"/>
        <v>785.9</v>
      </c>
      <c r="J603" s="57">
        <f t="shared" si="72"/>
        <v>23.1</v>
      </c>
      <c r="K603" s="168">
        <v>0</v>
      </c>
      <c r="L603" s="58">
        <f t="shared" si="68"/>
        <v>9.7</v>
      </c>
      <c r="M603" s="59">
        <f t="shared" si="66"/>
        <v>3130.2</v>
      </c>
    </row>
    <row r="604" spans="1:13" ht="12.75">
      <c r="A604" s="85">
        <v>748</v>
      </c>
      <c r="B604" s="78" t="s">
        <v>27</v>
      </c>
      <c r="C604" s="68">
        <f t="shared" si="67"/>
        <v>67.54</v>
      </c>
      <c r="D604" s="53">
        <v>0</v>
      </c>
      <c r="E604" s="82">
        <v>13010</v>
      </c>
      <c r="F604" s="80">
        <v>0</v>
      </c>
      <c r="G604" s="54">
        <f t="shared" si="69"/>
        <v>2311.5</v>
      </c>
      <c r="H604" s="206">
        <f t="shared" si="70"/>
        <v>2311.5</v>
      </c>
      <c r="I604" s="56">
        <f t="shared" si="71"/>
        <v>785.9</v>
      </c>
      <c r="J604" s="57">
        <f t="shared" si="72"/>
        <v>23.1</v>
      </c>
      <c r="K604" s="168">
        <v>0</v>
      </c>
      <c r="L604" s="58">
        <f t="shared" si="68"/>
        <v>9.7</v>
      </c>
      <c r="M604" s="59">
        <f t="shared" si="66"/>
        <v>3130.2</v>
      </c>
    </row>
    <row r="605" spans="1:13" ht="13.5" thickBot="1">
      <c r="A605" s="86" t="s">
        <v>29</v>
      </c>
      <c r="B605" s="79" t="s">
        <v>27</v>
      </c>
      <c r="C605" s="69">
        <f t="shared" si="67"/>
        <v>67.54</v>
      </c>
      <c r="D605" s="70">
        <v>0</v>
      </c>
      <c r="E605" s="83">
        <v>13010</v>
      </c>
      <c r="F605" s="81">
        <v>0</v>
      </c>
      <c r="G605" s="71">
        <f t="shared" si="69"/>
        <v>2311.5</v>
      </c>
      <c r="H605" s="207">
        <f>F605+G605</f>
        <v>2311.5</v>
      </c>
      <c r="I605" s="72">
        <f t="shared" si="71"/>
        <v>785.9</v>
      </c>
      <c r="J605" s="73">
        <f t="shared" si="72"/>
        <v>23.1</v>
      </c>
      <c r="K605" s="169">
        <v>0</v>
      </c>
      <c r="L605" s="74">
        <f t="shared" si="68"/>
        <v>9.7</v>
      </c>
      <c r="M605" s="75">
        <f t="shared" si="66"/>
        <v>3130.2</v>
      </c>
    </row>
    <row r="606" spans="6:7" ht="12.75">
      <c r="F606" s="51"/>
      <c r="G606" s="6"/>
    </row>
    <row r="607" spans="3:7" ht="12.75">
      <c r="C607" s="6">
        <v>48.44</v>
      </c>
      <c r="F607" s="51"/>
      <c r="G607" s="6"/>
    </row>
    <row r="611" ht="13.5" thickBot="1">
      <c r="B611" s="7" t="s">
        <v>45</v>
      </c>
    </row>
    <row r="612" spans="2:3" ht="12.75">
      <c r="B612" s="202" t="s">
        <v>4</v>
      </c>
      <c r="C612" s="60">
        <v>748</v>
      </c>
    </row>
    <row r="613" spans="2:3" ht="12.75">
      <c r="B613" s="202" t="s">
        <v>10</v>
      </c>
      <c r="C613" s="62">
        <v>37.341</v>
      </c>
    </row>
    <row r="614" spans="2:3" ht="12.75">
      <c r="B614" s="202" t="s">
        <v>11</v>
      </c>
      <c r="C614" s="64">
        <v>0.0808368</v>
      </c>
    </row>
    <row r="615" spans="2:3" ht="12.75">
      <c r="B615" s="202" t="s">
        <v>12</v>
      </c>
      <c r="C615" s="64">
        <v>-5.410227E-05</v>
      </c>
    </row>
    <row r="616" spans="2:3" ht="12.75">
      <c r="B616" s="202" t="s">
        <v>13</v>
      </c>
      <c r="C616" s="65"/>
    </row>
    <row r="617" spans="2:3" ht="13.5" thickBot="1">
      <c r="B617" s="202" t="s">
        <v>14</v>
      </c>
      <c r="C617" s="66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2"/>
  <sheetViews>
    <sheetView zoomScale="90" zoomScaleNormal="90" zoomScalePageLayoutView="0" workbookViewId="0" topLeftCell="A3">
      <pane xSplit="1" ySplit="5" topLeftCell="B8" activePane="bottomRight" state="frozen"/>
      <selection pane="topLeft" activeCell="M3" sqref="M3"/>
      <selection pane="topRight" activeCell="M3" sqref="M3"/>
      <selection pane="bottomLeft" activeCell="M3" sqref="M3"/>
      <selection pane="bottomRight" activeCell="I42" sqref="I42"/>
    </sheetView>
  </sheetViews>
  <sheetFormatPr defaultColWidth="9.140625" defaultRowHeight="12.75"/>
  <cols>
    <col min="1" max="1" width="8.7109375" style="35" customWidth="1"/>
    <col min="2" max="2" width="9.140625" style="6" customWidth="1"/>
    <col min="3" max="3" width="9.57421875" style="30" customWidth="1"/>
    <col min="4" max="4" width="8.421875" style="6" customWidth="1"/>
    <col min="5" max="5" width="7.7109375" style="6" customWidth="1"/>
    <col min="6" max="6" width="8.7109375" style="6" customWidth="1"/>
    <col min="7" max="7" width="8.7109375" style="87" customWidth="1"/>
    <col min="8" max="8" width="9.8515625" style="87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39</v>
      </c>
    </row>
    <row r="2" ht="6.75" customHeight="1"/>
    <row r="3" spans="1:13" ht="15.75">
      <c r="A3" s="152" t="s">
        <v>41</v>
      </c>
      <c r="M3" s="199" t="s">
        <v>43</v>
      </c>
    </row>
    <row r="4" ht="21" customHeight="1" thickBot="1">
      <c r="A4" s="7" t="s">
        <v>35</v>
      </c>
    </row>
    <row r="5" spans="1:13" ht="12.75">
      <c r="A5" s="37" t="s">
        <v>16</v>
      </c>
      <c r="B5" s="26" t="s">
        <v>2</v>
      </c>
      <c r="C5" s="9" t="s">
        <v>2</v>
      </c>
      <c r="D5" s="10" t="s">
        <v>5</v>
      </c>
      <c r="E5" s="20" t="s">
        <v>6</v>
      </c>
      <c r="F5" s="171" t="s">
        <v>25</v>
      </c>
      <c r="G5" s="172" t="s">
        <v>25</v>
      </c>
      <c r="H5" s="183" t="s">
        <v>30</v>
      </c>
      <c r="I5" s="8" t="s">
        <v>18</v>
      </c>
      <c r="J5" s="21" t="s">
        <v>19</v>
      </c>
      <c r="K5" s="11" t="s">
        <v>20</v>
      </c>
      <c r="L5" s="20" t="s">
        <v>20</v>
      </c>
      <c r="M5" s="37" t="s">
        <v>42</v>
      </c>
    </row>
    <row r="6" spans="1:13" ht="12.75">
      <c r="A6" s="38" t="s">
        <v>1</v>
      </c>
      <c r="B6" s="27" t="s">
        <v>17</v>
      </c>
      <c r="C6" s="13" t="s">
        <v>3</v>
      </c>
      <c r="D6" s="14">
        <v>2014</v>
      </c>
      <c r="E6" s="22">
        <v>2014</v>
      </c>
      <c r="F6" s="196" t="s">
        <v>21</v>
      </c>
      <c r="G6" s="173" t="s">
        <v>22</v>
      </c>
      <c r="H6" s="184" t="s">
        <v>0</v>
      </c>
      <c r="I6" s="12"/>
      <c r="J6" s="23" t="s">
        <v>23</v>
      </c>
      <c r="K6" s="15" t="s">
        <v>24</v>
      </c>
      <c r="L6" s="22" t="s">
        <v>40</v>
      </c>
      <c r="M6" s="38" t="s">
        <v>0</v>
      </c>
    </row>
    <row r="7" spans="1:13" ht="13.5" thickBot="1">
      <c r="A7" s="151" t="s">
        <v>0</v>
      </c>
      <c r="B7" s="28">
        <v>2014</v>
      </c>
      <c r="C7" s="17">
        <v>2014</v>
      </c>
      <c r="D7" s="18" t="s">
        <v>7</v>
      </c>
      <c r="E7" s="24" t="s">
        <v>7</v>
      </c>
      <c r="F7" s="197" t="s">
        <v>7</v>
      </c>
      <c r="G7" s="174" t="s">
        <v>7</v>
      </c>
      <c r="H7" s="185" t="s">
        <v>7</v>
      </c>
      <c r="I7" s="16" t="s">
        <v>7</v>
      </c>
      <c r="J7" s="25" t="s">
        <v>7</v>
      </c>
      <c r="K7" s="19" t="s">
        <v>7</v>
      </c>
      <c r="L7" s="24" t="s">
        <v>7</v>
      </c>
      <c r="M7" s="76" t="s">
        <v>7</v>
      </c>
    </row>
    <row r="8" spans="1:13" ht="12.75">
      <c r="A8" s="90" t="s">
        <v>26</v>
      </c>
      <c r="B8" s="143">
        <f>B9</f>
        <v>7.5</v>
      </c>
      <c r="C8" s="144">
        <f aca="true" t="shared" si="0" ref="C8:J8">C9</f>
        <v>22.92</v>
      </c>
      <c r="D8" s="145">
        <v>26310</v>
      </c>
      <c r="E8" s="146">
        <v>13010</v>
      </c>
      <c r="F8" s="147">
        <f t="shared" si="0"/>
        <v>42096</v>
      </c>
      <c r="G8" s="148">
        <f t="shared" si="0"/>
        <v>6811.5</v>
      </c>
      <c r="H8" s="193">
        <f t="shared" si="0"/>
        <v>48907.5</v>
      </c>
      <c r="I8" s="149">
        <f t="shared" si="0"/>
        <v>16628.6</v>
      </c>
      <c r="J8" s="150">
        <f t="shared" si="0"/>
        <v>489.1</v>
      </c>
      <c r="K8" s="167">
        <v>1170</v>
      </c>
      <c r="L8" s="170">
        <f>ROUND(H8*0.0042,1)</f>
        <v>205.4</v>
      </c>
      <c r="M8" s="50">
        <f>SUM(H8:L8)</f>
        <v>67400.6</v>
      </c>
    </row>
    <row r="9" spans="1:13" ht="12.75">
      <c r="A9" s="85">
        <v>10</v>
      </c>
      <c r="B9" s="91">
        <f aca="true" t="shared" si="1" ref="B9:B40">ROUND(IF(A9&lt;B$192,B$193+B$194*A9+B$195*A9^2+B$196*A9^3+B$197*A9^4,C$193+C$194*A9+C$195*A9^2+C$196*A9^3+C$197*A9^4),2)</f>
        <v>7.5</v>
      </c>
      <c r="C9" s="68">
        <f>ROUND(IF(A9&lt;D$192,D$193+D$194*A9+D$195*A9^2+D$196*A9^3,49),2)</f>
        <v>22.92</v>
      </c>
      <c r="D9" s="55">
        <v>26310</v>
      </c>
      <c r="E9" s="67">
        <v>13010</v>
      </c>
      <c r="F9" s="56">
        <f>ROUND(12/B9*D9,1)</f>
        <v>42096</v>
      </c>
      <c r="G9" s="54">
        <f>ROUND(12/C9*E9,1)</f>
        <v>6811.5</v>
      </c>
      <c r="H9" s="194">
        <f>F9+G9</f>
        <v>48907.5</v>
      </c>
      <c r="I9" s="47">
        <f>ROUND(H9*0.34,1)</f>
        <v>16628.6</v>
      </c>
      <c r="J9" s="48">
        <f>ROUND(H9*0.01,1)</f>
        <v>489.1</v>
      </c>
      <c r="K9" s="165">
        <v>1170</v>
      </c>
      <c r="L9" s="49">
        <f aca="true" t="shared" si="2" ref="L9:L72">ROUND(H9*0.0042,1)</f>
        <v>205.4</v>
      </c>
      <c r="M9" s="50">
        <f>SUM(H9:L9)</f>
        <v>67400.6</v>
      </c>
    </row>
    <row r="10" spans="1:13" ht="12.75">
      <c r="A10" s="85">
        <v>11</v>
      </c>
      <c r="B10" s="91">
        <f t="shared" si="1"/>
        <v>7.92</v>
      </c>
      <c r="C10" s="68">
        <f aca="true" t="shared" si="3" ref="C10:C73">ROUND(IF(A10&lt;D$192,D$193+D$194*A10+D$195*A10^2+D$196*A10^3,49),2)</f>
        <v>23.53</v>
      </c>
      <c r="D10" s="55">
        <v>26310</v>
      </c>
      <c r="E10" s="67">
        <v>13010</v>
      </c>
      <c r="F10" s="56">
        <f aca="true" t="shared" si="4" ref="F10:F73">ROUND(12/B10*D10,1)</f>
        <v>39863.6</v>
      </c>
      <c r="G10" s="54">
        <f aca="true" t="shared" si="5" ref="G10:G73">ROUND(12/C10*E10,1)</f>
        <v>6634.9</v>
      </c>
      <c r="H10" s="194">
        <f aca="true" t="shared" si="6" ref="H10:H73">F10+G10</f>
        <v>46498.5</v>
      </c>
      <c r="I10" s="47">
        <f aca="true" t="shared" si="7" ref="I10:I73">ROUND(H10*0.34,1)</f>
        <v>15809.5</v>
      </c>
      <c r="J10" s="48">
        <f aca="true" t="shared" si="8" ref="J10:J73">ROUND(H10*0.01,1)</f>
        <v>465</v>
      </c>
      <c r="K10" s="165">
        <v>1170</v>
      </c>
      <c r="L10" s="49">
        <f t="shared" si="2"/>
        <v>195.3</v>
      </c>
      <c r="M10" s="50">
        <f aca="true" t="shared" si="9" ref="M10:M73">SUM(H10:L10)</f>
        <v>64138.3</v>
      </c>
    </row>
    <row r="11" spans="1:13" ht="12.75">
      <c r="A11" s="85">
        <v>12</v>
      </c>
      <c r="B11" s="91">
        <f t="shared" si="1"/>
        <v>8.3</v>
      </c>
      <c r="C11" s="68">
        <f t="shared" si="3"/>
        <v>24.14</v>
      </c>
      <c r="D11" s="55">
        <v>26310</v>
      </c>
      <c r="E11" s="67">
        <v>13010</v>
      </c>
      <c r="F11" s="56">
        <f t="shared" si="4"/>
        <v>38038.6</v>
      </c>
      <c r="G11" s="54">
        <f t="shared" si="5"/>
        <v>6467.3</v>
      </c>
      <c r="H11" s="194">
        <f t="shared" si="6"/>
        <v>44505.9</v>
      </c>
      <c r="I11" s="47">
        <f t="shared" si="7"/>
        <v>15132</v>
      </c>
      <c r="J11" s="48">
        <f t="shared" si="8"/>
        <v>445.1</v>
      </c>
      <c r="K11" s="165">
        <v>1170</v>
      </c>
      <c r="L11" s="49">
        <f t="shared" si="2"/>
        <v>186.9</v>
      </c>
      <c r="M11" s="50">
        <f t="shared" si="9"/>
        <v>61439.9</v>
      </c>
    </row>
    <row r="12" spans="1:13" ht="12.75">
      <c r="A12" s="85">
        <v>13</v>
      </c>
      <c r="B12" s="91">
        <f t="shared" si="1"/>
        <v>8.66</v>
      </c>
      <c r="C12" s="68">
        <f t="shared" si="3"/>
        <v>24.74</v>
      </c>
      <c r="D12" s="55">
        <v>26310</v>
      </c>
      <c r="E12" s="67">
        <v>13010</v>
      </c>
      <c r="F12" s="56">
        <f t="shared" si="4"/>
        <v>36457.3</v>
      </c>
      <c r="G12" s="54">
        <f t="shared" si="5"/>
        <v>6310.4</v>
      </c>
      <c r="H12" s="194">
        <f t="shared" si="6"/>
        <v>42767.700000000004</v>
      </c>
      <c r="I12" s="47">
        <f t="shared" si="7"/>
        <v>14541</v>
      </c>
      <c r="J12" s="48">
        <f t="shared" si="8"/>
        <v>427.7</v>
      </c>
      <c r="K12" s="165">
        <v>1170</v>
      </c>
      <c r="L12" s="49">
        <f t="shared" si="2"/>
        <v>179.6</v>
      </c>
      <c r="M12" s="50">
        <f t="shared" si="9"/>
        <v>59086</v>
      </c>
    </row>
    <row r="13" spans="1:13" ht="12.75">
      <c r="A13" s="85">
        <v>14</v>
      </c>
      <c r="B13" s="91">
        <f t="shared" si="1"/>
        <v>9</v>
      </c>
      <c r="C13" s="68">
        <f t="shared" si="3"/>
        <v>25.34</v>
      </c>
      <c r="D13" s="55">
        <v>26310</v>
      </c>
      <c r="E13" s="67">
        <v>13010</v>
      </c>
      <c r="F13" s="56">
        <f t="shared" si="4"/>
        <v>35080</v>
      </c>
      <c r="G13" s="54">
        <f t="shared" si="5"/>
        <v>6161</v>
      </c>
      <c r="H13" s="194">
        <f t="shared" si="6"/>
        <v>41241</v>
      </c>
      <c r="I13" s="47">
        <f t="shared" si="7"/>
        <v>14021.9</v>
      </c>
      <c r="J13" s="48">
        <f t="shared" si="8"/>
        <v>412.4</v>
      </c>
      <c r="K13" s="165">
        <v>1170</v>
      </c>
      <c r="L13" s="49">
        <f t="shared" si="2"/>
        <v>173.2</v>
      </c>
      <c r="M13" s="50">
        <f t="shared" si="9"/>
        <v>57018.5</v>
      </c>
    </row>
    <row r="14" spans="1:13" ht="12.75">
      <c r="A14" s="85">
        <v>15</v>
      </c>
      <c r="B14" s="91">
        <f t="shared" si="1"/>
        <v>9.31</v>
      </c>
      <c r="C14" s="68">
        <f t="shared" si="3"/>
        <v>25.92</v>
      </c>
      <c r="D14" s="55">
        <v>26310</v>
      </c>
      <c r="E14" s="67">
        <v>13010</v>
      </c>
      <c r="F14" s="56">
        <f t="shared" si="4"/>
        <v>33911.9</v>
      </c>
      <c r="G14" s="54">
        <f t="shared" si="5"/>
        <v>6023.1</v>
      </c>
      <c r="H14" s="194">
        <f t="shared" si="6"/>
        <v>39935</v>
      </c>
      <c r="I14" s="47">
        <f t="shared" si="7"/>
        <v>13577.9</v>
      </c>
      <c r="J14" s="48">
        <f t="shared" si="8"/>
        <v>399.4</v>
      </c>
      <c r="K14" s="165">
        <v>1170</v>
      </c>
      <c r="L14" s="49">
        <f t="shared" si="2"/>
        <v>167.7</v>
      </c>
      <c r="M14" s="50">
        <f t="shared" si="9"/>
        <v>55250</v>
      </c>
    </row>
    <row r="15" spans="1:13" ht="12.75">
      <c r="A15" s="85">
        <v>16</v>
      </c>
      <c r="B15" s="91">
        <f t="shared" si="1"/>
        <v>9.61</v>
      </c>
      <c r="C15" s="68">
        <f t="shared" si="3"/>
        <v>26.5</v>
      </c>
      <c r="D15" s="55">
        <v>26310</v>
      </c>
      <c r="E15" s="67">
        <v>13010</v>
      </c>
      <c r="F15" s="56">
        <f t="shared" si="4"/>
        <v>32853.3</v>
      </c>
      <c r="G15" s="54">
        <f t="shared" si="5"/>
        <v>5891.3</v>
      </c>
      <c r="H15" s="194">
        <f t="shared" si="6"/>
        <v>38744.600000000006</v>
      </c>
      <c r="I15" s="47">
        <f t="shared" si="7"/>
        <v>13173.2</v>
      </c>
      <c r="J15" s="48">
        <f t="shared" si="8"/>
        <v>387.4</v>
      </c>
      <c r="K15" s="165">
        <v>1170</v>
      </c>
      <c r="L15" s="49">
        <f t="shared" si="2"/>
        <v>162.7</v>
      </c>
      <c r="M15" s="50">
        <f t="shared" si="9"/>
        <v>53637.9</v>
      </c>
    </row>
    <row r="16" spans="1:13" ht="12.75">
      <c r="A16" s="85">
        <v>17</v>
      </c>
      <c r="B16" s="91">
        <f t="shared" si="1"/>
        <v>9.89</v>
      </c>
      <c r="C16" s="68">
        <f t="shared" si="3"/>
        <v>27.07</v>
      </c>
      <c r="D16" s="55">
        <v>26310</v>
      </c>
      <c r="E16" s="67">
        <v>13010</v>
      </c>
      <c r="F16" s="56">
        <f t="shared" si="4"/>
        <v>31923.2</v>
      </c>
      <c r="G16" s="54">
        <f t="shared" si="5"/>
        <v>5767.3</v>
      </c>
      <c r="H16" s="194">
        <f t="shared" si="6"/>
        <v>37690.5</v>
      </c>
      <c r="I16" s="47">
        <f t="shared" si="7"/>
        <v>12814.8</v>
      </c>
      <c r="J16" s="48">
        <f t="shared" si="8"/>
        <v>376.9</v>
      </c>
      <c r="K16" s="165">
        <v>1170</v>
      </c>
      <c r="L16" s="49">
        <f t="shared" si="2"/>
        <v>158.3</v>
      </c>
      <c r="M16" s="50">
        <f t="shared" si="9"/>
        <v>52210.50000000001</v>
      </c>
    </row>
    <row r="17" spans="1:13" ht="12.75">
      <c r="A17" s="85">
        <v>18</v>
      </c>
      <c r="B17" s="91">
        <f t="shared" si="1"/>
        <v>10.15</v>
      </c>
      <c r="C17" s="68">
        <f t="shared" si="3"/>
        <v>27.63</v>
      </c>
      <c r="D17" s="55">
        <v>26310</v>
      </c>
      <c r="E17" s="67">
        <v>13010</v>
      </c>
      <c r="F17" s="56">
        <f t="shared" si="4"/>
        <v>31105.4</v>
      </c>
      <c r="G17" s="54">
        <f t="shared" si="5"/>
        <v>5650.4</v>
      </c>
      <c r="H17" s="194">
        <f t="shared" si="6"/>
        <v>36755.8</v>
      </c>
      <c r="I17" s="47">
        <f t="shared" si="7"/>
        <v>12497</v>
      </c>
      <c r="J17" s="48">
        <f t="shared" si="8"/>
        <v>367.6</v>
      </c>
      <c r="K17" s="165">
        <v>1170</v>
      </c>
      <c r="L17" s="49">
        <f t="shared" si="2"/>
        <v>154.4</v>
      </c>
      <c r="M17" s="50">
        <f t="shared" si="9"/>
        <v>50944.8</v>
      </c>
    </row>
    <row r="18" spans="1:13" ht="12.75">
      <c r="A18" s="85">
        <v>19</v>
      </c>
      <c r="B18" s="91">
        <f t="shared" si="1"/>
        <v>10.27</v>
      </c>
      <c r="C18" s="68">
        <f t="shared" si="3"/>
        <v>28.19</v>
      </c>
      <c r="D18" s="55">
        <v>26310</v>
      </c>
      <c r="E18" s="67">
        <v>13010</v>
      </c>
      <c r="F18" s="56">
        <f t="shared" si="4"/>
        <v>30742</v>
      </c>
      <c r="G18" s="54">
        <f t="shared" si="5"/>
        <v>5538.1</v>
      </c>
      <c r="H18" s="194">
        <f t="shared" si="6"/>
        <v>36280.1</v>
      </c>
      <c r="I18" s="47">
        <f t="shared" si="7"/>
        <v>12335.2</v>
      </c>
      <c r="J18" s="48">
        <f t="shared" si="8"/>
        <v>362.8</v>
      </c>
      <c r="K18" s="165">
        <v>1170</v>
      </c>
      <c r="L18" s="49">
        <f t="shared" si="2"/>
        <v>152.4</v>
      </c>
      <c r="M18" s="50">
        <f t="shared" si="9"/>
        <v>50300.50000000001</v>
      </c>
    </row>
    <row r="19" spans="1:13" ht="12.75">
      <c r="A19" s="85">
        <v>20</v>
      </c>
      <c r="B19" s="91">
        <f t="shared" si="1"/>
        <v>10.36</v>
      </c>
      <c r="C19" s="68">
        <f t="shared" si="3"/>
        <v>28.74</v>
      </c>
      <c r="D19" s="55">
        <v>26310</v>
      </c>
      <c r="E19" s="67">
        <v>13010</v>
      </c>
      <c r="F19" s="56">
        <f t="shared" si="4"/>
        <v>30474.9</v>
      </c>
      <c r="G19" s="54">
        <f t="shared" si="5"/>
        <v>5432.2</v>
      </c>
      <c r="H19" s="194">
        <f t="shared" si="6"/>
        <v>35907.1</v>
      </c>
      <c r="I19" s="47">
        <f t="shared" si="7"/>
        <v>12208.4</v>
      </c>
      <c r="J19" s="48">
        <f t="shared" si="8"/>
        <v>359.1</v>
      </c>
      <c r="K19" s="165">
        <v>1170</v>
      </c>
      <c r="L19" s="49">
        <f t="shared" si="2"/>
        <v>150.8</v>
      </c>
      <c r="M19" s="50">
        <f t="shared" si="9"/>
        <v>49795.4</v>
      </c>
    </row>
    <row r="20" spans="1:13" ht="12.75">
      <c r="A20" s="85">
        <v>21</v>
      </c>
      <c r="B20" s="91">
        <f t="shared" si="1"/>
        <v>10.45</v>
      </c>
      <c r="C20" s="68">
        <f t="shared" si="3"/>
        <v>29.28</v>
      </c>
      <c r="D20" s="55">
        <v>26310</v>
      </c>
      <c r="E20" s="67">
        <v>13010</v>
      </c>
      <c r="F20" s="56">
        <f t="shared" si="4"/>
        <v>30212.4</v>
      </c>
      <c r="G20" s="54">
        <f t="shared" si="5"/>
        <v>5332</v>
      </c>
      <c r="H20" s="194">
        <f t="shared" si="6"/>
        <v>35544.4</v>
      </c>
      <c r="I20" s="47">
        <f t="shared" si="7"/>
        <v>12085.1</v>
      </c>
      <c r="J20" s="48">
        <f t="shared" si="8"/>
        <v>355.4</v>
      </c>
      <c r="K20" s="165">
        <v>1170</v>
      </c>
      <c r="L20" s="49">
        <f t="shared" si="2"/>
        <v>149.3</v>
      </c>
      <c r="M20" s="50">
        <f t="shared" si="9"/>
        <v>49304.200000000004</v>
      </c>
    </row>
    <row r="21" spans="1:13" ht="12.75">
      <c r="A21" s="85">
        <v>22</v>
      </c>
      <c r="B21" s="91">
        <f t="shared" si="1"/>
        <v>10.54</v>
      </c>
      <c r="C21" s="68">
        <f t="shared" si="3"/>
        <v>29.82</v>
      </c>
      <c r="D21" s="55">
        <v>26310</v>
      </c>
      <c r="E21" s="67">
        <v>13010</v>
      </c>
      <c r="F21" s="56">
        <f t="shared" si="4"/>
        <v>29954.5</v>
      </c>
      <c r="G21" s="54">
        <f t="shared" si="5"/>
        <v>5235.4</v>
      </c>
      <c r="H21" s="194">
        <f t="shared" si="6"/>
        <v>35189.9</v>
      </c>
      <c r="I21" s="47">
        <f t="shared" si="7"/>
        <v>11964.6</v>
      </c>
      <c r="J21" s="48">
        <f t="shared" si="8"/>
        <v>351.9</v>
      </c>
      <c r="K21" s="165">
        <v>1170</v>
      </c>
      <c r="L21" s="49">
        <f t="shared" si="2"/>
        <v>147.8</v>
      </c>
      <c r="M21" s="50">
        <f t="shared" si="9"/>
        <v>48824.200000000004</v>
      </c>
    </row>
    <row r="22" spans="1:13" ht="12.75">
      <c r="A22" s="85">
        <v>23</v>
      </c>
      <c r="B22" s="91">
        <f t="shared" si="1"/>
        <v>10.63</v>
      </c>
      <c r="C22" s="68">
        <f t="shared" si="3"/>
        <v>30.34</v>
      </c>
      <c r="D22" s="55">
        <v>26310</v>
      </c>
      <c r="E22" s="67">
        <v>13010</v>
      </c>
      <c r="F22" s="56">
        <f t="shared" si="4"/>
        <v>29700.8</v>
      </c>
      <c r="G22" s="54">
        <f t="shared" si="5"/>
        <v>5145.7</v>
      </c>
      <c r="H22" s="194">
        <f t="shared" si="6"/>
        <v>34846.5</v>
      </c>
      <c r="I22" s="47">
        <f t="shared" si="7"/>
        <v>11847.8</v>
      </c>
      <c r="J22" s="48">
        <f t="shared" si="8"/>
        <v>348.5</v>
      </c>
      <c r="K22" s="165">
        <v>1170</v>
      </c>
      <c r="L22" s="49">
        <f t="shared" si="2"/>
        <v>146.4</v>
      </c>
      <c r="M22" s="50">
        <f t="shared" si="9"/>
        <v>48359.200000000004</v>
      </c>
    </row>
    <row r="23" spans="1:13" ht="12.75">
      <c r="A23" s="85">
        <v>24</v>
      </c>
      <c r="B23" s="91">
        <f t="shared" si="1"/>
        <v>10.71</v>
      </c>
      <c r="C23" s="68">
        <f t="shared" si="3"/>
        <v>30.86</v>
      </c>
      <c r="D23" s="55">
        <v>26310</v>
      </c>
      <c r="E23" s="67">
        <v>13010</v>
      </c>
      <c r="F23" s="56">
        <f t="shared" si="4"/>
        <v>29479</v>
      </c>
      <c r="G23" s="54">
        <f t="shared" si="5"/>
        <v>5059</v>
      </c>
      <c r="H23" s="194">
        <f t="shared" si="6"/>
        <v>34538</v>
      </c>
      <c r="I23" s="47">
        <f t="shared" si="7"/>
        <v>11742.9</v>
      </c>
      <c r="J23" s="48">
        <f t="shared" si="8"/>
        <v>345.4</v>
      </c>
      <c r="K23" s="165">
        <v>1170</v>
      </c>
      <c r="L23" s="49">
        <f t="shared" si="2"/>
        <v>145.1</v>
      </c>
      <c r="M23" s="50">
        <f t="shared" si="9"/>
        <v>47941.4</v>
      </c>
    </row>
    <row r="24" spans="1:13" ht="12.75">
      <c r="A24" s="85">
        <v>25</v>
      </c>
      <c r="B24" s="91">
        <f t="shared" si="1"/>
        <v>10.8</v>
      </c>
      <c r="C24" s="68">
        <f t="shared" si="3"/>
        <v>31.37</v>
      </c>
      <c r="D24" s="55">
        <v>26310</v>
      </c>
      <c r="E24" s="67">
        <v>13010</v>
      </c>
      <c r="F24" s="56">
        <f t="shared" si="4"/>
        <v>29233.3</v>
      </c>
      <c r="G24" s="54">
        <f t="shared" si="5"/>
        <v>4976.7</v>
      </c>
      <c r="H24" s="194">
        <f t="shared" si="6"/>
        <v>34210</v>
      </c>
      <c r="I24" s="47">
        <f t="shared" si="7"/>
        <v>11631.4</v>
      </c>
      <c r="J24" s="48">
        <f t="shared" si="8"/>
        <v>342.1</v>
      </c>
      <c r="K24" s="165">
        <v>1170</v>
      </c>
      <c r="L24" s="49">
        <f t="shared" si="2"/>
        <v>143.7</v>
      </c>
      <c r="M24" s="50">
        <f t="shared" si="9"/>
        <v>47497.2</v>
      </c>
    </row>
    <row r="25" spans="1:13" ht="12.75">
      <c r="A25" s="85">
        <v>26</v>
      </c>
      <c r="B25" s="91">
        <f t="shared" si="1"/>
        <v>10.88</v>
      </c>
      <c r="C25" s="68">
        <f t="shared" si="3"/>
        <v>31.88</v>
      </c>
      <c r="D25" s="55">
        <v>26310</v>
      </c>
      <c r="E25" s="67">
        <v>13010</v>
      </c>
      <c r="F25" s="56">
        <f t="shared" si="4"/>
        <v>29018.4</v>
      </c>
      <c r="G25" s="54">
        <f t="shared" si="5"/>
        <v>4897.1</v>
      </c>
      <c r="H25" s="194">
        <f t="shared" si="6"/>
        <v>33915.5</v>
      </c>
      <c r="I25" s="47">
        <f t="shared" si="7"/>
        <v>11531.3</v>
      </c>
      <c r="J25" s="48">
        <f t="shared" si="8"/>
        <v>339.2</v>
      </c>
      <c r="K25" s="165">
        <v>1170</v>
      </c>
      <c r="L25" s="49">
        <f t="shared" si="2"/>
        <v>142.4</v>
      </c>
      <c r="M25" s="50">
        <f t="shared" si="9"/>
        <v>47098.4</v>
      </c>
    </row>
    <row r="26" spans="1:13" ht="12.75">
      <c r="A26" s="85">
        <v>27</v>
      </c>
      <c r="B26" s="91">
        <f t="shared" si="1"/>
        <v>10.97</v>
      </c>
      <c r="C26" s="68">
        <f t="shared" si="3"/>
        <v>32.38</v>
      </c>
      <c r="D26" s="55">
        <v>26310</v>
      </c>
      <c r="E26" s="67">
        <v>13010</v>
      </c>
      <c r="F26" s="56">
        <f t="shared" si="4"/>
        <v>28780.3</v>
      </c>
      <c r="G26" s="54">
        <f t="shared" si="5"/>
        <v>4821.5</v>
      </c>
      <c r="H26" s="194">
        <f t="shared" si="6"/>
        <v>33601.8</v>
      </c>
      <c r="I26" s="47">
        <f t="shared" si="7"/>
        <v>11424.6</v>
      </c>
      <c r="J26" s="48">
        <f t="shared" si="8"/>
        <v>336</v>
      </c>
      <c r="K26" s="165">
        <v>1170</v>
      </c>
      <c r="L26" s="49">
        <f t="shared" si="2"/>
        <v>141.1</v>
      </c>
      <c r="M26" s="50">
        <f t="shared" si="9"/>
        <v>46673.5</v>
      </c>
    </row>
    <row r="27" spans="1:13" ht="12.75">
      <c r="A27" s="85">
        <v>28</v>
      </c>
      <c r="B27" s="91">
        <f t="shared" si="1"/>
        <v>11.05</v>
      </c>
      <c r="C27" s="68">
        <f t="shared" si="3"/>
        <v>32.87</v>
      </c>
      <c r="D27" s="55">
        <v>26310</v>
      </c>
      <c r="E27" s="67">
        <v>13010</v>
      </c>
      <c r="F27" s="56">
        <f t="shared" si="4"/>
        <v>28571.9</v>
      </c>
      <c r="G27" s="54">
        <f t="shared" si="5"/>
        <v>4749.6</v>
      </c>
      <c r="H27" s="194">
        <f t="shared" si="6"/>
        <v>33321.5</v>
      </c>
      <c r="I27" s="47">
        <f t="shared" si="7"/>
        <v>11329.3</v>
      </c>
      <c r="J27" s="48">
        <f t="shared" si="8"/>
        <v>333.2</v>
      </c>
      <c r="K27" s="165">
        <v>1170</v>
      </c>
      <c r="L27" s="49">
        <f t="shared" si="2"/>
        <v>140</v>
      </c>
      <c r="M27" s="50">
        <f t="shared" si="9"/>
        <v>46294</v>
      </c>
    </row>
    <row r="28" spans="1:13" ht="12.75">
      <c r="A28" s="85">
        <v>29</v>
      </c>
      <c r="B28" s="91">
        <f t="shared" si="1"/>
        <v>11.13</v>
      </c>
      <c r="C28" s="68">
        <f t="shared" si="3"/>
        <v>33.35</v>
      </c>
      <c r="D28" s="55">
        <v>26310</v>
      </c>
      <c r="E28" s="67">
        <v>13010</v>
      </c>
      <c r="F28" s="56">
        <f t="shared" si="4"/>
        <v>28366.6</v>
      </c>
      <c r="G28" s="54">
        <f t="shared" si="5"/>
        <v>4681.3</v>
      </c>
      <c r="H28" s="194">
        <f t="shared" si="6"/>
        <v>33047.9</v>
      </c>
      <c r="I28" s="47">
        <f t="shared" si="7"/>
        <v>11236.3</v>
      </c>
      <c r="J28" s="48">
        <f t="shared" si="8"/>
        <v>330.5</v>
      </c>
      <c r="K28" s="165">
        <v>1170</v>
      </c>
      <c r="L28" s="49">
        <f t="shared" si="2"/>
        <v>138.8</v>
      </c>
      <c r="M28" s="50">
        <f t="shared" si="9"/>
        <v>45923.5</v>
      </c>
    </row>
    <row r="29" spans="1:13" ht="12.75">
      <c r="A29" s="85">
        <v>30</v>
      </c>
      <c r="B29" s="91">
        <f t="shared" si="1"/>
        <v>11.21</v>
      </c>
      <c r="C29" s="68">
        <f t="shared" si="3"/>
        <v>33.83</v>
      </c>
      <c r="D29" s="55">
        <v>26310</v>
      </c>
      <c r="E29" s="67">
        <v>13010</v>
      </c>
      <c r="F29" s="56">
        <f t="shared" si="4"/>
        <v>28164.1</v>
      </c>
      <c r="G29" s="54">
        <f t="shared" si="5"/>
        <v>4614.8</v>
      </c>
      <c r="H29" s="194">
        <f t="shared" si="6"/>
        <v>32778.9</v>
      </c>
      <c r="I29" s="47">
        <f t="shared" si="7"/>
        <v>11144.8</v>
      </c>
      <c r="J29" s="48">
        <f t="shared" si="8"/>
        <v>327.8</v>
      </c>
      <c r="K29" s="165">
        <v>1170</v>
      </c>
      <c r="L29" s="49">
        <f t="shared" si="2"/>
        <v>137.7</v>
      </c>
      <c r="M29" s="50">
        <f t="shared" si="9"/>
        <v>45559.2</v>
      </c>
    </row>
    <row r="30" spans="1:13" ht="12.75">
      <c r="A30" s="85">
        <v>31</v>
      </c>
      <c r="B30" s="91">
        <f t="shared" si="1"/>
        <v>11.29</v>
      </c>
      <c r="C30" s="68">
        <f t="shared" si="3"/>
        <v>34.29</v>
      </c>
      <c r="D30" s="55">
        <v>26310</v>
      </c>
      <c r="E30" s="67">
        <v>13010</v>
      </c>
      <c r="F30" s="56">
        <f t="shared" si="4"/>
        <v>27964.6</v>
      </c>
      <c r="G30" s="54">
        <f t="shared" si="5"/>
        <v>4552.9</v>
      </c>
      <c r="H30" s="194">
        <f t="shared" si="6"/>
        <v>32517.5</v>
      </c>
      <c r="I30" s="47">
        <f t="shared" si="7"/>
        <v>11056</v>
      </c>
      <c r="J30" s="48">
        <f t="shared" si="8"/>
        <v>325.2</v>
      </c>
      <c r="K30" s="165">
        <v>1170</v>
      </c>
      <c r="L30" s="49">
        <f t="shared" si="2"/>
        <v>136.6</v>
      </c>
      <c r="M30" s="50">
        <f t="shared" si="9"/>
        <v>45205.299999999996</v>
      </c>
    </row>
    <row r="31" spans="1:13" ht="12.75">
      <c r="A31" s="85">
        <v>32</v>
      </c>
      <c r="B31" s="91">
        <f t="shared" si="1"/>
        <v>11.37</v>
      </c>
      <c r="C31" s="68">
        <f t="shared" si="3"/>
        <v>34.76</v>
      </c>
      <c r="D31" s="55">
        <v>26310</v>
      </c>
      <c r="E31" s="67">
        <v>13010</v>
      </c>
      <c r="F31" s="56">
        <f t="shared" si="4"/>
        <v>27767.8</v>
      </c>
      <c r="G31" s="54">
        <f t="shared" si="5"/>
        <v>4491.4</v>
      </c>
      <c r="H31" s="194">
        <f t="shared" si="6"/>
        <v>32259.199999999997</v>
      </c>
      <c r="I31" s="47">
        <f t="shared" si="7"/>
        <v>10968.1</v>
      </c>
      <c r="J31" s="48">
        <f t="shared" si="8"/>
        <v>322.6</v>
      </c>
      <c r="K31" s="165">
        <v>1170</v>
      </c>
      <c r="L31" s="49">
        <f t="shared" si="2"/>
        <v>135.5</v>
      </c>
      <c r="M31" s="50">
        <f t="shared" si="9"/>
        <v>44855.399999999994</v>
      </c>
    </row>
    <row r="32" spans="1:13" ht="12.75">
      <c r="A32" s="85">
        <v>33</v>
      </c>
      <c r="B32" s="91">
        <f t="shared" si="1"/>
        <v>11.45</v>
      </c>
      <c r="C32" s="68">
        <f t="shared" si="3"/>
        <v>35.21</v>
      </c>
      <c r="D32" s="55">
        <v>26310</v>
      </c>
      <c r="E32" s="67">
        <v>13010</v>
      </c>
      <c r="F32" s="56">
        <f t="shared" si="4"/>
        <v>27573.8</v>
      </c>
      <c r="G32" s="54">
        <f t="shared" si="5"/>
        <v>4434</v>
      </c>
      <c r="H32" s="194">
        <f t="shared" si="6"/>
        <v>32007.8</v>
      </c>
      <c r="I32" s="47">
        <f t="shared" si="7"/>
        <v>10882.7</v>
      </c>
      <c r="J32" s="48">
        <f t="shared" si="8"/>
        <v>320.1</v>
      </c>
      <c r="K32" s="165">
        <v>1170</v>
      </c>
      <c r="L32" s="49">
        <f t="shared" si="2"/>
        <v>134.4</v>
      </c>
      <c r="M32" s="50">
        <f t="shared" si="9"/>
        <v>44515</v>
      </c>
    </row>
    <row r="33" spans="1:13" ht="12.75">
      <c r="A33" s="85">
        <v>34</v>
      </c>
      <c r="B33" s="91">
        <f t="shared" si="1"/>
        <v>11.53</v>
      </c>
      <c r="C33" s="68">
        <f t="shared" si="3"/>
        <v>35.66</v>
      </c>
      <c r="D33" s="55">
        <v>26310</v>
      </c>
      <c r="E33" s="67">
        <v>13010</v>
      </c>
      <c r="F33" s="56">
        <f t="shared" si="4"/>
        <v>27382.5</v>
      </c>
      <c r="G33" s="54">
        <f t="shared" si="5"/>
        <v>4378</v>
      </c>
      <c r="H33" s="194">
        <f t="shared" si="6"/>
        <v>31760.5</v>
      </c>
      <c r="I33" s="47">
        <f t="shared" si="7"/>
        <v>10798.6</v>
      </c>
      <c r="J33" s="48">
        <f t="shared" si="8"/>
        <v>317.6</v>
      </c>
      <c r="K33" s="165">
        <v>1170</v>
      </c>
      <c r="L33" s="49">
        <f t="shared" si="2"/>
        <v>133.4</v>
      </c>
      <c r="M33" s="50">
        <f t="shared" si="9"/>
        <v>44180.1</v>
      </c>
    </row>
    <row r="34" spans="1:13" ht="12.75">
      <c r="A34" s="85">
        <v>35</v>
      </c>
      <c r="B34" s="91">
        <f t="shared" si="1"/>
        <v>11.6</v>
      </c>
      <c r="C34" s="68">
        <f t="shared" si="3"/>
        <v>36.09</v>
      </c>
      <c r="D34" s="55">
        <v>26310</v>
      </c>
      <c r="E34" s="67">
        <v>13010</v>
      </c>
      <c r="F34" s="56">
        <f t="shared" si="4"/>
        <v>27217.2</v>
      </c>
      <c r="G34" s="54">
        <f t="shared" si="5"/>
        <v>4325.9</v>
      </c>
      <c r="H34" s="194">
        <f t="shared" si="6"/>
        <v>31543.1</v>
      </c>
      <c r="I34" s="47">
        <f t="shared" si="7"/>
        <v>10724.7</v>
      </c>
      <c r="J34" s="48">
        <f t="shared" si="8"/>
        <v>315.4</v>
      </c>
      <c r="K34" s="165">
        <v>1170</v>
      </c>
      <c r="L34" s="49">
        <f t="shared" si="2"/>
        <v>132.5</v>
      </c>
      <c r="M34" s="50">
        <f t="shared" si="9"/>
        <v>43885.700000000004</v>
      </c>
    </row>
    <row r="35" spans="1:13" ht="12.75">
      <c r="A35" s="85">
        <v>36</v>
      </c>
      <c r="B35" s="91">
        <f t="shared" si="1"/>
        <v>11.68</v>
      </c>
      <c r="C35" s="68">
        <f t="shared" si="3"/>
        <v>36.53</v>
      </c>
      <c r="D35" s="55">
        <v>26310</v>
      </c>
      <c r="E35" s="67">
        <v>13010</v>
      </c>
      <c r="F35" s="56">
        <f t="shared" si="4"/>
        <v>27030.8</v>
      </c>
      <c r="G35" s="54">
        <f t="shared" si="5"/>
        <v>4273.7</v>
      </c>
      <c r="H35" s="194">
        <f t="shared" si="6"/>
        <v>31304.5</v>
      </c>
      <c r="I35" s="47">
        <f t="shared" si="7"/>
        <v>10643.5</v>
      </c>
      <c r="J35" s="48">
        <f t="shared" si="8"/>
        <v>313</v>
      </c>
      <c r="K35" s="165">
        <v>1170</v>
      </c>
      <c r="L35" s="49">
        <f t="shared" si="2"/>
        <v>131.5</v>
      </c>
      <c r="M35" s="50">
        <f t="shared" si="9"/>
        <v>43562.5</v>
      </c>
    </row>
    <row r="36" spans="1:13" ht="12.75">
      <c r="A36" s="85">
        <v>37</v>
      </c>
      <c r="B36" s="91">
        <f t="shared" si="1"/>
        <v>11.75</v>
      </c>
      <c r="C36" s="68">
        <f t="shared" si="3"/>
        <v>36.95</v>
      </c>
      <c r="D36" s="55">
        <v>26310</v>
      </c>
      <c r="E36" s="67">
        <v>13010</v>
      </c>
      <c r="F36" s="56">
        <f t="shared" si="4"/>
        <v>26869.8</v>
      </c>
      <c r="G36" s="54">
        <f t="shared" si="5"/>
        <v>4225.2</v>
      </c>
      <c r="H36" s="194">
        <f t="shared" si="6"/>
        <v>31095</v>
      </c>
      <c r="I36" s="47">
        <f t="shared" si="7"/>
        <v>10572.3</v>
      </c>
      <c r="J36" s="48">
        <f t="shared" si="8"/>
        <v>311</v>
      </c>
      <c r="K36" s="165">
        <v>1170</v>
      </c>
      <c r="L36" s="49">
        <f t="shared" si="2"/>
        <v>130.6</v>
      </c>
      <c r="M36" s="50">
        <f t="shared" si="9"/>
        <v>43278.9</v>
      </c>
    </row>
    <row r="37" spans="1:13" ht="12.75">
      <c r="A37" s="85">
        <v>38</v>
      </c>
      <c r="B37" s="91">
        <f t="shared" si="1"/>
        <v>11.83</v>
      </c>
      <c r="C37" s="68">
        <f t="shared" si="3"/>
        <v>37.37</v>
      </c>
      <c r="D37" s="55">
        <v>26310</v>
      </c>
      <c r="E37" s="67">
        <v>13010</v>
      </c>
      <c r="F37" s="56">
        <f t="shared" si="4"/>
        <v>26688.1</v>
      </c>
      <c r="G37" s="54">
        <f t="shared" si="5"/>
        <v>4177.7</v>
      </c>
      <c r="H37" s="194">
        <f t="shared" si="6"/>
        <v>30865.8</v>
      </c>
      <c r="I37" s="47">
        <f t="shared" si="7"/>
        <v>10494.4</v>
      </c>
      <c r="J37" s="48">
        <f t="shared" si="8"/>
        <v>308.7</v>
      </c>
      <c r="K37" s="165">
        <v>1170</v>
      </c>
      <c r="L37" s="49">
        <f t="shared" si="2"/>
        <v>129.6</v>
      </c>
      <c r="M37" s="50">
        <f t="shared" si="9"/>
        <v>42968.49999999999</v>
      </c>
    </row>
    <row r="38" spans="1:13" ht="12.75">
      <c r="A38" s="85">
        <v>39</v>
      </c>
      <c r="B38" s="91">
        <f t="shared" si="1"/>
        <v>11.9</v>
      </c>
      <c r="C38" s="68">
        <f t="shared" si="3"/>
        <v>37.78</v>
      </c>
      <c r="D38" s="55">
        <v>26310</v>
      </c>
      <c r="E38" s="67">
        <v>13010</v>
      </c>
      <c r="F38" s="56">
        <f t="shared" si="4"/>
        <v>26531.1</v>
      </c>
      <c r="G38" s="54">
        <f t="shared" si="5"/>
        <v>4132.3</v>
      </c>
      <c r="H38" s="194">
        <f t="shared" si="6"/>
        <v>30663.399999999998</v>
      </c>
      <c r="I38" s="47">
        <f t="shared" si="7"/>
        <v>10425.6</v>
      </c>
      <c r="J38" s="48">
        <f t="shared" si="8"/>
        <v>306.6</v>
      </c>
      <c r="K38" s="165">
        <v>1170</v>
      </c>
      <c r="L38" s="49">
        <f t="shared" si="2"/>
        <v>128.8</v>
      </c>
      <c r="M38" s="50">
        <f t="shared" si="9"/>
        <v>42694.4</v>
      </c>
    </row>
    <row r="39" spans="1:13" ht="12.75">
      <c r="A39" s="85">
        <v>40</v>
      </c>
      <c r="B39" s="91">
        <f t="shared" si="1"/>
        <v>11.97</v>
      </c>
      <c r="C39" s="68">
        <f t="shared" si="3"/>
        <v>38.18</v>
      </c>
      <c r="D39" s="55">
        <v>26310</v>
      </c>
      <c r="E39" s="67">
        <v>13010</v>
      </c>
      <c r="F39" s="56">
        <f t="shared" si="4"/>
        <v>26375.9</v>
      </c>
      <c r="G39" s="54">
        <f t="shared" si="5"/>
        <v>4089.1</v>
      </c>
      <c r="H39" s="194">
        <f t="shared" si="6"/>
        <v>30465</v>
      </c>
      <c r="I39" s="47">
        <f t="shared" si="7"/>
        <v>10358.1</v>
      </c>
      <c r="J39" s="48">
        <f t="shared" si="8"/>
        <v>304.7</v>
      </c>
      <c r="K39" s="165">
        <v>1170</v>
      </c>
      <c r="L39" s="49">
        <f t="shared" si="2"/>
        <v>128</v>
      </c>
      <c r="M39" s="50">
        <f t="shared" si="9"/>
        <v>42425.799999999996</v>
      </c>
    </row>
    <row r="40" spans="1:13" ht="12.75">
      <c r="A40" s="85">
        <v>41</v>
      </c>
      <c r="B40" s="91">
        <f t="shared" si="1"/>
        <v>12.04</v>
      </c>
      <c r="C40" s="68">
        <f t="shared" si="3"/>
        <v>38.57</v>
      </c>
      <c r="D40" s="55">
        <v>26310</v>
      </c>
      <c r="E40" s="67">
        <v>13010</v>
      </c>
      <c r="F40" s="56">
        <f t="shared" si="4"/>
        <v>26222.6</v>
      </c>
      <c r="G40" s="54">
        <f t="shared" si="5"/>
        <v>4047.7</v>
      </c>
      <c r="H40" s="194">
        <f t="shared" si="6"/>
        <v>30270.3</v>
      </c>
      <c r="I40" s="47">
        <f t="shared" si="7"/>
        <v>10291.9</v>
      </c>
      <c r="J40" s="48">
        <f t="shared" si="8"/>
        <v>302.7</v>
      </c>
      <c r="K40" s="165">
        <v>1170</v>
      </c>
      <c r="L40" s="49">
        <f t="shared" si="2"/>
        <v>127.1</v>
      </c>
      <c r="M40" s="50">
        <f t="shared" si="9"/>
        <v>42161.99999999999</v>
      </c>
    </row>
    <row r="41" spans="1:13" ht="12.75">
      <c r="A41" s="85">
        <v>42</v>
      </c>
      <c r="B41" s="91">
        <f aca="true" t="shared" si="10" ref="B41:B72">ROUND(IF(A41&lt;B$192,B$193+B$194*A41+B$195*A41^2+B$196*A41^3+B$197*A41^4,C$193+C$194*A41+C$195*A41^2+C$196*A41^3+C$197*A41^4),2)</f>
        <v>12.11</v>
      </c>
      <c r="C41" s="68">
        <f t="shared" si="3"/>
        <v>38.96</v>
      </c>
      <c r="D41" s="55">
        <v>26310</v>
      </c>
      <c r="E41" s="67">
        <v>13010</v>
      </c>
      <c r="F41" s="56">
        <f t="shared" si="4"/>
        <v>26071</v>
      </c>
      <c r="G41" s="54">
        <f t="shared" si="5"/>
        <v>4007.2</v>
      </c>
      <c r="H41" s="194">
        <f t="shared" si="6"/>
        <v>30078.2</v>
      </c>
      <c r="I41" s="47">
        <f t="shared" si="7"/>
        <v>10226.6</v>
      </c>
      <c r="J41" s="48">
        <f t="shared" si="8"/>
        <v>300.8</v>
      </c>
      <c r="K41" s="165">
        <v>1170</v>
      </c>
      <c r="L41" s="49">
        <f t="shared" si="2"/>
        <v>126.3</v>
      </c>
      <c r="M41" s="50">
        <f t="shared" si="9"/>
        <v>41901.90000000001</v>
      </c>
    </row>
    <row r="42" spans="1:13" ht="12.75">
      <c r="A42" s="85">
        <v>43</v>
      </c>
      <c r="B42" s="91">
        <f t="shared" si="10"/>
        <v>12.18</v>
      </c>
      <c r="C42" s="68">
        <f t="shared" si="3"/>
        <v>39.34</v>
      </c>
      <c r="D42" s="55">
        <v>26310</v>
      </c>
      <c r="E42" s="67">
        <v>13010</v>
      </c>
      <c r="F42" s="56">
        <f t="shared" si="4"/>
        <v>25921.2</v>
      </c>
      <c r="G42" s="54">
        <f t="shared" si="5"/>
        <v>3968.5</v>
      </c>
      <c r="H42" s="194">
        <f t="shared" si="6"/>
        <v>29889.7</v>
      </c>
      <c r="I42" s="47">
        <f t="shared" si="7"/>
        <v>10162.5</v>
      </c>
      <c r="J42" s="48">
        <f t="shared" si="8"/>
        <v>298.9</v>
      </c>
      <c r="K42" s="165">
        <v>1170</v>
      </c>
      <c r="L42" s="49">
        <f t="shared" si="2"/>
        <v>125.5</v>
      </c>
      <c r="M42" s="50">
        <f t="shared" si="9"/>
        <v>41646.6</v>
      </c>
    </row>
    <row r="43" spans="1:13" ht="12.75">
      <c r="A43" s="85">
        <v>44</v>
      </c>
      <c r="B43" s="91">
        <f t="shared" si="10"/>
        <v>12.25</v>
      </c>
      <c r="C43" s="68">
        <f t="shared" si="3"/>
        <v>39.71</v>
      </c>
      <c r="D43" s="55">
        <v>26310</v>
      </c>
      <c r="E43" s="67">
        <v>13010</v>
      </c>
      <c r="F43" s="56">
        <f t="shared" si="4"/>
        <v>25773.1</v>
      </c>
      <c r="G43" s="54">
        <f t="shared" si="5"/>
        <v>3931.5</v>
      </c>
      <c r="H43" s="194">
        <f t="shared" si="6"/>
        <v>29704.6</v>
      </c>
      <c r="I43" s="47">
        <f t="shared" si="7"/>
        <v>10099.6</v>
      </c>
      <c r="J43" s="48">
        <f t="shared" si="8"/>
        <v>297</v>
      </c>
      <c r="K43" s="165">
        <v>1170</v>
      </c>
      <c r="L43" s="49">
        <f t="shared" si="2"/>
        <v>124.8</v>
      </c>
      <c r="M43" s="50">
        <f t="shared" si="9"/>
        <v>41396</v>
      </c>
    </row>
    <row r="44" spans="1:13" ht="12.75">
      <c r="A44" s="85">
        <v>45</v>
      </c>
      <c r="B44" s="91">
        <f t="shared" si="10"/>
        <v>12.32</v>
      </c>
      <c r="C44" s="68">
        <f t="shared" si="3"/>
        <v>40.08</v>
      </c>
      <c r="D44" s="55">
        <v>26310</v>
      </c>
      <c r="E44" s="67">
        <v>13010</v>
      </c>
      <c r="F44" s="56">
        <f t="shared" si="4"/>
        <v>25626.6</v>
      </c>
      <c r="G44" s="54">
        <f t="shared" si="5"/>
        <v>3895.2</v>
      </c>
      <c r="H44" s="194">
        <f t="shared" si="6"/>
        <v>29521.8</v>
      </c>
      <c r="I44" s="47">
        <f t="shared" si="7"/>
        <v>10037.4</v>
      </c>
      <c r="J44" s="48">
        <f t="shared" si="8"/>
        <v>295.2</v>
      </c>
      <c r="K44" s="165">
        <v>1170</v>
      </c>
      <c r="L44" s="49">
        <f t="shared" si="2"/>
        <v>124</v>
      </c>
      <c r="M44" s="50">
        <f t="shared" si="9"/>
        <v>41148.399999999994</v>
      </c>
    </row>
    <row r="45" spans="1:13" ht="12.75">
      <c r="A45" s="85">
        <v>46</v>
      </c>
      <c r="B45" s="91">
        <f t="shared" si="10"/>
        <v>12.38</v>
      </c>
      <c r="C45" s="68">
        <f t="shared" si="3"/>
        <v>40.44</v>
      </c>
      <c r="D45" s="55">
        <v>26310</v>
      </c>
      <c r="E45" s="67">
        <v>13010</v>
      </c>
      <c r="F45" s="56">
        <f t="shared" si="4"/>
        <v>25502.4</v>
      </c>
      <c r="G45" s="54">
        <f t="shared" si="5"/>
        <v>3860.5</v>
      </c>
      <c r="H45" s="194">
        <f t="shared" si="6"/>
        <v>29362.9</v>
      </c>
      <c r="I45" s="47">
        <f t="shared" si="7"/>
        <v>9983.4</v>
      </c>
      <c r="J45" s="48">
        <f t="shared" si="8"/>
        <v>293.6</v>
      </c>
      <c r="K45" s="165">
        <v>1170</v>
      </c>
      <c r="L45" s="49">
        <f t="shared" si="2"/>
        <v>123.3</v>
      </c>
      <c r="M45" s="50">
        <f t="shared" si="9"/>
        <v>40933.200000000004</v>
      </c>
    </row>
    <row r="46" spans="1:13" ht="12.75">
      <c r="A46" s="85">
        <v>47</v>
      </c>
      <c r="B46" s="91">
        <f t="shared" si="10"/>
        <v>12.45</v>
      </c>
      <c r="C46" s="68">
        <f t="shared" si="3"/>
        <v>40.79</v>
      </c>
      <c r="D46" s="55">
        <v>26310</v>
      </c>
      <c r="E46" s="67">
        <v>13010</v>
      </c>
      <c r="F46" s="56">
        <f t="shared" si="4"/>
        <v>25359</v>
      </c>
      <c r="G46" s="54">
        <f t="shared" si="5"/>
        <v>3827.4</v>
      </c>
      <c r="H46" s="194">
        <f t="shared" si="6"/>
        <v>29186.4</v>
      </c>
      <c r="I46" s="47">
        <f t="shared" si="7"/>
        <v>9923.4</v>
      </c>
      <c r="J46" s="48">
        <f t="shared" si="8"/>
        <v>291.9</v>
      </c>
      <c r="K46" s="165">
        <v>1170</v>
      </c>
      <c r="L46" s="49">
        <f t="shared" si="2"/>
        <v>122.6</v>
      </c>
      <c r="M46" s="50">
        <f t="shared" si="9"/>
        <v>40694.3</v>
      </c>
    </row>
    <row r="47" spans="1:13" ht="12.75">
      <c r="A47" s="85">
        <v>48</v>
      </c>
      <c r="B47" s="91">
        <f t="shared" si="10"/>
        <v>12.52</v>
      </c>
      <c r="C47" s="68">
        <f t="shared" si="3"/>
        <v>41.13</v>
      </c>
      <c r="D47" s="55">
        <v>26310</v>
      </c>
      <c r="E47" s="67">
        <v>13010</v>
      </c>
      <c r="F47" s="56">
        <f t="shared" si="4"/>
        <v>25217.3</v>
      </c>
      <c r="G47" s="54">
        <f t="shared" si="5"/>
        <v>3795.8</v>
      </c>
      <c r="H47" s="194">
        <f t="shared" si="6"/>
        <v>29013.1</v>
      </c>
      <c r="I47" s="47">
        <f t="shared" si="7"/>
        <v>9864.5</v>
      </c>
      <c r="J47" s="48">
        <f t="shared" si="8"/>
        <v>290.1</v>
      </c>
      <c r="K47" s="165">
        <v>1170</v>
      </c>
      <c r="L47" s="49">
        <f t="shared" si="2"/>
        <v>121.9</v>
      </c>
      <c r="M47" s="50">
        <f t="shared" si="9"/>
        <v>40459.6</v>
      </c>
    </row>
    <row r="48" spans="1:13" ht="12.75">
      <c r="A48" s="85">
        <v>49</v>
      </c>
      <c r="B48" s="91">
        <f t="shared" si="10"/>
        <v>12.58</v>
      </c>
      <c r="C48" s="68">
        <f t="shared" si="3"/>
        <v>41.47</v>
      </c>
      <c r="D48" s="55">
        <v>26310</v>
      </c>
      <c r="E48" s="67">
        <v>13010</v>
      </c>
      <c r="F48" s="56">
        <f t="shared" si="4"/>
        <v>25097</v>
      </c>
      <c r="G48" s="54">
        <f t="shared" si="5"/>
        <v>3764.6</v>
      </c>
      <c r="H48" s="194">
        <f t="shared" si="6"/>
        <v>28861.6</v>
      </c>
      <c r="I48" s="47">
        <f t="shared" si="7"/>
        <v>9812.9</v>
      </c>
      <c r="J48" s="48">
        <f t="shared" si="8"/>
        <v>288.6</v>
      </c>
      <c r="K48" s="165">
        <v>1170</v>
      </c>
      <c r="L48" s="49">
        <f t="shared" si="2"/>
        <v>121.2</v>
      </c>
      <c r="M48" s="50">
        <f t="shared" si="9"/>
        <v>40254.299999999996</v>
      </c>
    </row>
    <row r="49" spans="1:13" ht="12.75">
      <c r="A49" s="85">
        <v>50</v>
      </c>
      <c r="B49" s="91">
        <f t="shared" si="10"/>
        <v>12.65</v>
      </c>
      <c r="C49" s="68">
        <f t="shared" si="3"/>
        <v>41.8</v>
      </c>
      <c r="D49" s="55">
        <v>26310</v>
      </c>
      <c r="E49" s="67">
        <v>13010</v>
      </c>
      <c r="F49" s="56">
        <f t="shared" si="4"/>
        <v>24958.1</v>
      </c>
      <c r="G49" s="54">
        <f t="shared" si="5"/>
        <v>3734.9</v>
      </c>
      <c r="H49" s="194">
        <f t="shared" si="6"/>
        <v>28693</v>
      </c>
      <c r="I49" s="47">
        <f t="shared" si="7"/>
        <v>9755.6</v>
      </c>
      <c r="J49" s="48">
        <f t="shared" si="8"/>
        <v>286.9</v>
      </c>
      <c r="K49" s="165">
        <v>1170</v>
      </c>
      <c r="L49" s="49">
        <f t="shared" si="2"/>
        <v>120.5</v>
      </c>
      <c r="M49" s="50">
        <f t="shared" si="9"/>
        <v>40026</v>
      </c>
    </row>
    <row r="50" spans="1:13" ht="12.75">
      <c r="A50" s="85">
        <v>51</v>
      </c>
      <c r="B50" s="91">
        <f t="shared" si="10"/>
        <v>12.71</v>
      </c>
      <c r="C50" s="68">
        <f t="shared" si="3"/>
        <v>42.12</v>
      </c>
      <c r="D50" s="55">
        <v>26310</v>
      </c>
      <c r="E50" s="67">
        <v>13010</v>
      </c>
      <c r="F50" s="56">
        <f t="shared" si="4"/>
        <v>24840.3</v>
      </c>
      <c r="G50" s="54">
        <f t="shared" si="5"/>
        <v>3706.6</v>
      </c>
      <c r="H50" s="194">
        <f t="shared" si="6"/>
        <v>28546.899999999998</v>
      </c>
      <c r="I50" s="47">
        <f t="shared" si="7"/>
        <v>9705.9</v>
      </c>
      <c r="J50" s="48">
        <f t="shared" si="8"/>
        <v>285.5</v>
      </c>
      <c r="K50" s="165">
        <v>1170</v>
      </c>
      <c r="L50" s="49">
        <f t="shared" si="2"/>
        <v>119.9</v>
      </c>
      <c r="M50" s="50">
        <f t="shared" si="9"/>
        <v>39828.2</v>
      </c>
    </row>
    <row r="51" spans="1:13" ht="12.75">
      <c r="A51" s="85">
        <v>52</v>
      </c>
      <c r="B51" s="91">
        <f t="shared" si="10"/>
        <v>12.77</v>
      </c>
      <c r="C51" s="68">
        <f t="shared" si="3"/>
        <v>42.43</v>
      </c>
      <c r="D51" s="55">
        <v>26310</v>
      </c>
      <c r="E51" s="67">
        <v>13010</v>
      </c>
      <c r="F51" s="56">
        <f t="shared" si="4"/>
        <v>24723.6</v>
      </c>
      <c r="G51" s="54">
        <f t="shared" si="5"/>
        <v>3679.5</v>
      </c>
      <c r="H51" s="194">
        <f t="shared" si="6"/>
        <v>28403.1</v>
      </c>
      <c r="I51" s="47">
        <f t="shared" si="7"/>
        <v>9657.1</v>
      </c>
      <c r="J51" s="48">
        <f t="shared" si="8"/>
        <v>284</v>
      </c>
      <c r="K51" s="165">
        <v>1170</v>
      </c>
      <c r="L51" s="49">
        <f t="shared" si="2"/>
        <v>119.3</v>
      </c>
      <c r="M51" s="50">
        <f t="shared" si="9"/>
        <v>39633.5</v>
      </c>
    </row>
    <row r="52" spans="1:13" ht="12.75">
      <c r="A52" s="85">
        <v>53</v>
      </c>
      <c r="B52" s="91">
        <f t="shared" si="10"/>
        <v>12.83</v>
      </c>
      <c r="C52" s="68">
        <f t="shared" si="3"/>
        <v>42.74</v>
      </c>
      <c r="D52" s="55">
        <v>26310</v>
      </c>
      <c r="E52" s="67">
        <v>13010</v>
      </c>
      <c r="F52" s="56">
        <f t="shared" si="4"/>
        <v>24608</v>
      </c>
      <c r="G52" s="54">
        <f t="shared" si="5"/>
        <v>3652.8</v>
      </c>
      <c r="H52" s="194">
        <f t="shared" si="6"/>
        <v>28260.8</v>
      </c>
      <c r="I52" s="47">
        <f t="shared" si="7"/>
        <v>9608.7</v>
      </c>
      <c r="J52" s="48">
        <f t="shared" si="8"/>
        <v>282.6</v>
      </c>
      <c r="K52" s="165">
        <v>1170</v>
      </c>
      <c r="L52" s="49">
        <f t="shared" si="2"/>
        <v>118.7</v>
      </c>
      <c r="M52" s="50">
        <f t="shared" si="9"/>
        <v>39440.799999999996</v>
      </c>
    </row>
    <row r="53" spans="1:13" ht="12.75">
      <c r="A53" s="85">
        <v>54</v>
      </c>
      <c r="B53" s="91">
        <f t="shared" si="10"/>
        <v>12.89</v>
      </c>
      <c r="C53" s="68">
        <f t="shared" si="3"/>
        <v>43.04</v>
      </c>
      <c r="D53" s="55">
        <v>26310</v>
      </c>
      <c r="E53" s="67">
        <v>13010</v>
      </c>
      <c r="F53" s="56">
        <f t="shared" si="4"/>
        <v>24493.4</v>
      </c>
      <c r="G53" s="54">
        <f t="shared" si="5"/>
        <v>3627.3</v>
      </c>
      <c r="H53" s="194">
        <f t="shared" si="6"/>
        <v>28120.7</v>
      </c>
      <c r="I53" s="47">
        <f t="shared" si="7"/>
        <v>9561</v>
      </c>
      <c r="J53" s="48">
        <f t="shared" si="8"/>
        <v>281.2</v>
      </c>
      <c r="K53" s="165">
        <v>1170</v>
      </c>
      <c r="L53" s="49">
        <f t="shared" si="2"/>
        <v>118.1</v>
      </c>
      <c r="M53" s="50">
        <f t="shared" si="9"/>
        <v>39250.99999999999</v>
      </c>
    </row>
    <row r="54" spans="1:13" ht="12.75">
      <c r="A54" s="85">
        <v>55</v>
      </c>
      <c r="B54" s="91">
        <f t="shared" si="10"/>
        <v>12.95</v>
      </c>
      <c r="C54" s="68">
        <f t="shared" si="3"/>
        <v>43.33</v>
      </c>
      <c r="D54" s="55">
        <v>26310</v>
      </c>
      <c r="E54" s="67">
        <v>13010</v>
      </c>
      <c r="F54" s="56">
        <f t="shared" si="4"/>
        <v>24379.9</v>
      </c>
      <c r="G54" s="54">
        <f t="shared" si="5"/>
        <v>3603</v>
      </c>
      <c r="H54" s="194">
        <f t="shared" si="6"/>
        <v>27982.9</v>
      </c>
      <c r="I54" s="47">
        <f t="shared" si="7"/>
        <v>9514.2</v>
      </c>
      <c r="J54" s="48">
        <f t="shared" si="8"/>
        <v>279.8</v>
      </c>
      <c r="K54" s="165">
        <v>1170</v>
      </c>
      <c r="L54" s="49">
        <f t="shared" si="2"/>
        <v>117.5</v>
      </c>
      <c r="M54" s="50">
        <f t="shared" si="9"/>
        <v>39064.40000000001</v>
      </c>
    </row>
    <row r="55" spans="1:13" ht="12.75">
      <c r="A55" s="85">
        <v>56</v>
      </c>
      <c r="B55" s="91">
        <f t="shared" si="10"/>
        <v>13.01</v>
      </c>
      <c r="C55" s="68">
        <f t="shared" si="3"/>
        <v>43.62</v>
      </c>
      <c r="D55" s="55">
        <v>26310</v>
      </c>
      <c r="E55" s="67">
        <v>13010</v>
      </c>
      <c r="F55" s="56">
        <f t="shared" si="4"/>
        <v>24267.5</v>
      </c>
      <c r="G55" s="54">
        <f t="shared" si="5"/>
        <v>3579.1</v>
      </c>
      <c r="H55" s="194">
        <f t="shared" si="6"/>
        <v>27846.6</v>
      </c>
      <c r="I55" s="47">
        <f t="shared" si="7"/>
        <v>9467.8</v>
      </c>
      <c r="J55" s="48">
        <f t="shared" si="8"/>
        <v>278.5</v>
      </c>
      <c r="K55" s="165">
        <v>1170</v>
      </c>
      <c r="L55" s="49">
        <f t="shared" si="2"/>
        <v>117</v>
      </c>
      <c r="M55" s="50">
        <f t="shared" si="9"/>
        <v>38879.899999999994</v>
      </c>
    </row>
    <row r="56" spans="1:13" ht="12.75">
      <c r="A56" s="85">
        <v>57</v>
      </c>
      <c r="B56" s="91">
        <f t="shared" si="10"/>
        <v>13.07</v>
      </c>
      <c r="C56" s="68">
        <f t="shared" si="3"/>
        <v>43.89</v>
      </c>
      <c r="D56" s="55">
        <v>26310</v>
      </c>
      <c r="E56" s="67">
        <v>13010</v>
      </c>
      <c r="F56" s="56">
        <f t="shared" si="4"/>
        <v>24156.1</v>
      </c>
      <c r="G56" s="54">
        <f t="shared" si="5"/>
        <v>3557.1</v>
      </c>
      <c r="H56" s="194">
        <f t="shared" si="6"/>
        <v>27713.199999999997</v>
      </c>
      <c r="I56" s="47">
        <f t="shared" si="7"/>
        <v>9422.5</v>
      </c>
      <c r="J56" s="48">
        <f t="shared" si="8"/>
        <v>277.1</v>
      </c>
      <c r="K56" s="165">
        <v>1170</v>
      </c>
      <c r="L56" s="49">
        <f t="shared" si="2"/>
        <v>116.4</v>
      </c>
      <c r="M56" s="50">
        <f t="shared" si="9"/>
        <v>38699.2</v>
      </c>
    </row>
    <row r="57" spans="1:13" ht="12.75">
      <c r="A57" s="85">
        <v>58</v>
      </c>
      <c r="B57" s="91">
        <f t="shared" si="10"/>
        <v>13.13</v>
      </c>
      <c r="C57" s="68">
        <f t="shared" si="3"/>
        <v>44.16</v>
      </c>
      <c r="D57" s="55">
        <v>26310</v>
      </c>
      <c r="E57" s="67">
        <v>13010</v>
      </c>
      <c r="F57" s="56">
        <f t="shared" si="4"/>
        <v>24045.7</v>
      </c>
      <c r="G57" s="54">
        <f t="shared" si="5"/>
        <v>3535.3</v>
      </c>
      <c r="H57" s="194">
        <f t="shared" si="6"/>
        <v>27581</v>
      </c>
      <c r="I57" s="47">
        <f t="shared" si="7"/>
        <v>9377.5</v>
      </c>
      <c r="J57" s="48">
        <f t="shared" si="8"/>
        <v>275.8</v>
      </c>
      <c r="K57" s="165">
        <v>1170</v>
      </c>
      <c r="L57" s="49">
        <f t="shared" si="2"/>
        <v>115.8</v>
      </c>
      <c r="M57" s="50">
        <f t="shared" si="9"/>
        <v>38520.100000000006</v>
      </c>
    </row>
    <row r="58" spans="1:13" ht="12.75">
      <c r="A58" s="85">
        <v>59</v>
      </c>
      <c r="B58" s="91">
        <f t="shared" si="10"/>
        <v>13.19</v>
      </c>
      <c r="C58" s="68">
        <f t="shared" si="3"/>
        <v>44.43</v>
      </c>
      <c r="D58" s="55">
        <v>26310</v>
      </c>
      <c r="E58" s="67">
        <v>13010</v>
      </c>
      <c r="F58" s="56">
        <f t="shared" si="4"/>
        <v>23936.3</v>
      </c>
      <c r="G58" s="54">
        <f t="shared" si="5"/>
        <v>3513.8</v>
      </c>
      <c r="H58" s="194">
        <f t="shared" si="6"/>
        <v>27450.1</v>
      </c>
      <c r="I58" s="47">
        <f t="shared" si="7"/>
        <v>9333</v>
      </c>
      <c r="J58" s="48">
        <f t="shared" si="8"/>
        <v>274.5</v>
      </c>
      <c r="K58" s="165">
        <v>1170</v>
      </c>
      <c r="L58" s="49">
        <f t="shared" si="2"/>
        <v>115.3</v>
      </c>
      <c r="M58" s="50">
        <f t="shared" si="9"/>
        <v>38342.9</v>
      </c>
    </row>
    <row r="59" spans="1:13" ht="12.75">
      <c r="A59" s="85">
        <v>60</v>
      </c>
      <c r="B59" s="91">
        <f t="shared" si="10"/>
        <v>13.25</v>
      </c>
      <c r="C59" s="68">
        <f t="shared" si="3"/>
        <v>44.68</v>
      </c>
      <c r="D59" s="55">
        <v>26310</v>
      </c>
      <c r="E59" s="67">
        <v>13010</v>
      </c>
      <c r="F59" s="56">
        <f t="shared" si="4"/>
        <v>23827.9</v>
      </c>
      <c r="G59" s="54">
        <f t="shared" si="5"/>
        <v>3494.2</v>
      </c>
      <c r="H59" s="194">
        <f t="shared" si="6"/>
        <v>27322.100000000002</v>
      </c>
      <c r="I59" s="47">
        <f t="shared" si="7"/>
        <v>9289.5</v>
      </c>
      <c r="J59" s="48">
        <f t="shared" si="8"/>
        <v>273.2</v>
      </c>
      <c r="K59" s="165">
        <v>1170</v>
      </c>
      <c r="L59" s="49">
        <f t="shared" si="2"/>
        <v>114.8</v>
      </c>
      <c r="M59" s="50">
        <f t="shared" si="9"/>
        <v>38169.600000000006</v>
      </c>
    </row>
    <row r="60" spans="1:13" ht="12.75">
      <c r="A60" s="85">
        <v>61</v>
      </c>
      <c r="B60" s="91">
        <f t="shared" si="10"/>
        <v>13.3</v>
      </c>
      <c r="C60" s="68">
        <f t="shared" si="3"/>
        <v>44.93</v>
      </c>
      <c r="D60" s="55">
        <v>26310</v>
      </c>
      <c r="E60" s="67">
        <v>13010</v>
      </c>
      <c r="F60" s="56">
        <f t="shared" si="4"/>
        <v>23738.3</v>
      </c>
      <c r="G60" s="54">
        <f t="shared" si="5"/>
        <v>3474.7</v>
      </c>
      <c r="H60" s="194">
        <f t="shared" si="6"/>
        <v>27213</v>
      </c>
      <c r="I60" s="47">
        <f t="shared" si="7"/>
        <v>9252.4</v>
      </c>
      <c r="J60" s="48">
        <f t="shared" si="8"/>
        <v>272.1</v>
      </c>
      <c r="K60" s="165">
        <v>1170</v>
      </c>
      <c r="L60" s="49">
        <f t="shared" si="2"/>
        <v>114.3</v>
      </c>
      <c r="M60" s="50">
        <f t="shared" si="9"/>
        <v>38021.8</v>
      </c>
    </row>
    <row r="61" spans="1:13" ht="12.75">
      <c r="A61" s="85">
        <v>62</v>
      </c>
      <c r="B61" s="91">
        <f t="shared" si="10"/>
        <v>13.36</v>
      </c>
      <c r="C61" s="68">
        <f t="shared" si="3"/>
        <v>45.17</v>
      </c>
      <c r="D61" s="55">
        <v>26310</v>
      </c>
      <c r="E61" s="67">
        <v>13010</v>
      </c>
      <c r="F61" s="56">
        <f t="shared" si="4"/>
        <v>23631.7</v>
      </c>
      <c r="G61" s="54">
        <f t="shared" si="5"/>
        <v>3456.3</v>
      </c>
      <c r="H61" s="194">
        <f t="shared" si="6"/>
        <v>27088</v>
      </c>
      <c r="I61" s="47">
        <f t="shared" si="7"/>
        <v>9209.9</v>
      </c>
      <c r="J61" s="48">
        <f t="shared" si="8"/>
        <v>270.9</v>
      </c>
      <c r="K61" s="165">
        <v>1170</v>
      </c>
      <c r="L61" s="49">
        <f t="shared" si="2"/>
        <v>113.8</v>
      </c>
      <c r="M61" s="50">
        <f t="shared" si="9"/>
        <v>37852.600000000006</v>
      </c>
    </row>
    <row r="62" spans="1:13" ht="12.75">
      <c r="A62" s="85">
        <v>63</v>
      </c>
      <c r="B62" s="91">
        <f t="shared" si="10"/>
        <v>13.41</v>
      </c>
      <c r="C62" s="68">
        <f t="shared" si="3"/>
        <v>45.41</v>
      </c>
      <c r="D62" s="55">
        <v>26310</v>
      </c>
      <c r="E62" s="67">
        <v>13010</v>
      </c>
      <c r="F62" s="56">
        <f t="shared" si="4"/>
        <v>23543.6</v>
      </c>
      <c r="G62" s="54">
        <f t="shared" si="5"/>
        <v>3438</v>
      </c>
      <c r="H62" s="194">
        <f t="shared" si="6"/>
        <v>26981.6</v>
      </c>
      <c r="I62" s="47">
        <f t="shared" si="7"/>
        <v>9173.7</v>
      </c>
      <c r="J62" s="48">
        <f t="shared" si="8"/>
        <v>269.8</v>
      </c>
      <c r="K62" s="165">
        <v>1170</v>
      </c>
      <c r="L62" s="49">
        <f t="shared" si="2"/>
        <v>113.3</v>
      </c>
      <c r="M62" s="50">
        <f t="shared" si="9"/>
        <v>37708.40000000001</v>
      </c>
    </row>
    <row r="63" spans="1:13" ht="12.75">
      <c r="A63" s="85">
        <v>64</v>
      </c>
      <c r="B63" s="91">
        <f t="shared" si="10"/>
        <v>13.47</v>
      </c>
      <c r="C63" s="68">
        <f t="shared" si="3"/>
        <v>45.63</v>
      </c>
      <c r="D63" s="55">
        <v>26310</v>
      </c>
      <c r="E63" s="67">
        <v>13010</v>
      </c>
      <c r="F63" s="56">
        <f t="shared" si="4"/>
        <v>23438.8</v>
      </c>
      <c r="G63" s="54">
        <f t="shared" si="5"/>
        <v>3421.4</v>
      </c>
      <c r="H63" s="194">
        <f t="shared" si="6"/>
        <v>26860.2</v>
      </c>
      <c r="I63" s="47">
        <f t="shared" si="7"/>
        <v>9132.5</v>
      </c>
      <c r="J63" s="48">
        <f t="shared" si="8"/>
        <v>268.6</v>
      </c>
      <c r="K63" s="165">
        <v>1170</v>
      </c>
      <c r="L63" s="49">
        <f t="shared" si="2"/>
        <v>112.8</v>
      </c>
      <c r="M63" s="50">
        <f t="shared" si="9"/>
        <v>37544.1</v>
      </c>
    </row>
    <row r="64" spans="1:13" ht="12.75">
      <c r="A64" s="85">
        <v>65</v>
      </c>
      <c r="B64" s="91">
        <f t="shared" si="10"/>
        <v>13.52</v>
      </c>
      <c r="C64" s="68">
        <f t="shared" si="3"/>
        <v>45.85</v>
      </c>
      <c r="D64" s="55">
        <v>26310</v>
      </c>
      <c r="E64" s="67">
        <v>13010</v>
      </c>
      <c r="F64" s="56">
        <f t="shared" si="4"/>
        <v>23352.1</v>
      </c>
      <c r="G64" s="54">
        <f t="shared" si="5"/>
        <v>3405</v>
      </c>
      <c r="H64" s="194">
        <f t="shared" si="6"/>
        <v>26757.1</v>
      </c>
      <c r="I64" s="47">
        <f t="shared" si="7"/>
        <v>9097.4</v>
      </c>
      <c r="J64" s="48">
        <f t="shared" si="8"/>
        <v>267.6</v>
      </c>
      <c r="K64" s="165">
        <v>1170</v>
      </c>
      <c r="L64" s="49">
        <f t="shared" si="2"/>
        <v>112.4</v>
      </c>
      <c r="M64" s="50">
        <f t="shared" si="9"/>
        <v>37404.5</v>
      </c>
    </row>
    <row r="65" spans="1:13" ht="12.75">
      <c r="A65" s="85">
        <v>66</v>
      </c>
      <c r="B65" s="91">
        <f t="shared" si="10"/>
        <v>13.57</v>
      </c>
      <c r="C65" s="68">
        <f t="shared" si="3"/>
        <v>46.06</v>
      </c>
      <c r="D65" s="55">
        <v>26310</v>
      </c>
      <c r="E65" s="67">
        <v>13010</v>
      </c>
      <c r="F65" s="56">
        <f t="shared" si="4"/>
        <v>23266</v>
      </c>
      <c r="G65" s="54">
        <f t="shared" si="5"/>
        <v>3389.5</v>
      </c>
      <c r="H65" s="194">
        <f t="shared" si="6"/>
        <v>26655.5</v>
      </c>
      <c r="I65" s="47">
        <f t="shared" si="7"/>
        <v>9062.9</v>
      </c>
      <c r="J65" s="48">
        <f t="shared" si="8"/>
        <v>266.6</v>
      </c>
      <c r="K65" s="165">
        <v>1170</v>
      </c>
      <c r="L65" s="49">
        <f t="shared" si="2"/>
        <v>112</v>
      </c>
      <c r="M65" s="50">
        <f t="shared" si="9"/>
        <v>37267</v>
      </c>
    </row>
    <row r="66" spans="1:13" ht="12.75">
      <c r="A66" s="85">
        <v>67</v>
      </c>
      <c r="B66" s="91">
        <f t="shared" si="10"/>
        <v>13.63</v>
      </c>
      <c r="C66" s="68">
        <f t="shared" si="3"/>
        <v>46.27</v>
      </c>
      <c r="D66" s="55">
        <v>26310</v>
      </c>
      <c r="E66" s="67">
        <v>13010</v>
      </c>
      <c r="F66" s="56">
        <f t="shared" si="4"/>
        <v>23163.6</v>
      </c>
      <c r="G66" s="54">
        <f t="shared" si="5"/>
        <v>3374.1</v>
      </c>
      <c r="H66" s="194">
        <f t="shared" si="6"/>
        <v>26537.699999999997</v>
      </c>
      <c r="I66" s="47">
        <f t="shared" si="7"/>
        <v>9022.8</v>
      </c>
      <c r="J66" s="48">
        <f t="shared" si="8"/>
        <v>265.4</v>
      </c>
      <c r="K66" s="165">
        <v>1170</v>
      </c>
      <c r="L66" s="49">
        <f t="shared" si="2"/>
        <v>111.5</v>
      </c>
      <c r="M66" s="50">
        <f t="shared" si="9"/>
        <v>37107.4</v>
      </c>
    </row>
    <row r="67" spans="1:13" ht="12.75">
      <c r="A67" s="85">
        <v>68</v>
      </c>
      <c r="B67" s="91">
        <f t="shared" si="10"/>
        <v>13.68</v>
      </c>
      <c r="C67" s="68">
        <f t="shared" si="3"/>
        <v>46.46</v>
      </c>
      <c r="D67" s="55">
        <v>26310</v>
      </c>
      <c r="E67" s="67">
        <v>13010</v>
      </c>
      <c r="F67" s="56">
        <f t="shared" si="4"/>
        <v>23078.9</v>
      </c>
      <c r="G67" s="54">
        <f t="shared" si="5"/>
        <v>3360.3</v>
      </c>
      <c r="H67" s="194">
        <f t="shared" si="6"/>
        <v>26439.2</v>
      </c>
      <c r="I67" s="47">
        <f t="shared" si="7"/>
        <v>8989.3</v>
      </c>
      <c r="J67" s="48">
        <f t="shared" si="8"/>
        <v>264.4</v>
      </c>
      <c r="K67" s="165">
        <v>1170</v>
      </c>
      <c r="L67" s="49">
        <f t="shared" si="2"/>
        <v>111</v>
      </c>
      <c r="M67" s="50">
        <f t="shared" si="9"/>
        <v>36973.9</v>
      </c>
    </row>
    <row r="68" spans="1:13" ht="12.75">
      <c r="A68" s="85">
        <v>69</v>
      </c>
      <c r="B68" s="91">
        <f t="shared" si="10"/>
        <v>13.73</v>
      </c>
      <c r="C68" s="68">
        <f t="shared" si="3"/>
        <v>46.65</v>
      </c>
      <c r="D68" s="55">
        <v>26310</v>
      </c>
      <c r="E68" s="67">
        <v>13010</v>
      </c>
      <c r="F68" s="56">
        <f t="shared" si="4"/>
        <v>22994.9</v>
      </c>
      <c r="G68" s="54">
        <f t="shared" si="5"/>
        <v>3346.6</v>
      </c>
      <c r="H68" s="194">
        <f t="shared" si="6"/>
        <v>26341.5</v>
      </c>
      <c r="I68" s="47">
        <f t="shared" si="7"/>
        <v>8956.1</v>
      </c>
      <c r="J68" s="48">
        <f t="shared" si="8"/>
        <v>263.4</v>
      </c>
      <c r="K68" s="165">
        <v>1170</v>
      </c>
      <c r="L68" s="49">
        <f t="shared" si="2"/>
        <v>110.6</v>
      </c>
      <c r="M68" s="50">
        <f t="shared" si="9"/>
        <v>36841.6</v>
      </c>
    </row>
    <row r="69" spans="1:13" ht="12.75">
      <c r="A69" s="85">
        <v>70</v>
      </c>
      <c r="B69" s="91">
        <f t="shared" si="10"/>
        <v>13.78</v>
      </c>
      <c r="C69" s="68">
        <f t="shared" si="3"/>
        <v>46.83</v>
      </c>
      <c r="D69" s="55">
        <v>26310</v>
      </c>
      <c r="E69" s="67">
        <v>13010</v>
      </c>
      <c r="F69" s="56">
        <f t="shared" si="4"/>
        <v>22911.5</v>
      </c>
      <c r="G69" s="54">
        <f t="shared" si="5"/>
        <v>3333.8</v>
      </c>
      <c r="H69" s="194">
        <f t="shared" si="6"/>
        <v>26245.3</v>
      </c>
      <c r="I69" s="47">
        <f t="shared" si="7"/>
        <v>8923.4</v>
      </c>
      <c r="J69" s="48">
        <f t="shared" si="8"/>
        <v>262.5</v>
      </c>
      <c r="K69" s="165">
        <v>1170</v>
      </c>
      <c r="L69" s="49">
        <f t="shared" si="2"/>
        <v>110.2</v>
      </c>
      <c r="M69" s="50">
        <f t="shared" si="9"/>
        <v>36711.399999999994</v>
      </c>
    </row>
    <row r="70" spans="1:13" ht="12.75">
      <c r="A70" s="85">
        <v>71</v>
      </c>
      <c r="B70" s="91">
        <f t="shared" si="10"/>
        <v>13.83</v>
      </c>
      <c r="C70" s="68">
        <f t="shared" si="3"/>
        <v>47.01</v>
      </c>
      <c r="D70" s="55">
        <v>26310</v>
      </c>
      <c r="E70" s="67">
        <v>13010</v>
      </c>
      <c r="F70" s="56">
        <f t="shared" si="4"/>
        <v>22828.6</v>
      </c>
      <c r="G70" s="54">
        <f t="shared" si="5"/>
        <v>3321</v>
      </c>
      <c r="H70" s="194">
        <f t="shared" si="6"/>
        <v>26149.6</v>
      </c>
      <c r="I70" s="47">
        <f t="shared" si="7"/>
        <v>8890.9</v>
      </c>
      <c r="J70" s="48">
        <f t="shared" si="8"/>
        <v>261.5</v>
      </c>
      <c r="K70" s="165">
        <v>1170</v>
      </c>
      <c r="L70" s="49">
        <f t="shared" si="2"/>
        <v>109.8</v>
      </c>
      <c r="M70" s="50">
        <f t="shared" si="9"/>
        <v>36581.8</v>
      </c>
    </row>
    <row r="71" spans="1:13" ht="12.75">
      <c r="A71" s="85">
        <v>72</v>
      </c>
      <c r="B71" s="91">
        <f t="shared" si="10"/>
        <v>13.88</v>
      </c>
      <c r="C71" s="68">
        <f t="shared" si="3"/>
        <v>47.18</v>
      </c>
      <c r="D71" s="55">
        <v>26310</v>
      </c>
      <c r="E71" s="67">
        <v>13010</v>
      </c>
      <c r="F71" s="56">
        <f t="shared" si="4"/>
        <v>22746.4</v>
      </c>
      <c r="G71" s="54">
        <f t="shared" si="5"/>
        <v>3309</v>
      </c>
      <c r="H71" s="194">
        <f t="shared" si="6"/>
        <v>26055.4</v>
      </c>
      <c r="I71" s="47">
        <f t="shared" si="7"/>
        <v>8858.8</v>
      </c>
      <c r="J71" s="48">
        <f t="shared" si="8"/>
        <v>260.6</v>
      </c>
      <c r="K71" s="165">
        <v>1170</v>
      </c>
      <c r="L71" s="49">
        <f t="shared" si="2"/>
        <v>109.4</v>
      </c>
      <c r="M71" s="50">
        <f t="shared" si="9"/>
        <v>36454.2</v>
      </c>
    </row>
    <row r="72" spans="1:13" ht="12.75">
      <c r="A72" s="85">
        <v>73</v>
      </c>
      <c r="B72" s="91">
        <f t="shared" si="10"/>
        <v>13.93</v>
      </c>
      <c r="C72" s="68">
        <f t="shared" si="3"/>
        <v>47.34</v>
      </c>
      <c r="D72" s="55">
        <v>26310</v>
      </c>
      <c r="E72" s="67">
        <v>13010</v>
      </c>
      <c r="F72" s="56">
        <f t="shared" si="4"/>
        <v>22664.8</v>
      </c>
      <c r="G72" s="54">
        <f t="shared" si="5"/>
        <v>3297.8</v>
      </c>
      <c r="H72" s="194">
        <f t="shared" si="6"/>
        <v>25962.6</v>
      </c>
      <c r="I72" s="47">
        <f t="shared" si="7"/>
        <v>8827.3</v>
      </c>
      <c r="J72" s="48">
        <f t="shared" si="8"/>
        <v>259.6</v>
      </c>
      <c r="K72" s="165">
        <v>1170</v>
      </c>
      <c r="L72" s="49">
        <f t="shared" si="2"/>
        <v>109</v>
      </c>
      <c r="M72" s="50">
        <f t="shared" si="9"/>
        <v>36328.49999999999</v>
      </c>
    </row>
    <row r="73" spans="1:13" ht="12.75">
      <c r="A73" s="85">
        <v>74</v>
      </c>
      <c r="B73" s="91">
        <f aca="true" t="shared" si="11" ref="B73:B104">ROUND(IF(A73&lt;B$192,B$193+B$194*A73+B$195*A73^2+B$196*A73^3+B$197*A73^4,C$193+C$194*A73+C$195*A73^2+C$196*A73^3+C$197*A73^4),2)</f>
        <v>13.97</v>
      </c>
      <c r="C73" s="68">
        <f t="shared" si="3"/>
        <v>47.49</v>
      </c>
      <c r="D73" s="55">
        <v>26310</v>
      </c>
      <c r="E73" s="67">
        <v>13010</v>
      </c>
      <c r="F73" s="56">
        <f t="shared" si="4"/>
        <v>22599.9</v>
      </c>
      <c r="G73" s="54">
        <f t="shared" si="5"/>
        <v>3287.4</v>
      </c>
      <c r="H73" s="194">
        <f t="shared" si="6"/>
        <v>25887.300000000003</v>
      </c>
      <c r="I73" s="47">
        <f t="shared" si="7"/>
        <v>8801.7</v>
      </c>
      <c r="J73" s="48">
        <f t="shared" si="8"/>
        <v>258.9</v>
      </c>
      <c r="K73" s="165">
        <v>1170</v>
      </c>
      <c r="L73" s="49">
        <f aca="true" t="shared" si="12" ref="L73:L136">ROUND(H73*0.0042,1)</f>
        <v>108.7</v>
      </c>
      <c r="M73" s="50">
        <f t="shared" si="9"/>
        <v>36226.6</v>
      </c>
    </row>
    <row r="74" spans="1:13" ht="12.75">
      <c r="A74" s="85">
        <v>75</v>
      </c>
      <c r="B74" s="91">
        <f t="shared" si="11"/>
        <v>14.02</v>
      </c>
      <c r="C74" s="68">
        <f aca="true" t="shared" si="13" ref="C74:C137">ROUND(IF(A74&lt;D$192,D$193+D$194*A74+D$195*A74^2+D$196*A74^3,49),2)</f>
        <v>47.63</v>
      </c>
      <c r="D74" s="55">
        <v>26310</v>
      </c>
      <c r="E74" s="67">
        <v>13010</v>
      </c>
      <c r="F74" s="56">
        <f aca="true" t="shared" si="14" ref="F74:F137">ROUND(12/B74*D74,1)</f>
        <v>22519.3</v>
      </c>
      <c r="G74" s="54">
        <f aca="true" t="shared" si="15" ref="G74:G137">ROUND(12/C74*E74,1)</f>
        <v>3277.8</v>
      </c>
      <c r="H74" s="194">
        <f aca="true" t="shared" si="16" ref="H74:H105">F74+G74</f>
        <v>25797.1</v>
      </c>
      <c r="I74" s="47">
        <f aca="true" t="shared" si="17" ref="I74:I137">ROUND(H74*0.34,1)</f>
        <v>8771</v>
      </c>
      <c r="J74" s="48">
        <f aca="true" t="shared" si="18" ref="J74:J137">ROUND(H74*0.01,1)</f>
        <v>258</v>
      </c>
      <c r="K74" s="165">
        <v>1170</v>
      </c>
      <c r="L74" s="49">
        <f t="shared" si="12"/>
        <v>108.3</v>
      </c>
      <c r="M74" s="50">
        <f aca="true" t="shared" si="19" ref="M74:M137">SUM(H74:L74)</f>
        <v>36104.4</v>
      </c>
    </row>
    <row r="75" spans="1:13" ht="12.75">
      <c r="A75" s="85">
        <v>76</v>
      </c>
      <c r="B75" s="91">
        <f t="shared" si="11"/>
        <v>14.07</v>
      </c>
      <c r="C75" s="68">
        <f t="shared" si="13"/>
        <v>47.77</v>
      </c>
      <c r="D75" s="55">
        <v>26310</v>
      </c>
      <c r="E75" s="67">
        <v>13010</v>
      </c>
      <c r="F75" s="56">
        <f t="shared" si="14"/>
        <v>22439.2</v>
      </c>
      <c r="G75" s="54">
        <f t="shared" si="15"/>
        <v>3268.2</v>
      </c>
      <c r="H75" s="194">
        <f t="shared" si="16"/>
        <v>25707.4</v>
      </c>
      <c r="I75" s="47">
        <f t="shared" si="17"/>
        <v>8740.5</v>
      </c>
      <c r="J75" s="48">
        <f t="shared" si="18"/>
        <v>257.1</v>
      </c>
      <c r="K75" s="165">
        <v>1170</v>
      </c>
      <c r="L75" s="49">
        <f t="shared" si="12"/>
        <v>108</v>
      </c>
      <c r="M75" s="50">
        <f t="shared" si="19"/>
        <v>35983</v>
      </c>
    </row>
    <row r="76" spans="1:13" ht="12.75">
      <c r="A76" s="85">
        <v>77</v>
      </c>
      <c r="B76" s="91">
        <f t="shared" si="11"/>
        <v>14.12</v>
      </c>
      <c r="C76" s="68">
        <f t="shared" si="13"/>
        <v>47.9</v>
      </c>
      <c r="D76" s="55">
        <v>26310</v>
      </c>
      <c r="E76" s="67">
        <v>13010</v>
      </c>
      <c r="F76" s="56">
        <f t="shared" si="14"/>
        <v>22359.8</v>
      </c>
      <c r="G76" s="54">
        <f t="shared" si="15"/>
        <v>3259.3</v>
      </c>
      <c r="H76" s="194">
        <f t="shared" si="16"/>
        <v>25619.1</v>
      </c>
      <c r="I76" s="47">
        <f t="shared" si="17"/>
        <v>8710.5</v>
      </c>
      <c r="J76" s="48">
        <f t="shared" si="18"/>
        <v>256.2</v>
      </c>
      <c r="K76" s="165">
        <v>1170</v>
      </c>
      <c r="L76" s="49">
        <f t="shared" si="12"/>
        <v>107.6</v>
      </c>
      <c r="M76" s="50">
        <f t="shared" si="19"/>
        <v>35863.399999999994</v>
      </c>
    </row>
    <row r="77" spans="1:13" ht="12.75">
      <c r="A77" s="85">
        <v>78</v>
      </c>
      <c r="B77" s="91">
        <f t="shared" si="11"/>
        <v>14.16</v>
      </c>
      <c r="C77" s="68">
        <f t="shared" si="13"/>
        <v>48.03</v>
      </c>
      <c r="D77" s="55">
        <v>26310</v>
      </c>
      <c r="E77" s="67">
        <v>13010</v>
      </c>
      <c r="F77" s="56">
        <f t="shared" si="14"/>
        <v>22296.6</v>
      </c>
      <c r="G77" s="54">
        <f t="shared" si="15"/>
        <v>3250.5</v>
      </c>
      <c r="H77" s="194">
        <f t="shared" si="16"/>
        <v>25547.1</v>
      </c>
      <c r="I77" s="47">
        <f t="shared" si="17"/>
        <v>8686</v>
      </c>
      <c r="J77" s="48">
        <f t="shared" si="18"/>
        <v>255.5</v>
      </c>
      <c r="K77" s="165">
        <v>1170</v>
      </c>
      <c r="L77" s="49">
        <f t="shared" si="12"/>
        <v>107.3</v>
      </c>
      <c r="M77" s="50">
        <f t="shared" si="19"/>
        <v>35765.9</v>
      </c>
    </row>
    <row r="78" spans="1:13" ht="12.75">
      <c r="A78" s="85">
        <v>79</v>
      </c>
      <c r="B78" s="91">
        <f t="shared" si="11"/>
        <v>14.21</v>
      </c>
      <c r="C78" s="68">
        <f t="shared" si="13"/>
        <v>48.14</v>
      </c>
      <c r="D78" s="55">
        <v>26310</v>
      </c>
      <c r="E78" s="67">
        <v>13010</v>
      </c>
      <c r="F78" s="56">
        <f t="shared" si="14"/>
        <v>22218.2</v>
      </c>
      <c r="G78" s="54">
        <f t="shared" si="15"/>
        <v>3243</v>
      </c>
      <c r="H78" s="194">
        <f t="shared" si="16"/>
        <v>25461.2</v>
      </c>
      <c r="I78" s="47">
        <f t="shared" si="17"/>
        <v>8656.8</v>
      </c>
      <c r="J78" s="48">
        <f t="shared" si="18"/>
        <v>254.6</v>
      </c>
      <c r="K78" s="165">
        <v>1170</v>
      </c>
      <c r="L78" s="49">
        <f t="shared" si="12"/>
        <v>106.9</v>
      </c>
      <c r="M78" s="50">
        <f t="shared" si="19"/>
        <v>35649.5</v>
      </c>
    </row>
    <row r="79" spans="1:13" ht="12.75">
      <c r="A79" s="85">
        <v>80</v>
      </c>
      <c r="B79" s="91">
        <f t="shared" si="11"/>
        <v>14.25</v>
      </c>
      <c r="C79" s="68">
        <f t="shared" si="13"/>
        <v>48.25</v>
      </c>
      <c r="D79" s="55">
        <v>26310</v>
      </c>
      <c r="E79" s="67">
        <v>13010</v>
      </c>
      <c r="F79" s="56">
        <f t="shared" si="14"/>
        <v>22155.8</v>
      </c>
      <c r="G79" s="54">
        <f t="shared" si="15"/>
        <v>3235.6</v>
      </c>
      <c r="H79" s="194">
        <f t="shared" si="16"/>
        <v>25391.399999999998</v>
      </c>
      <c r="I79" s="47">
        <f t="shared" si="17"/>
        <v>8633.1</v>
      </c>
      <c r="J79" s="48">
        <f t="shared" si="18"/>
        <v>253.9</v>
      </c>
      <c r="K79" s="165">
        <v>1170</v>
      </c>
      <c r="L79" s="49">
        <f t="shared" si="12"/>
        <v>106.6</v>
      </c>
      <c r="M79" s="50">
        <f t="shared" si="19"/>
        <v>35555</v>
      </c>
    </row>
    <row r="80" spans="1:13" ht="12.75">
      <c r="A80" s="85">
        <v>81</v>
      </c>
      <c r="B80" s="91">
        <f t="shared" si="11"/>
        <v>14.3</v>
      </c>
      <c r="C80" s="68">
        <f t="shared" si="13"/>
        <v>48.35</v>
      </c>
      <c r="D80" s="55">
        <v>26310</v>
      </c>
      <c r="E80" s="67">
        <v>13010</v>
      </c>
      <c r="F80" s="56">
        <f t="shared" si="14"/>
        <v>22078.3</v>
      </c>
      <c r="G80" s="54">
        <f t="shared" si="15"/>
        <v>3229</v>
      </c>
      <c r="H80" s="194">
        <f t="shared" si="16"/>
        <v>25307.3</v>
      </c>
      <c r="I80" s="47">
        <f t="shared" si="17"/>
        <v>8604.5</v>
      </c>
      <c r="J80" s="48">
        <f t="shared" si="18"/>
        <v>253.1</v>
      </c>
      <c r="K80" s="165">
        <v>1170</v>
      </c>
      <c r="L80" s="49">
        <f t="shared" si="12"/>
        <v>106.3</v>
      </c>
      <c r="M80" s="50">
        <f t="shared" si="19"/>
        <v>35441.200000000004</v>
      </c>
    </row>
    <row r="81" spans="1:13" ht="12.75">
      <c r="A81" s="85">
        <v>82</v>
      </c>
      <c r="B81" s="91">
        <f t="shared" si="11"/>
        <v>14.34</v>
      </c>
      <c r="C81" s="68">
        <f t="shared" si="13"/>
        <v>48.45</v>
      </c>
      <c r="D81" s="55">
        <v>26310</v>
      </c>
      <c r="E81" s="67">
        <v>13010</v>
      </c>
      <c r="F81" s="56">
        <f t="shared" si="14"/>
        <v>22016.7</v>
      </c>
      <c r="G81" s="54">
        <f t="shared" si="15"/>
        <v>3222.3</v>
      </c>
      <c r="H81" s="194">
        <f t="shared" si="16"/>
        <v>25239</v>
      </c>
      <c r="I81" s="47">
        <f t="shared" si="17"/>
        <v>8581.3</v>
      </c>
      <c r="J81" s="48">
        <f t="shared" si="18"/>
        <v>252.4</v>
      </c>
      <c r="K81" s="165">
        <v>1170</v>
      </c>
      <c r="L81" s="49">
        <f t="shared" si="12"/>
        <v>106</v>
      </c>
      <c r="M81" s="50">
        <f t="shared" si="19"/>
        <v>35348.700000000004</v>
      </c>
    </row>
    <row r="82" spans="1:13" ht="12.75">
      <c r="A82" s="85">
        <v>83</v>
      </c>
      <c r="B82" s="91">
        <f t="shared" si="11"/>
        <v>14.38</v>
      </c>
      <c r="C82" s="68">
        <f t="shared" si="13"/>
        <v>48.53</v>
      </c>
      <c r="D82" s="55">
        <v>26310</v>
      </c>
      <c r="E82" s="67">
        <v>13010</v>
      </c>
      <c r="F82" s="56">
        <f t="shared" si="14"/>
        <v>21955.5</v>
      </c>
      <c r="G82" s="54">
        <f t="shared" si="15"/>
        <v>3217</v>
      </c>
      <c r="H82" s="194">
        <f t="shared" si="16"/>
        <v>25172.5</v>
      </c>
      <c r="I82" s="47">
        <f t="shared" si="17"/>
        <v>8558.7</v>
      </c>
      <c r="J82" s="48">
        <f t="shared" si="18"/>
        <v>251.7</v>
      </c>
      <c r="K82" s="165">
        <v>1170</v>
      </c>
      <c r="L82" s="49">
        <f t="shared" si="12"/>
        <v>105.7</v>
      </c>
      <c r="M82" s="50">
        <f t="shared" si="19"/>
        <v>35258.59999999999</v>
      </c>
    </row>
    <row r="83" spans="1:13" ht="12.75">
      <c r="A83" s="85">
        <v>84</v>
      </c>
      <c r="B83" s="91">
        <f t="shared" si="11"/>
        <v>14.43</v>
      </c>
      <c r="C83" s="68">
        <f t="shared" si="13"/>
        <v>48.61</v>
      </c>
      <c r="D83" s="55">
        <v>26310</v>
      </c>
      <c r="E83" s="67">
        <v>13010</v>
      </c>
      <c r="F83" s="56">
        <f t="shared" si="14"/>
        <v>21879.4</v>
      </c>
      <c r="G83" s="54">
        <f t="shared" si="15"/>
        <v>3211.7</v>
      </c>
      <c r="H83" s="194">
        <f t="shared" si="16"/>
        <v>25091.100000000002</v>
      </c>
      <c r="I83" s="47">
        <f t="shared" si="17"/>
        <v>8531</v>
      </c>
      <c r="J83" s="48">
        <f t="shared" si="18"/>
        <v>250.9</v>
      </c>
      <c r="K83" s="165">
        <v>1170</v>
      </c>
      <c r="L83" s="49">
        <f t="shared" si="12"/>
        <v>105.4</v>
      </c>
      <c r="M83" s="50">
        <f t="shared" si="19"/>
        <v>35148.40000000001</v>
      </c>
    </row>
    <row r="84" spans="1:13" ht="12.75">
      <c r="A84" s="85">
        <v>85</v>
      </c>
      <c r="B84" s="91">
        <f t="shared" si="11"/>
        <v>14.47</v>
      </c>
      <c r="C84" s="68">
        <f t="shared" si="13"/>
        <v>48.68</v>
      </c>
      <c r="D84" s="55">
        <v>26310</v>
      </c>
      <c r="E84" s="67">
        <v>13010</v>
      </c>
      <c r="F84" s="56">
        <f t="shared" si="14"/>
        <v>21818.9</v>
      </c>
      <c r="G84" s="54">
        <f t="shared" si="15"/>
        <v>3207.1</v>
      </c>
      <c r="H84" s="194">
        <f t="shared" si="16"/>
        <v>25026</v>
      </c>
      <c r="I84" s="47">
        <f t="shared" si="17"/>
        <v>8508.8</v>
      </c>
      <c r="J84" s="48">
        <f t="shared" si="18"/>
        <v>250.3</v>
      </c>
      <c r="K84" s="165">
        <v>1170</v>
      </c>
      <c r="L84" s="49">
        <f t="shared" si="12"/>
        <v>105.1</v>
      </c>
      <c r="M84" s="50">
        <f t="shared" si="19"/>
        <v>35060.200000000004</v>
      </c>
    </row>
    <row r="85" spans="1:13" ht="12.75">
      <c r="A85" s="85">
        <v>86</v>
      </c>
      <c r="B85" s="91">
        <f t="shared" si="11"/>
        <v>14.51</v>
      </c>
      <c r="C85" s="68">
        <f t="shared" si="13"/>
        <v>48.75</v>
      </c>
      <c r="D85" s="55">
        <v>26310</v>
      </c>
      <c r="E85" s="67">
        <v>13010</v>
      </c>
      <c r="F85" s="56">
        <f t="shared" si="14"/>
        <v>21758.8</v>
      </c>
      <c r="G85" s="54">
        <f t="shared" si="15"/>
        <v>3202.5</v>
      </c>
      <c r="H85" s="194">
        <f t="shared" si="16"/>
        <v>24961.3</v>
      </c>
      <c r="I85" s="47">
        <f t="shared" si="17"/>
        <v>8486.8</v>
      </c>
      <c r="J85" s="48">
        <f t="shared" si="18"/>
        <v>249.6</v>
      </c>
      <c r="K85" s="165">
        <v>1170</v>
      </c>
      <c r="L85" s="49">
        <f t="shared" si="12"/>
        <v>104.8</v>
      </c>
      <c r="M85" s="50">
        <f t="shared" si="19"/>
        <v>34972.5</v>
      </c>
    </row>
    <row r="86" spans="1:13" ht="12.75">
      <c r="A86" s="85">
        <v>87</v>
      </c>
      <c r="B86" s="91">
        <f t="shared" si="11"/>
        <v>14.55</v>
      </c>
      <c r="C86" s="68">
        <f t="shared" si="13"/>
        <v>48.81</v>
      </c>
      <c r="D86" s="55">
        <v>26310</v>
      </c>
      <c r="E86" s="67">
        <v>13010</v>
      </c>
      <c r="F86" s="56">
        <f t="shared" si="14"/>
        <v>21699</v>
      </c>
      <c r="G86" s="54">
        <f t="shared" si="15"/>
        <v>3198.5</v>
      </c>
      <c r="H86" s="194">
        <f t="shared" si="16"/>
        <v>24897.5</v>
      </c>
      <c r="I86" s="47">
        <f t="shared" si="17"/>
        <v>8465.2</v>
      </c>
      <c r="J86" s="48">
        <f t="shared" si="18"/>
        <v>249</v>
      </c>
      <c r="K86" s="165">
        <v>1170</v>
      </c>
      <c r="L86" s="49">
        <f t="shared" si="12"/>
        <v>104.6</v>
      </c>
      <c r="M86" s="50">
        <f t="shared" si="19"/>
        <v>34886.299999999996</v>
      </c>
    </row>
    <row r="87" spans="1:13" ht="12.75">
      <c r="A87" s="85">
        <v>88</v>
      </c>
      <c r="B87" s="91">
        <f t="shared" si="11"/>
        <v>14.59</v>
      </c>
      <c r="C87" s="68">
        <f t="shared" si="13"/>
        <v>48.86</v>
      </c>
      <c r="D87" s="55">
        <v>26310</v>
      </c>
      <c r="E87" s="67">
        <v>13010</v>
      </c>
      <c r="F87" s="56">
        <f t="shared" si="14"/>
        <v>21639.5</v>
      </c>
      <c r="G87" s="54">
        <f t="shared" si="15"/>
        <v>3195.3</v>
      </c>
      <c r="H87" s="194">
        <f t="shared" si="16"/>
        <v>24834.8</v>
      </c>
      <c r="I87" s="47">
        <f t="shared" si="17"/>
        <v>8443.8</v>
      </c>
      <c r="J87" s="48">
        <f t="shared" si="18"/>
        <v>248.3</v>
      </c>
      <c r="K87" s="165">
        <v>1170</v>
      </c>
      <c r="L87" s="49">
        <f t="shared" si="12"/>
        <v>104.3</v>
      </c>
      <c r="M87" s="50">
        <f t="shared" si="19"/>
        <v>34801.200000000004</v>
      </c>
    </row>
    <row r="88" spans="1:13" ht="12.75">
      <c r="A88" s="85">
        <v>89</v>
      </c>
      <c r="B88" s="91">
        <f t="shared" si="11"/>
        <v>14.63</v>
      </c>
      <c r="C88" s="68">
        <f t="shared" si="13"/>
        <v>48.9</v>
      </c>
      <c r="D88" s="55">
        <v>26310</v>
      </c>
      <c r="E88" s="67">
        <v>13010</v>
      </c>
      <c r="F88" s="56">
        <f t="shared" si="14"/>
        <v>21580.3</v>
      </c>
      <c r="G88" s="54">
        <f t="shared" si="15"/>
        <v>3192.6</v>
      </c>
      <c r="H88" s="194">
        <f t="shared" si="16"/>
        <v>24772.899999999998</v>
      </c>
      <c r="I88" s="47">
        <f t="shared" si="17"/>
        <v>8422.8</v>
      </c>
      <c r="J88" s="48">
        <f t="shared" si="18"/>
        <v>247.7</v>
      </c>
      <c r="K88" s="165">
        <v>1170</v>
      </c>
      <c r="L88" s="49">
        <f t="shared" si="12"/>
        <v>104</v>
      </c>
      <c r="M88" s="50">
        <f t="shared" si="19"/>
        <v>34717.399999999994</v>
      </c>
    </row>
    <row r="89" spans="1:13" ht="12.75">
      <c r="A89" s="85">
        <v>90</v>
      </c>
      <c r="B89" s="91">
        <f t="shared" si="11"/>
        <v>14.67</v>
      </c>
      <c r="C89" s="68">
        <f t="shared" si="13"/>
        <v>48.93</v>
      </c>
      <c r="D89" s="55">
        <v>26310</v>
      </c>
      <c r="E89" s="67">
        <v>13010</v>
      </c>
      <c r="F89" s="56">
        <f t="shared" si="14"/>
        <v>21521.5</v>
      </c>
      <c r="G89" s="54">
        <f t="shared" si="15"/>
        <v>3190.7</v>
      </c>
      <c r="H89" s="194">
        <f t="shared" si="16"/>
        <v>24712.2</v>
      </c>
      <c r="I89" s="47">
        <f t="shared" si="17"/>
        <v>8402.1</v>
      </c>
      <c r="J89" s="48">
        <f t="shared" si="18"/>
        <v>247.1</v>
      </c>
      <c r="K89" s="165">
        <v>1170</v>
      </c>
      <c r="L89" s="49">
        <f t="shared" si="12"/>
        <v>103.8</v>
      </c>
      <c r="M89" s="50">
        <f t="shared" si="19"/>
        <v>34635.200000000004</v>
      </c>
    </row>
    <row r="90" spans="1:13" ht="12.75">
      <c r="A90" s="85">
        <v>91</v>
      </c>
      <c r="B90" s="91">
        <f t="shared" si="11"/>
        <v>14.71</v>
      </c>
      <c r="C90" s="68">
        <f t="shared" si="13"/>
        <v>48.96</v>
      </c>
      <c r="D90" s="55">
        <v>26310</v>
      </c>
      <c r="E90" s="67">
        <v>13010</v>
      </c>
      <c r="F90" s="56">
        <f t="shared" si="14"/>
        <v>21463</v>
      </c>
      <c r="G90" s="54">
        <f t="shared" si="15"/>
        <v>3188.7</v>
      </c>
      <c r="H90" s="194">
        <f t="shared" si="16"/>
        <v>24651.7</v>
      </c>
      <c r="I90" s="47">
        <f t="shared" si="17"/>
        <v>8381.6</v>
      </c>
      <c r="J90" s="48">
        <f t="shared" si="18"/>
        <v>246.5</v>
      </c>
      <c r="K90" s="165">
        <v>1170</v>
      </c>
      <c r="L90" s="49">
        <f t="shared" si="12"/>
        <v>103.5</v>
      </c>
      <c r="M90" s="50">
        <f t="shared" si="19"/>
        <v>34553.3</v>
      </c>
    </row>
    <row r="91" spans="1:13" ht="12.75">
      <c r="A91" s="85">
        <v>92</v>
      </c>
      <c r="B91" s="91">
        <f t="shared" si="11"/>
        <v>14.75</v>
      </c>
      <c r="C91" s="68">
        <f t="shared" si="13"/>
        <v>48.98</v>
      </c>
      <c r="D91" s="55">
        <v>26310</v>
      </c>
      <c r="E91" s="67">
        <v>13010</v>
      </c>
      <c r="F91" s="56">
        <f t="shared" si="14"/>
        <v>21404.7</v>
      </c>
      <c r="G91" s="54">
        <f t="shared" si="15"/>
        <v>3187.4</v>
      </c>
      <c r="H91" s="194">
        <f t="shared" si="16"/>
        <v>24592.100000000002</v>
      </c>
      <c r="I91" s="47">
        <f t="shared" si="17"/>
        <v>8361.3</v>
      </c>
      <c r="J91" s="48">
        <f t="shared" si="18"/>
        <v>245.9</v>
      </c>
      <c r="K91" s="165">
        <v>1170</v>
      </c>
      <c r="L91" s="49">
        <f t="shared" si="12"/>
        <v>103.3</v>
      </c>
      <c r="M91" s="50">
        <f t="shared" si="19"/>
        <v>34472.600000000006</v>
      </c>
    </row>
    <row r="92" spans="1:13" ht="12.75">
      <c r="A92" s="85">
        <v>93</v>
      </c>
      <c r="B92" s="91">
        <f t="shared" si="11"/>
        <v>14.79</v>
      </c>
      <c r="C92" s="68">
        <f t="shared" si="13"/>
        <v>49</v>
      </c>
      <c r="D92" s="55">
        <v>26310</v>
      </c>
      <c r="E92" s="67">
        <v>13010</v>
      </c>
      <c r="F92" s="56">
        <f t="shared" si="14"/>
        <v>21346.9</v>
      </c>
      <c r="G92" s="54">
        <f t="shared" si="15"/>
        <v>3186.1</v>
      </c>
      <c r="H92" s="194">
        <f t="shared" si="16"/>
        <v>24533</v>
      </c>
      <c r="I92" s="47">
        <f t="shared" si="17"/>
        <v>8341.2</v>
      </c>
      <c r="J92" s="48">
        <f t="shared" si="18"/>
        <v>245.3</v>
      </c>
      <c r="K92" s="165">
        <v>1170</v>
      </c>
      <c r="L92" s="49">
        <f t="shared" si="12"/>
        <v>103</v>
      </c>
      <c r="M92" s="50">
        <f t="shared" si="19"/>
        <v>34392.5</v>
      </c>
    </row>
    <row r="93" spans="1:13" ht="12.75">
      <c r="A93" s="85">
        <v>94</v>
      </c>
      <c r="B93" s="91">
        <f t="shared" si="11"/>
        <v>14.83</v>
      </c>
      <c r="C93" s="68">
        <f t="shared" si="13"/>
        <v>49</v>
      </c>
      <c r="D93" s="55">
        <v>26310</v>
      </c>
      <c r="E93" s="67">
        <v>13010</v>
      </c>
      <c r="F93" s="56">
        <f t="shared" si="14"/>
        <v>21289.3</v>
      </c>
      <c r="G93" s="54">
        <f t="shared" si="15"/>
        <v>3186.1</v>
      </c>
      <c r="H93" s="194">
        <f t="shared" si="16"/>
        <v>24475.399999999998</v>
      </c>
      <c r="I93" s="47">
        <f t="shared" si="17"/>
        <v>8321.6</v>
      </c>
      <c r="J93" s="48">
        <f t="shared" si="18"/>
        <v>244.8</v>
      </c>
      <c r="K93" s="165">
        <v>1170</v>
      </c>
      <c r="L93" s="49">
        <f t="shared" si="12"/>
        <v>102.8</v>
      </c>
      <c r="M93" s="50">
        <f t="shared" si="19"/>
        <v>34314.600000000006</v>
      </c>
    </row>
    <row r="94" spans="1:13" ht="12.75">
      <c r="A94" s="85">
        <v>95</v>
      </c>
      <c r="B94" s="91">
        <f t="shared" si="11"/>
        <v>14.87</v>
      </c>
      <c r="C94" s="68">
        <f t="shared" si="13"/>
        <v>49</v>
      </c>
      <c r="D94" s="55">
        <v>26310</v>
      </c>
      <c r="E94" s="67">
        <v>13010</v>
      </c>
      <c r="F94" s="56">
        <f t="shared" si="14"/>
        <v>21232</v>
      </c>
      <c r="G94" s="54">
        <f t="shared" si="15"/>
        <v>3186.1</v>
      </c>
      <c r="H94" s="194">
        <f t="shared" si="16"/>
        <v>24418.1</v>
      </c>
      <c r="I94" s="47">
        <f t="shared" si="17"/>
        <v>8302.2</v>
      </c>
      <c r="J94" s="48">
        <f t="shared" si="18"/>
        <v>244.2</v>
      </c>
      <c r="K94" s="165">
        <v>1170</v>
      </c>
      <c r="L94" s="49">
        <f t="shared" si="12"/>
        <v>102.6</v>
      </c>
      <c r="M94" s="50">
        <f t="shared" si="19"/>
        <v>34237.1</v>
      </c>
    </row>
    <row r="95" spans="1:13" ht="12.75">
      <c r="A95" s="85">
        <v>96</v>
      </c>
      <c r="B95" s="91">
        <f t="shared" si="11"/>
        <v>14.9</v>
      </c>
      <c r="C95" s="68">
        <f t="shared" si="13"/>
        <v>49</v>
      </c>
      <c r="D95" s="55">
        <v>26310</v>
      </c>
      <c r="E95" s="67">
        <v>13010</v>
      </c>
      <c r="F95" s="56">
        <f t="shared" si="14"/>
        <v>21189.3</v>
      </c>
      <c r="G95" s="54">
        <f t="shared" si="15"/>
        <v>3186.1</v>
      </c>
      <c r="H95" s="194">
        <f t="shared" si="16"/>
        <v>24375.399999999998</v>
      </c>
      <c r="I95" s="47">
        <f t="shared" si="17"/>
        <v>8287.6</v>
      </c>
      <c r="J95" s="48">
        <f t="shared" si="18"/>
        <v>243.8</v>
      </c>
      <c r="K95" s="165">
        <v>1170</v>
      </c>
      <c r="L95" s="49">
        <f t="shared" si="12"/>
        <v>102.4</v>
      </c>
      <c r="M95" s="50">
        <f t="shared" si="19"/>
        <v>34179.200000000004</v>
      </c>
    </row>
    <row r="96" spans="1:13" ht="12.75">
      <c r="A96" s="85">
        <v>97</v>
      </c>
      <c r="B96" s="91">
        <f t="shared" si="11"/>
        <v>14.94</v>
      </c>
      <c r="C96" s="68">
        <f t="shared" si="13"/>
        <v>49</v>
      </c>
      <c r="D96" s="55">
        <v>26310</v>
      </c>
      <c r="E96" s="67">
        <v>13010</v>
      </c>
      <c r="F96" s="56">
        <f t="shared" si="14"/>
        <v>21132.5</v>
      </c>
      <c r="G96" s="54">
        <f t="shared" si="15"/>
        <v>3186.1</v>
      </c>
      <c r="H96" s="194">
        <f t="shared" si="16"/>
        <v>24318.6</v>
      </c>
      <c r="I96" s="47">
        <f t="shared" si="17"/>
        <v>8268.3</v>
      </c>
      <c r="J96" s="48">
        <f t="shared" si="18"/>
        <v>243.2</v>
      </c>
      <c r="K96" s="165">
        <v>1170</v>
      </c>
      <c r="L96" s="49">
        <f t="shared" si="12"/>
        <v>102.1</v>
      </c>
      <c r="M96" s="50">
        <f t="shared" si="19"/>
        <v>34102.2</v>
      </c>
    </row>
    <row r="97" spans="1:13" ht="12.75">
      <c r="A97" s="85">
        <v>98</v>
      </c>
      <c r="B97" s="91">
        <f t="shared" si="11"/>
        <v>14.98</v>
      </c>
      <c r="C97" s="68">
        <f t="shared" si="13"/>
        <v>49</v>
      </c>
      <c r="D97" s="55">
        <v>26310</v>
      </c>
      <c r="E97" s="67">
        <v>13010</v>
      </c>
      <c r="F97" s="56">
        <f t="shared" si="14"/>
        <v>21076.1</v>
      </c>
      <c r="G97" s="54">
        <f t="shared" si="15"/>
        <v>3186.1</v>
      </c>
      <c r="H97" s="194">
        <f t="shared" si="16"/>
        <v>24262.199999999997</v>
      </c>
      <c r="I97" s="47">
        <f t="shared" si="17"/>
        <v>8249.1</v>
      </c>
      <c r="J97" s="48">
        <f t="shared" si="18"/>
        <v>242.6</v>
      </c>
      <c r="K97" s="165">
        <v>1170</v>
      </c>
      <c r="L97" s="49">
        <f t="shared" si="12"/>
        <v>101.9</v>
      </c>
      <c r="M97" s="50">
        <f t="shared" si="19"/>
        <v>34025.799999999996</v>
      </c>
    </row>
    <row r="98" spans="1:13" ht="12.75">
      <c r="A98" s="85">
        <v>99</v>
      </c>
      <c r="B98" s="91">
        <f t="shared" si="11"/>
        <v>15.01</v>
      </c>
      <c r="C98" s="68">
        <f t="shared" si="13"/>
        <v>49</v>
      </c>
      <c r="D98" s="55">
        <v>26310</v>
      </c>
      <c r="E98" s="67">
        <v>13010</v>
      </c>
      <c r="F98" s="56">
        <f t="shared" si="14"/>
        <v>21034</v>
      </c>
      <c r="G98" s="54">
        <f t="shared" si="15"/>
        <v>3186.1</v>
      </c>
      <c r="H98" s="194">
        <f t="shared" si="16"/>
        <v>24220.1</v>
      </c>
      <c r="I98" s="47">
        <f t="shared" si="17"/>
        <v>8234.8</v>
      </c>
      <c r="J98" s="48">
        <f t="shared" si="18"/>
        <v>242.2</v>
      </c>
      <c r="K98" s="165">
        <v>1170</v>
      </c>
      <c r="L98" s="49">
        <f t="shared" si="12"/>
        <v>101.7</v>
      </c>
      <c r="M98" s="50">
        <f t="shared" si="19"/>
        <v>33968.799999999996</v>
      </c>
    </row>
    <row r="99" spans="1:13" ht="12.75">
      <c r="A99" s="85">
        <v>100</v>
      </c>
      <c r="B99" s="91">
        <f t="shared" si="11"/>
        <v>15.05</v>
      </c>
      <c r="C99" s="68">
        <f t="shared" si="13"/>
        <v>49</v>
      </c>
      <c r="D99" s="55">
        <v>26310</v>
      </c>
      <c r="E99" s="67">
        <v>13010</v>
      </c>
      <c r="F99" s="56">
        <f t="shared" si="14"/>
        <v>20978.1</v>
      </c>
      <c r="G99" s="54">
        <f t="shared" si="15"/>
        <v>3186.1</v>
      </c>
      <c r="H99" s="194">
        <f t="shared" si="16"/>
        <v>24164.199999999997</v>
      </c>
      <c r="I99" s="47">
        <f t="shared" si="17"/>
        <v>8215.8</v>
      </c>
      <c r="J99" s="48">
        <f t="shared" si="18"/>
        <v>241.6</v>
      </c>
      <c r="K99" s="165">
        <v>1170</v>
      </c>
      <c r="L99" s="49">
        <f t="shared" si="12"/>
        <v>101.5</v>
      </c>
      <c r="M99" s="50">
        <f t="shared" si="19"/>
        <v>33893.09999999999</v>
      </c>
    </row>
    <row r="100" spans="1:13" ht="12.75">
      <c r="A100" s="85">
        <v>101</v>
      </c>
      <c r="B100" s="91">
        <f t="shared" si="11"/>
        <v>15.09</v>
      </c>
      <c r="C100" s="68">
        <f t="shared" si="13"/>
        <v>49</v>
      </c>
      <c r="D100" s="55">
        <v>26310</v>
      </c>
      <c r="E100" s="67">
        <v>13010</v>
      </c>
      <c r="F100" s="56">
        <f t="shared" si="14"/>
        <v>20922.5</v>
      </c>
      <c r="G100" s="54">
        <f t="shared" si="15"/>
        <v>3186.1</v>
      </c>
      <c r="H100" s="194">
        <f t="shared" si="16"/>
        <v>24108.6</v>
      </c>
      <c r="I100" s="47">
        <f t="shared" si="17"/>
        <v>8196.9</v>
      </c>
      <c r="J100" s="48">
        <f t="shared" si="18"/>
        <v>241.1</v>
      </c>
      <c r="K100" s="165">
        <v>1170</v>
      </c>
      <c r="L100" s="49">
        <f t="shared" si="12"/>
        <v>101.3</v>
      </c>
      <c r="M100" s="50">
        <f t="shared" si="19"/>
        <v>33817.9</v>
      </c>
    </row>
    <row r="101" spans="1:13" ht="12.75">
      <c r="A101" s="85">
        <v>102</v>
      </c>
      <c r="B101" s="91">
        <f t="shared" si="11"/>
        <v>15.12</v>
      </c>
      <c r="C101" s="68">
        <f t="shared" si="13"/>
        <v>49</v>
      </c>
      <c r="D101" s="55">
        <v>26310</v>
      </c>
      <c r="E101" s="67">
        <v>13010</v>
      </c>
      <c r="F101" s="56">
        <f t="shared" si="14"/>
        <v>20881</v>
      </c>
      <c r="G101" s="54">
        <f t="shared" si="15"/>
        <v>3186.1</v>
      </c>
      <c r="H101" s="194">
        <f t="shared" si="16"/>
        <v>24067.1</v>
      </c>
      <c r="I101" s="47">
        <f t="shared" si="17"/>
        <v>8182.8</v>
      </c>
      <c r="J101" s="48">
        <f t="shared" si="18"/>
        <v>240.7</v>
      </c>
      <c r="K101" s="165">
        <v>1170</v>
      </c>
      <c r="L101" s="49">
        <f t="shared" si="12"/>
        <v>101.1</v>
      </c>
      <c r="M101" s="50">
        <f t="shared" si="19"/>
        <v>33761.7</v>
      </c>
    </row>
    <row r="102" spans="1:13" ht="12.75">
      <c r="A102" s="85">
        <v>103</v>
      </c>
      <c r="B102" s="91">
        <f t="shared" si="11"/>
        <v>15.16</v>
      </c>
      <c r="C102" s="68">
        <f t="shared" si="13"/>
        <v>49</v>
      </c>
      <c r="D102" s="55">
        <v>26310</v>
      </c>
      <c r="E102" s="67">
        <v>13010</v>
      </c>
      <c r="F102" s="56">
        <f t="shared" si="14"/>
        <v>20825.9</v>
      </c>
      <c r="G102" s="54">
        <f t="shared" si="15"/>
        <v>3186.1</v>
      </c>
      <c r="H102" s="194">
        <f t="shared" si="16"/>
        <v>24012</v>
      </c>
      <c r="I102" s="47">
        <f t="shared" si="17"/>
        <v>8164.1</v>
      </c>
      <c r="J102" s="48">
        <f t="shared" si="18"/>
        <v>240.1</v>
      </c>
      <c r="K102" s="165">
        <v>1170</v>
      </c>
      <c r="L102" s="49">
        <f t="shared" si="12"/>
        <v>100.9</v>
      </c>
      <c r="M102" s="50">
        <f t="shared" si="19"/>
        <v>33687.1</v>
      </c>
    </row>
    <row r="103" spans="1:13" ht="12.75">
      <c r="A103" s="85">
        <v>104</v>
      </c>
      <c r="B103" s="91">
        <f t="shared" si="11"/>
        <v>15.19</v>
      </c>
      <c r="C103" s="68">
        <f t="shared" si="13"/>
        <v>49</v>
      </c>
      <c r="D103" s="55">
        <v>26310</v>
      </c>
      <c r="E103" s="67">
        <v>13010</v>
      </c>
      <c r="F103" s="56">
        <f t="shared" si="14"/>
        <v>20784.7</v>
      </c>
      <c r="G103" s="54">
        <f t="shared" si="15"/>
        <v>3186.1</v>
      </c>
      <c r="H103" s="194">
        <f t="shared" si="16"/>
        <v>23970.8</v>
      </c>
      <c r="I103" s="47">
        <f t="shared" si="17"/>
        <v>8150.1</v>
      </c>
      <c r="J103" s="48">
        <f t="shared" si="18"/>
        <v>239.7</v>
      </c>
      <c r="K103" s="165">
        <v>1170</v>
      </c>
      <c r="L103" s="49">
        <f t="shared" si="12"/>
        <v>100.7</v>
      </c>
      <c r="M103" s="50">
        <f t="shared" si="19"/>
        <v>33631.3</v>
      </c>
    </row>
    <row r="104" spans="1:13" ht="12.75">
      <c r="A104" s="85">
        <v>105</v>
      </c>
      <c r="B104" s="91">
        <f t="shared" si="11"/>
        <v>15.22</v>
      </c>
      <c r="C104" s="68">
        <f t="shared" si="13"/>
        <v>49</v>
      </c>
      <c r="D104" s="55">
        <v>26310</v>
      </c>
      <c r="E104" s="67">
        <v>13010</v>
      </c>
      <c r="F104" s="56">
        <f t="shared" si="14"/>
        <v>20743.8</v>
      </c>
      <c r="G104" s="54">
        <f t="shared" si="15"/>
        <v>3186.1</v>
      </c>
      <c r="H104" s="194">
        <f t="shared" si="16"/>
        <v>23929.899999999998</v>
      </c>
      <c r="I104" s="47">
        <f t="shared" si="17"/>
        <v>8136.2</v>
      </c>
      <c r="J104" s="48">
        <f t="shared" si="18"/>
        <v>239.3</v>
      </c>
      <c r="K104" s="165">
        <v>1170</v>
      </c>
      <c r="L104" s="49">
        <f t="shared" si="12"/>
        <v>100.5</v>
      </c>
      <c r="M104" s="50">
        <f t="shared" si="19"/>
        <v>33575.899999999994</v>
      </c>
    </row>
    <row r="105" spans="1:13" ht="12.75">
      <c r="A105" s="85">
        <v>106</v>
      </c>
      <c r="B105" s="91">
        <f aca="true" t="shared" si="20" ref="B105:B122">ROUND(IF(A105&lt;B$192,B$193+B$194*A105+B$195*A105^2+B$196*A105^3+B$197*A105^4,C$193+C$194*A105+C$195*A105^2+C$196*A105^3+C$197*A105^4),2)</f>
        <v>15.26</v>
      </c>
      <c r="C105" s="68">
        <f t="shared" si="13"/>
        <v>49</v>
      </c>
      <c r="D105" s="55">
        <v>26310</v>
      </c>
      <c r="E105" s="67">
        <v>13010</v>
      </c>
      <c r="F105" s="56">
        <f t="shared" si="14"/>
        <v>20689.4</v>
      </c>
      <c r="G105" s="54">
        <f t="shared" si="15"/>
        <v>3186.1</v>
      </c>
      <c r="H105" s="194">
        <f t="shared" si="16"/>
        <v>23875.5</v>
      </c>
      <c r="I105" s="47">
        <f t="shared" si="17"/>
        <v>8117.7</v>
      </c>
      <c r="J105" s="48">
        <f t="shared" si="18"/>
        <v>238.8</v>
      </c>
      <c r="K105" s="165">
        <v>1170</v>
      </c>
      <c r="L105" s="49">
        <f t="shared" si="12"/>
        <v>100.3</v>
      </c>
      <c r="M105" s="50">
        <f t="shared" si="19"/>
        <v>33502.3</v>
      </c>
    </row>
    <row r="106" spans="1:13" ht="12.75">
      <c r="A106" s="85">
        <v>107</v>
      </c>
      <c r="B106" s="91">
        <f t="shared" si="20"/>
        <v>15.29</v>
      </c>
      <c r="C106" s="68">
        <f t="shared" si="13"/>
        <v>49</v>
      </c>
      <c r="D106" s="55">
        <v>26310</v>
      </c>
      <c r="E106" s="67">
        <v>13010</v>
      </c>
      <c r="F106" s="56">
        <f t="shared" si="14"/>
        <v>20648.8</v>
      </c>
      <c r="G106" s="54">
        <f t="shared" si="15"/>
        <v>3186.1</v>
      </c>
      <c r="H106" s="194">
        <f aca="true" t="shared" si="21" ref="H106:H122">F106+G106</f>
        <v>23834.899999999998</v>
      </c>
      <c r="I106" s="47">
        <f t="shared" si="17"/>
        <v>8103.9</v>
      </c>
      <c r="J106" s="48">
        <f t="shared" si="18"/>
        <v>238.3</v>
      </c>
      <c r="K106" s="165">
        <v>1170</v>
      </c>
      <c r="L106" s="49">
        <f t="shared" si="12"/>
        <v>100.1</v>
      </c>
      <c r="M106" s="50">
        <f t="shared" si="19"/>
        <v>33447.19999999999</v>
      </c>
    </row>
    <row r="107" spans="1:13" ht="12.75">
      <c r="A107" s="85">
        <v>108</v>
      </c>
      <c r="B107" s="91">
        <f t="shared" si="20"/>
        <v>15.32</v>
      </c>
      <c r="C107" s="68">
        <f t="shared" si="13"/>
        <v>49</v>
      </c>
      <c r="D107" s="55">
        <v>26310</v>
      </c>
      <c r="E107" s="67">
        <v>13010</v>
      </c>
      <c r="F107" s="56">
        <f t="shared" si="14"/>
        <v>20608.4</v>
      </c>
      <c r="G107" s="54">
        <f t="shared" si="15"/>
        <v>3186.1</v>
      </c>
      <c r="H107" s="194">
        <f t="shared" si="21"/>
        <v>23794.5</v>
      </c>
      <c r="I107" s="47">
        <f t="shared" si="17"/>
        <v>8090.1</v>
      </c>
      <c r="J107" s="48">
        <f t="shared" si="18"/>
        <v>237.9</v>
      </c>
      <c r="K107" s="165">
        <v>1170</v>
      </c>
      <c r="L107" s="49">
        <f t="shared" si="12"/>
        <v>99.9</v>
      </c>
      <c r="M107" s="50">
        <f t="shared" si="19"/>
        <v>33392.4</v>
      </c>
    </row>
    <row r="108" spans="1:13" ht="12.75">
      <c r="A108" s="85">
        <v>109</v>
      </c>
      <c r="B108" s="91">
        <f t="shared" si="20"/>
        <v>15.36</v>
      </c>
      <c r="C108" s="68">
        <f t="shared" si="13"/>
        <v>49</v>
      </c>
      <c r="D108" s="55">
        <v>26310</v>
      </c>
      <c r="E108" s="67">
        <v>13010</v>
      </c>
      <c r="F108" s="56">
        <f t="shared" si="14"/>
        <v>20554.7</v>
      </c>
      <c r="G108" s="54">
        <f t="shared" si="15"/>
        <v>3186.1</v>
      </c>
      <c r="H108" s="194">
        <f t="shared" si="21"/>
        <v>23740.8</v>
      </c>
      <c r="I108" s="47">
        <f t="shared" si="17"/>
        <v>8071.9</v>
      </c>
      <c r="J108" s="48">
        <f t="shared" si="18"/>
        <v>237.4</v>
      </c>
      <c r="K108" s="165">
        <v>1170</v>
      </c>
      <c r="L108" s="49">
        <f t="shared" si="12"/>
        <v>99.7</v>
      </c>
      <c r="M108" s="50">
        <f t="shared" si="19"/>
        <v>33319.799999999996</v>
      </c>
    </row>
    <row r="109" spans="1:13" ht="12.75">
      <c r="A109" s="85">
        <v>110</v>
      </c>
      <c r="B109" s="91">
        <f t="shared" si="20"/>
        <v>15.39</v>
      </c>
      <c r="C109" s="68">
        <f t="shared" si="13"/>
        <v>49</v>
      </c>
      <c r="D109" s="55">
        <v>26310</v>
      </c>
      <c r="E109" s="67">
        <v>13010</v>
      </c>
      <c r="F109" s="56">
        <f t="shared" si="14"/>
        <v>20514.6</v>
      </c>
      <c r="G109" s="54">
        <f t="shared" si="15"/>
        <v>3186.1</v>
      </c>
      <c r="H109" s="194">
        <f t="shared" si="21"/>
        <v>23700.699999999997</v>
      </c>
      <c r="I109" s="47">
        <f t="shared" si="17"/>
        <v>8058.2</v>
      </c>
      <c r="J109" s="48">
        <f t="shared" si="18"/>
        <v>237</v>
      </c>
      <c r="K109" s="165">
        <v>1170</v>
      </c>
      <c r="L109" s="49">
        <f t="shared" si="12"/>
        <v>99.5</v>
      </c>
      <c r="M109" s="50">
        <f t="shared" si="19"/>
        <v>33265.399999999994</v>
      </c>
    </row>
    <row r="110" spans="1:13" ht="12.75">
      <c r="A110" s="85">
        <v>111</v>
      </c>
      <c r="B110" s="91">
        <f t="shared" si="20"/>
        <v>15.42</v>
      </c>
      <c r="C110" s="68">
        <f t="shared" si="13"/>
        <v>49</v>
      </c>
      <c r="D110" s="55">
        <v>26310</v>
      </c>
      <c r="E110" s="67">
        <v>13010</v>
      </c>
      <c r="F110" s="56">
        <f t="shared" si="14"/>
        <v>20474.7</v>
      </c>
      <c r="G110" s="54">
        <f t="shared" si="15"/>
        <v>3186.1</v>
      </c>
      <c r="H110" s="194">
        <f t="shared" si="21"/>
        <v>23660.8</v>
      </c>
      <c r="I110" s="47">
        <f t="shared" si="17"/>
        <v>8044.7</v>
      </c>
      <c r="J110" s="48">
        <f t="shared" si="18"/>
        <v>236.6</v>
      </c>
      <c r="K110" s="165">
        <v>1170</v>
      </c>
      <c r="L110" s="49">
        <f t="shared" si="12"/>
        <v>99.4</v>
      </c>
      <c r="M110" s="50">
        <f t="shared" si="19"/>
        <v>33211.5</v>
      </c>
    </row>
    <row r="111" spans="1:13" ht="12.75">
      <c r="A111" s="85">
        <v>112</v>
      </c>
      <c r="B111" s="91">
        <f t="shared" si="20"/>
        <v>15.45</v>
      </c>
      <c r="C111" s="68">
        <f t="shared" si="13"/>
        <v>49</v>
      </c>
      <c r="D111" s="55">
        <v>26310</v>
      </c>
      <c r="E111" s="67">
        <v>13010</v>
      </c>
      <c r="F111" s="56">
        <f t="shared" si="14"/>
        <v>20435</v>
      </c>
      <c r="G111" s="54">
        <f t="shared" si="15"/>
        <v>3186.1</v>
      </c>
      <c r="H111" s="194">
        <f t="shared" si="21"/>
        <v>23621.1</v>
      </c>
      <c r="I111" s="47">
        <f t="shared" si="17"/>
        <v>8031.2</v>
      </c>
      <c r="J111" s="48">
        <f t="shared" si="18"/>
        <v>236.2</v>
      </c>
      <c r="K111" s="165">
        <v>1170</v>
      </c>
      <c r="L111" s="49">
        <f t="shared" si="12"/>
        <v>99.2</v>
      </c>
      <c r="M111" s="50">
        <f t="shared" si="19"/>
        <v>33157.7</v>
      </c>
    </row>
    <row r="112" spans="1:13" ht="12.75">
      <c r="A112" s="85">
        <v>113</v>
      </c>
      <c r="B112" s="91">
        <f t="shared" si="20"/>
        <v>15.49</v>
      </c>
      <c r="C112" s="68">
        <f t="shared" si="13"/>
        <v>49</v>
      </c>
      <c r="D112" s="55">
        <v>26310</v>
      </c>
      <c r="E112" s="67">
        <v>13010</v>
      </c>
      <c r="F112" s="56">
        <f t="shared" si="14"/>
        <v>20382.2</v>
      </c>
      <c r="G112" s="54">
        <f t="shared" si="15"/>
        <v>3186.1</v>
      </c>
      <c r="H112" s="194">
        <f t="shared" si="21"/>
        <v>23568.3</v>
      </c>
      <c r="I112" s="47">
        <f t="shared" si="17"/>
        <v>8013.2</v>
      </c>
      <c r="J112" s="48">
        <f t="shared" si="18"/>
        <v>235.7</v>
      </c>
      <c r="K112" s="165">
        <v>1170</v>
      </c>
      <c r="L112" s="49">
        <f t="shared" si="12"/>
        <v>99</v>
      </c>
      <c r="M112" s="50">
        <f t="shared" si="19"/>
        <v>33086.2</v>
      </c>
    </row>
    <row r="113" spans="1:13" ht="12.75">
      <c r="A113" s="85">
        <v>114</v>
      </c>
      <c r="B113" s="91">
        <f t="shared" si="20"/>
        <v>15.52</v>
      </c>
      <c r="C113" s="68">
        <f t="shared" si="13"/>
        <v>49</v>
      </c>
      <c r="D113" s="55">
        <v>26310</v>
      </c>
      <c r="E113" s="67">
        <v>13010</v>
      </c>
      <c r="F113" s="56">
        <f t="shared" si="14"/>
        <v>20342.8</v>
      </c>
      <c r="G113" s="54">
        <f t="shared" si="15"/>
        <v>3186.1</v>
      </c>
      <c r="H113" s="194">
        <f t="shared" si="21"/>
        <v>23528.899999999998</v>
      </c>
      <c r="I113" s="47">
        <f t="shared" si="17"/>
        <v>7999.8</v>
      </c>
      <c r="J113" s="48">
        <f t="shared" si="18"/>
        <v>235.3</v>
      </c>
      <c r="K113" s="165">
        <v>1170</v>
      </c>
      <c r="L113" s="49">
        <f t="shared" si="12"/>
        <v>98.8</v>
      </c>
      <c r="M113" s="50">
        <f t="shared" si="19"/>
        <v>33032.8</v>
      </c>
    </row>
    <row r="114" spans="1:13" ht="12.75">
      <c r="A114" s="85">
        <v>115</v>
      </c>
      <c r="B114" s="91">
        <f t="shared" si="20"/>
        <v>15.55</v>
      </c>
      <c r="C114" s="68">
        <f t="shared" si="13"/>
        <v>49</v>
      </c>
      <c r="D114" s="55">
        <v>26310</v>
      </c>
      <c r="E114" s="67">
        <v>13010</v>
      </c>
      <c r="F114" s="56">
        <f t="shared" si="14"/>
        <v>20303.5</v>
      </c>
      <c r="G114" s="54">
        <f t="shared" si="15"/>
        <v>3186.1</v>
      </c>
      <c r="H114" s="194">
        <f t="shared" si="21"/>
        <v>23489.6</v>
      </c>
      <c r="I114" s="47">
        <f t="shared" si="17"/>
        <v>7986.5</v>
      </c>
      <c r="J114" s="48">
        <f t="shared" si="18"/>
        <v>234.9</v>
      </c>
      <c r="K114" s="165">
        <v>1170</v>
      </c>
      <c r="L114" s="49">
        <f t="shared" si="12"/>
        <v>98.7</v>
      </c>
      <c r="M114" s="50">
        <f t="shared" si="19"/>
        <v>32979.7</v>
      </c>
    </row>
    <row r="115" spans="1:13" ht="12.75">
      <c r="A115" s="85">
        <v>116</v>
      </c>
      <c r="B115" s="91">
        <f t="shared" si="20"/>
        <v>15.58</v>
      </c>
      <c r="C115" s="68">
        <f t="shared" si="13"/>
        <v>49</v>
      </c>
      <c r="D115" s="55">
        <v>26310</v>
      </c>
      <c r="E115" s="67">
        <v>13010</v>
      </c>
      <c r="F115" s="56">
        <f t="shared" si="14"/>
        <v>20264.4</v>
      </c>
      <c r="G115" s="54">
        <f t="shared" si="15"/>
        <v>3186.1</v>
      </c>
      <c r="H115" s="194">
        <f t="shared" si="21"/>
        <v>23450.5</v>
      </c>
      <c r="I115" s="47">
        <f t="shared" si="17"/>
        <v>7973.2</v>
      </c>
      <c r="J115" s="48">
        <f t="shared" si="18"/>
        <v>234.5</v>
      </c>
      <c r="K115" s="165">
        <v>1170</v>
      </c>
      <c r="L115" s="49">
        <f t="shared" si="12"/>
        <v>98.5</v>
      </c>
      <c r="M115" s="50">
        <f t="shared" si="19"/>
        <v>32926.7</v>
      </c>
    </row>
    <row r="116" spans="1:13" ht="12.75">
      <c r="A116" s="85">
        <v>117</v>
      </c>
      <c r="B116" s="91">
        <f t="shared" si="20"/>
        <v>15.61</v>
      </c>
      <c r="C116" s="68">
        <f t="shared" si="13"/>
        <v>49</v>
      </c>
      <c r="D116" s="55">
        <v>26310</v>
      </c>
      <c r="E116" s="67">
        <v>13010</v>
      </c>
      <c r="F116" s="56">
        <f t="shared" si="14"/>
        <v>20225.5</v>
      </c>
      <c r="G116" s="54">
        <f t="shared" si="15"/>
        <v>3186.1</v>
      </c>
      <c r="H116" s="194">
        <f t="shared" si="21"/>
        <v>23411.6</v>
      </c>
      <c r="I116" s="47">
        <f t="shared" si="17"/>
        <v>7959.9</v>
      </c>
      <c r="J116" s="48">
        <f t="shared" si="18"/>
        <v>234.1</v>
      </c>
      <c r="K116" s="165">
        <v>1170</v>
      </c>
      <c r="L116" s="49">
        <f t="shared" si="12"/>
        <v>98.3</v>
      </c>
      <c r="M116" s="50">
        <f t="shared" si="19"/>
        <v>32873.9</v>
      </c>
    </row>
    <row r="117" spans="1:13" ht="12.75">
      <c r="A117" s="85">
        <v>118</v>
      </c>
      <c r="B117" s="91">
        <f t="shared" si="20"/>
        <v>15.64</v>
      </c>
      <c r="C117" s="68">
        <f t="shared" si="13"/>
        <v>49</v>
      </c>
      <c r="D117" s="55">
        <v>26310</v>
      </c>
      <c r="E117" s="67">
        <v>13010</v>
      </c>
      <c r="F117" s="56">
        <f t="shared" si="14"/>
        <v>20186.7</v>
      </c>
      <c r="G117" s="54">
        <f t="shared" si="15"/>
        <v>3186.1</v>
      </c>
      <c r="H117" s="194">
        <f t="shared" si="21"/>
        <v>23372.8</v>
      </c>
      <c r="I117" s="47">
        <f t="shared" si="17"/>
        <v>7946.8</v>
      </c>
      <c r="J117" s="48">
        <f t="shared" si="18"/>
        <v>233.7</v>
      </c>
      <c r="K117" s="165">
        <v>1170</v>
      </c>
      <c r="L117" s="49">
        <f t="shared" si="12"/>
        <v>98.2</v>
      </c>
      <c r="M117" s="50">
        <f t="shared" si="19"/>
        <v>32821.5</v>
      </c>
    </row>
    <row r="118" spans="1:13" ht="12.75">
      <c r="A118" s="85">
        <v>119</v>
      </c>
      <c r="B118" s="91">
        <f t="shared" si="20"/>
        <v>15.67</v>
      </c>
      <c r="C118" s="68">
        <f t="shared" si="13"/>
        <v>49</v>
      </c>
      <c r="D118" s="55">
        <v>26310</v>
      </c>
      <c r="E118" s="67">
        <v>13010</v>
      </c>
      <c r="F118" s="56">
        <f t="shared" si="14"/>
        <v>20148.1</v>
      </c>
      <c r="G118" s="54">
        <f t="shared" si="15"/>
        <v>3186.1</v>
      </c>
      <c r="H118" s="194">
        <f t="shared" si="21"/>
        <v>23334.199999999997</v>
      </c>
      <c r="I118" s="47">
        <f t="shared" si="17"/>
        <v>7933.6</v>
      </c>
      <c r="J118" s="48">
        <f t="shared" si="18"/>
        <v>233.3</v>
      </c>
      <c r="K118" s="165">
        <v>1170</v>
      </c>
      <c r="L118" s="49">
        <f t="shared" si="12"/>
        <v>98</v>
      </c>
      <c r="M118" s="50">
        <f t="shared" si="19"/>
        <v>32769.09999999999</v>
      </c>
    </row>
    <row r="119" spans="1:13" ht="12.75">
      <c r="A119" s="85">
        <v>120</v>
      </c>
      <c r="B119" s="91">
        <f t="shared" si="20"/>
        <v>15.7</v>
      </c>
      <c r="C119" s="68">
        <f t="shared" si="13"/>
        <v>49</v>
      </c>
      <c r="D119" s="55">
        <v>26310</v>
      </c>
      <c r="E119" s="67">
        <v>13010</v>
      </c>
      <c r="F119" s="56">
        <f t="shared" si="14"/>
        <v>20109.6</v>
      </c>
      <c r="G119" s="54">
        <f t="shared" si="15"/>
        <v>3186.1</v>
      </c>
      <c r="H119" s="194">
        <f t="shared" si="21"/>
        <v>23295.699999999997</v>
      </c>
      <c r="I119" s="47">
        <f t="shared" si="17"/>
        <v>7920.5</v>
      </c>
      <c r="J119" s="48">
        <f t="shared" si="18"/>
        <v>233</v>
      </c>
      <c r="K119" s="165">
        <v>1170</v>
      </c>
      <c r="L119" s="49">
        <f t="shared" si="12"/>
        <v>97.8</v>
      </c>
      <c r="M119" s="50">
        <f t="shared" si="19"/>
        <v>32716.999999999996</v>
      </c>
    </row>
    <row r="120" spans="1:13" ht="12.75">
      <c r="A120" s="85">
        <v>121</v>
      </c>
      <c r="B120" s="91">
        <f t="shared" si="20"/>
        <v>15.73</v>
      </c>
      <c r="C120" s="68">
        <f t="shared" si="13"/>
        <v>49</v>
      </c>
      <c r="D120" s="55">
        <v>26310</v>
      </c>
      <c r="E120" s="67">
        <v>13010</v>
      </c>
      <c r="F120" s="56">
        <f t="shared" si="14"/>
        <v>20071.2</v>
      </c>
      <c r="G120" s="54">
        <f t="shared" si="15"/>
        <v>3186.1</v>
      </c>
      <c r="H120" s="194">
        <f t="shared" si="21"/>
        <v>23257.3</v>
      </c>
      <c r="I120" s="47">
        <f t="shared" si="17"/>
        <v>7907.5</v>
      </c>
      <c r="J120" s="48">
        <f t="shared" si="18"/>
        <v>232.6</v>
      </c>
      <c r="K120" s="165">
        <v>1170</v>
      </c>
      <c r="L120" s="49">
        <f t="shared" si="12"/>
        <v>97.7</v>
      </c>
      <c r="M120" s="50">
        <f t="shared" si="19"/>
        <v>32665.1</v>
      </c>
    </row>
    <row r="121" spans="1:13" ht="12.75">
      <c r="A121" s="85">
        <v>122</v>
      </c>
      <c r="B121" s="92">
        <f t="shared" si="20"/>
        <v>15.76</v>
      </c>
      <c r="C121" s="68">
        <f t="shared" si="13"/>
        <v>49</v>
      </c>
      <c r="D121" s="55">
        <v>26310</v>
      </c>
      <c r="E121" s="67">
        <v>13010</v>
      </c>
      <c r="F121" s="56">
        <f t="shared" si="14"/>
        <v>20033</v>
      </c>
      <c r="G121" s="54">
        <f t="shared" si="15"/>
        <v>3186.1</v>
      </c>
      <c r="H121" s="194">
        <f t="shared" si="21"/>
        <v>23219.1</v>
      </c>
      <c r="I121" s="47">
        <f t="shared" si="17"/>
        <v>7894.5</v>
      </c>
      <c r="J121" s="48">
        <f t="shared" si="18"/>
        <v>232.2</v>
      </c>
      <c r="K121" s="165">
        <v>1170</v>
      </c>
      <c r="L121" s="49">
        <f t="shared" si="12"/>
        <v>97.5</v>
      </c>
      <c r="M121" s="50">
        <f t="shared" si="19"/>
        <v>32613.3</v>
      </c>
    </row>
    <row r="122" spans="1:13" ht="12.75">
      <c r="A122" s="85">
        <v>123</v>
      </c>
      <c r="B122" s="91">
        <f t="shared" si="20"/>
        <v>15.79</v>
      </c>
      <c r="C122" s="68">
        <f t="shared" si="13"/>
        <v>49</v>
      </c>
      <c r="D122" s="55">
        <v>26310</v>
      </c>
      <c r="E122" s="67">
        <v>13010</v>
      </c>
      <c r="F122" s="56">
        <f t="shared" si="14"/>
        <v>19994.9</v>
      </c>
      <c r="G122" s="54">
        <f t="shared" si="15"/>
        <v>3186.1</v>
      </c>
      <c r="H122" s="194">
        <f t="shared" si="21"/>
        <v>23181</v>
      </c>
      <c r="I122" s="47">
        <f t="shared" si="17"/>
        <v>7881.5</v>
      </c>
      <c r="J122" s="48">
        <f t="shared" si="18"/>
        <v>231.8</v>
      </c>
      <c r="K122" s="165">
        <v>1170</v>
      </c>
      <c r="L122" s="49">
        <f t="shared" si="12"/>
        <v>97.4</v>
      </c>
      <c r="M122" s="50">
        <f t="shared" si="19"/>
        <v>32561.7</v>
      </c>
    </row>
    <row r="123" spans="1:13" ht="12.75">
      <c r="A123" s="85">
        <v>124</v>
      </c>
      <c r="B123" s="91">
        <f aca="true" t="shared" si="22" ref="B123:B177">ROUND(IF(A123&lt;B$192,B$193+B$194*A123+B$195*A123^2+B$196*A123^3+B$197*A123^4,C$193+C$194*A123+C$195*A123^2+C$196*A123^3+C$197*A123^4),2)</f>
        <v>15.82</v>
      </c>
      <c r="C123" s="68">
        <f t="shared" si="13"/>
        <v>49</v>
      </c>
      <c r="D123" s="55">
        <v>26310</v>
      </c>
      <c r="E123" s="67">
        <v>13010</v>
      </c>
      <c r="F123" s="56">
        <f t="shared" si="14"/>
        <v>19957</v>
      </c>
      <c r="G123" s="54">
        <f t="shared" si="15"/>
        <v>3186.1</v>
      </c>
      <c r="H123" s="194">
        <f aca="true" t="shared" si="23" ref="H123:H175">F123+G123</f>
        <v>23143.1</v>
      </c>
      <c r="I123" s="47">
        <f t="shared" si="17"/>
        <v>7868.7</v>
      </c>
      <c r="J123" s="48">
        <f t="shared" si="18"/>
        <v>231.4</v>
      </c>
      <c r="K123" s="165">
        <v>1170</v>
      </c>
      <c r="L123" s="49">
        <f t="shared" si="12"/>
        <v>97.2</v>
      </c>
      <c r="M123" s="50">
        <f t="shared" si="19"/>
        <v>32510.4</v>
      </c>
    </row>
    <row r="124" spans="1:13" ht="12.75">
      <c r="A124" s="85">
        <v>125</v>
      </c>
      <c r="B124" s="91">
        <f t="shared" si="22"/>
        <v>15.85</v>
      </c>
      <c r="C124" s="68">
        <f t="shared" si="13"/>
        <v>49</v>
      </c>
      <c r="D124" s="55">
        <v>26310</v>
      </c>
      <c r="E124" s="67">
        <v>13010</v>
      </c>
      <c r="F124" s="56">
        <f t="shared" si="14"/>
        <v>19919.2</v>
      </c>
      <c r="G124" s="54">
        <f t="shared" si="15"/>
        <v>3186.1</v>
      </c>
      <c r="H124" s="194">
        <f t="shared" si="23"/>
        <v>23105.3</v>
      </c>
      <c r="I124" s="47">
        <f t="shared" si="17"/>
        <v>7855.8</v>
      </c>
      <c r="J124" s="48">
        <f t="shared" si="18"/>
        <v>231.1</v>
      </c>
      <c r="K124" s="165">
        <v>1170</v>
      </c>
      <c r="L124" s="49">
        <f t="shared" si="12"/>
        <v>97</v>
      </c>
      <c r="M124" s="50">
        <f t="shared" si="19"/>
        <v>32459.199999999997</v>
      </c>
    </row>
    <row r="125" spans="1:13" ht="12.75">
      <c r="A125" s="85">
        <v>126</v>
      </c>
      <c r="B125" s="91">
        <f t="shared" si="22"/>
        <v>15.88</v>
      </c>
      <c r="C125" s="68">
        <f t="shared" si="13"/>
        <v>49</v>
      </c>
      <c r="D125" s="55">
        <v>26310</v>
      </c>
      <c r="E125" s="67">
        <v>13010</v>
      </c>
      <c r="F125" s="56">
        <f t="shared" si="14"/>
        <v>19881.6</v>
      </c>
      <c r="G125" s="54">
        <f t="shared" si="15"/>
        <v>3186.1</v>
      </c>
      <c r="H125" s="194">
        <f t="shared" si="23"/>
        <v>23067.699999999997</v>
      </c>
      <c r="I125" s="47">
        <f t="shared" si="17"/>
        <v>7843</v>
      </c>
      <c r="J125" s="48">
        <f t="shared" si="18"/>
        <v>230.7</v>
      </c>
      <c r="K125" s="165">
        <v>1170</v>
      </c>
      <c r="L125" s="49">
        <f t="shared" si="12"/>
        <v>96.9</v>
      </c>
      <c r="M125" s="50">
        <f t="shared" si="19"/>
        <v>32408.3</v>
      </c>
    </row>
    <row r="126" spans="1:13" ht="12.75">
      <c r="A126" s="85">
        <v>127</v>
      </c>
      <c r="B126" s="91">
        <f t="shared" si="22"/>
        <v>15.9</v>
      </c>
      <c r="C126" s="68">
        <f t="shared" si="13"/>
        <v>49</v>
      </c>
      <c r="D126" s="55">
        <v>26310</v>
      </c>
      <c r="E126" s="67">
        <v>13010</v>
      </c>
      <c r="F126" s="56">
        <f t="shared" si="14"/>
        <v>19856.6</v>
      </c>
      <c r="G126" s="54">
        <f t="shared" si="15"/>
        <v>3186.1</v>
      </c>
      <c r="H126" s="194">
        <f t="shared" si="23"/>
        <v>23042.699999999997</v>
      </c>
      <c r="I126" s="47">
        <f t="shared" si="17"/>
        <v>7834.5</v>
      </c>
      <c r="J126" s="48">
        <f t="shared" si="18"/>
        <v>230.4</v>
      </c>
      <c r="K126" s="165">
        <v>1170</v>
      </c>
      <c r="L126" s="49">
        <f t="shared" si="12"/>
        <v>96.8</v>
      </c>
      <c r="M126" s="50">
        <f t="shared" si="19"/>
        <v>32374.399999999998</v>
      </c>
    </row>
    <row r="127" spans="1:13" ht="12.75">
      <c r="A127" s="85">
        <v>128</v>
      </c>
      <c r="B127" s="91">
        <f t="shared" si="22"/>
        <v>15.93</v>
      </c>
      <c r="C127" s="68">
        <f t="shared" si="13"/>
        <v>49</v>
      </c>
      <c r="D127" s="55">
        <v>26310</v>
      </c>
      <c r="E127" s="67">
        <v>13010</v>
      </c>
      <c r="F127" s="56">
        <f t="shared" si="14"/>
        <v>19819.2</v>
      </c>
      <c r="G127" s="54">
        <f t="shared" si="15"/>
        <v>3186.1</v>
      </c>
      <c r="H127" s="194">
        <f t="shared" si="23"/>
        <v>23005.3</v>
      </c>
      <c r="I127" s="47">
        <f t="shared" si="17"/>
        <v>7821.8</v>
      </c>
      <c r="J127" s="48">
        <f t="shared" si="18"/>
        <v>230.1</v>
      </c>
      <c r="K127" s="165">
        <v>1170</v>
      </c>
      <c r="L127" s="49">
        <f t="shared" si="12"/>
        <v>96.6</v>
      </c>
      <c r="M127" s="50">
        <f t="shared" si="19"/>
        <v>32323.799999999996</v>
      </c>
    </row>
    <row r="128" spans="1:13" ht="12.75">
      <c r="A128" s="85">
        <v>129</v>
      </c>
      <c r="B128" s="91">
        <f t="shared" si="22"/>
        <v>15.96</v>
      </c>
      <c r="C128" s="68">
        <f t="shared" si="13"/>
        <v>49</v>
      </c>
      <c r="D128" s="55">
        <v>26310</v>
      </c>
      <c r="E128" s="67">
        <v>13010</v>
      </c>
      <c r="F128" s="56">
        <f t="shared" si="14"/>
        <v>19782</v>
      </c>
      <c r="G128" s="54">
        <f t="shared" si="15"/>
        <v>3186.1</v>
      </c>
      <c r="H128" s="194">
        <f t="shared" si="23"/>
        <v>22968.1</v>
      </c>
      <c r="I128" s="47">
        <f t="shared" si="17"/>
        <v>7809.2</v>
      </c>
      <c r="J128" s="48">
        <f t="shared" si="18"/>
        <v>229.7</v>
      </c>
      <c r="K128" s="165">
        <v>1170</v>
      </c>
      <c r="L128" s="49">
        <f t="shared" si="12"/>
        <v>96.5</v>
      </c>
      <c r="M128" s="50">
        <f t="shared" si="19"/>
        <v>32273.5</v>
      </c>
    </row>
    <row r="129" spans="1:13" ht="12.75">
      <c r="A129" s="85">
        <v>130</v>
      </c>
      <c r="B129" s="91">
        <f t="shared" si="22"/>
        <v>15.99</v>
      </c>
      <c r="C129" s="68">
        <f t="shared" si="13"/>
        <v>49</v>
      </c>
      <c r="D129" s="55">
        <v>26310</v>
      </c>
      <c r="E129" s="67">
        <v>13010</v>
      </c>
      <c r="F129" s="56">
        <f t="shared" si="14"/>
        <v>19744.8</v>
      </c>
      <c r="G129" s="54">
        <f t="shared" si="15"/>
        <v>3186.1</v>
      </c>
      <c r="H129" s="194">
        <f t="shared" si="23"/>
        <v>22930.899999999998</v>
      </c>
      <c r="I129" s="47">
        <f t="shared" si="17"/>
        <v>7796.5</v>
      </c>
      <c r="J129" s="48">
        <f t="shared" si="18"/>
        <v>229.3</v>
      </c>
      <c r="K129" s="165">
        <v>1170</v>
      </c>
      <c r="L129" s="49">
        <f t="shared" si="12"/>
        <v>96.3</v>
      </c>
      <c r="M129" s="50">
        <f t="shared" si="19"/>
        <v>32222.999999999996</v>
      </c>
    </row>
    <row r="130" spans="1:13" ht="12.75">
      <c r="A130" s="85">
        <v>131</v>
      </c>
      <c r="B130" s="91">
        <f t="shared" si="22"/>
        <v>16.02</v>
      </c>
      <c r="C130" s="68">
        <f t="shared" si="13"/>
        <v>49</v>
      </c>
      <c r="D130" s="55">
        <v>26310</v>
      </c>
      <c r="E130" s="67">
        <v>13010</v>
      </c>
      <c r="F130" s="56">
        <f t="shared" si="14"/>
        <v>19707.9</v>
      </c>
      <c r="G130" s="54">
        <f t="shared" si="15"/>
        <v>3186.1</v>
      </c>
      <c r="H130" s="194">
        <f t="shared" si="23"/>
        <v>22894</v>
      </c>
      <c r="I130" s="47">
        <f t="shared" si="17"/>
        <v>7784</v>
      </c>
      <c r="J130" s="48">
        <f t="shared" si="18"/>
        <v>228.9</v>
      </c>
      <c r="K130" s="165">
        <v>1170</v>
      </c>
      <c r="L130" s="49">
        <f t="shared" si="12"/>
        <v>96.2</v>
      </c>
      <c r="M130" s="50">
        <f t="shared" si="19"/>
        <v>32173.100000000002</v>
      </c>
    </row>
    <row r="131" spans="1:13" ht="12.75">
      <c r="A131" s="85">
        <v>132</v>
      </c>
      <c r="B131" s="91">
        <f t="shared" si="22"/>
        <v>16.05</v>
      </c>
      <c r="C131" s="68">
        <f t="shared" si="13"/>
        <v>49</v>
      </c>
      <c r="D131" s="55">
        <v>26310</v>
      </c>
      <c r="E131" s="67">
        <v>13010</v>
      </c>
      <c r="F131" s="56">
        <f t="shared" si="14"/>
        <v>19671</v>
      </c>
      <c r="G131" s="54">
        <f t="shared" si="15"/>
        <v>3186.1</v>
      </c>
      <c r="H131" s="194">
        <f t="shared" si="23"/>
        <v>22857.1</v>
      </c>
      <c r="I131" s="47">
        <f t="shared" si="17"/>
        <v>7771.4</v>
      </c>
      <c r="J131" s="48">
        <f t="shared" si="18"/>
        <v>228.6</v>
      </c>
      <c r="K131" s="165">
        <v>1170</v>
      </c>
      <c r="L131" s="49">
        <f t="shared" si="12"/>
        <v>96</v>
      </c>
      <c r="M131" s="50">
        <f t="shared" si="19"/>
        <v>32123.1</v>
      </c>
    </row>
    <row r="132" spans="1:13" ht="12.75">
      <c r="A132" s="85">
        <v>133</v>
      </c>
      <c r="B132" s="91">
        <f t="shared" si="22"/>
        <v>16.07</v>
      </c>
      <c r="C132" s="68">
        <f t="shared" si="13"/>
        <v>49</v>
      </c>
      <c r="D132" s="55">
        <v>26310</v>
      </c>
      <c r="E132" s="67">
        <v>13010</v>
      </c>
      <c r="F132" s="56">
        <f t="shared" si="14"/>
        <v>19646.5</v>
      </c>
      <c r="G132" s="54">
        <f t="shared" si="15"/>
        <v>3186.1</v>
      </c>
      <c r="H132" s="194">
        <f t="shared" si="23"/>
        <v>22832.6</v>
      </c>
      <c r="I132" s="47">
        <f t="shared" si="17"/>
        <v>7763.1</v>
      </c>
      <c r="J132" s="48">
        <f t="shared" si="18"/>
        <v>228.3</v>
      </c>
      <c r="K132" s="165">
        <v>1170</v>
      </c>
      <c r="L132" s="49">
        <f t="shared" si="12"/>
        <v>95.9</v>
      </c>
      <c r="M132" s="50">
        <f t="shared" si="19"/>
        <v>32089.899999999998</v>
      </c>
    </row>
    <row r="133" spans="1:13" ht="12.75">
      <c r="A133" s="85">
        <v>134</v>
      </c>
      <c r="B133" s="91">
        <f t="shared" si="22"/>
        <v>16.1</v>
      </c>
      <c r="C133" s="68">
        <f t="shared" si="13"/>
        <v>49</v>
      </c>
      <c r="D133" s="55">
        <v>26310</v>
      </c>
      <c r="E133" s="67">
        <v>13010</v>
      </c>
      <c r="F133" s="56">
        <f t="shared" si="14"/>
        <v>19609.9</v>
      </c>
      <c r="G133" s="54">
        <f t="shared" si="15"/>
        <v>3186.1</v>
      </c>
      <c r="H133" s="194">
        <f t="shared" si="23"/>
        <v>22796</v>
      </c>
      <c r="I133" s="47">
        <f t="shared" si="17"/>
        <v>7750.6</v>
      </c>
      <c r="J133" s="48">
        <f t="shared" si="18"/>
        <v>228</v>
      </c>
      <c r="K133" s="165">
        <v>1170</v>
      </c>
      <c r="L133" s="49">
        <f t="shared" si="12"/>
        <v>95.7</v>
      </c>
      <c r="M133" s="50">
        <f t="shared" si="19"/>
        <v>32040.3</v>
      </c>
    </row>
    <row r="134" spans="1:13" ht="12.75">
      <c r="A134" s="85">
        <v>135</v>
      </c>
      <c r="B134" s="91">
        <f t="shared" si="22"/>
        <v>16.13</v>
      </c>
      <c r="C134" s="68">
        <f t="shared" si="13"/>
        <v>49</v>
      </c>
      <c r="D134" s="55">
        <v>26310</v>
      </c>
      <c r="E134" s="67">
        <v>13010</v>
      </c>
      <c r="F134" s="56">
        <f t="shared" si="14"/>
        <v>19573.5</v>
      </c>
      <c r="G134" s="54">
        <f t="shared" si="15"/>
        <v>3186.1</v>
      </c>
      <c r="H134" s="194">
        <f t="shared" si="23"/>
        <v>22759.6</v>
      </c>
      <c r="I134" s="47">
        <f t="shared" si="17"/>
        <v>7738.3</v>
      </c>
      <c r="J134" s="48">
        <f t="shared" si="18"/>
        <v>227.6</v>
      </c>
      <c r="K134" s="165">
        <v>1170</v>
      </c>
      <c r="L134" s="49">
        <f t="shared" si="12"/>
        <v>95.6</v>
      </c>
      <c r="M134" s="50">
        <f t="shared" si="19"/>
        <v>31991.099999999995</v>
      </c>
    </row>
    <row r="135" spans="1:13" ht="12.75">
      <c r="A135" s="85">
        <v>136</v>
      </c>
      <c r="B135" s="91">
        <f t="shared" si="22"/>
        <v>16.16</v>
      </c>
      <c r="C135" s="68">
        <f t="shared" si="13"/>
        <v>49</v>
      </c>
      <c r="D135" s="55">
        <v>26310</v>
      </c>
      <c r="E135" s="67">
        <v>13010</v>
      </c>
      <c r="F135" s="56">
        <f t="shared" si="14"/>
        <v>19537.1</v>
      </c>
      <c r="G135" s="54">
        <f t="shared" si="15"/>
        <v>3186.1</v>
      </c>
      <c r="H135" s="194">
        <f t="shared" si="23"/>
        <v>22723.199999999997</v>
      </c>
      <c r="I135" s="47">
        <f t="shared" si="17"/>
        <v>7725.9</v>
      </c>
      <c r="J135" s="48">
        <f t="shared" si="18"/>
        <v>227.2</v>
      </c>
      <c r="K135" s="165">
        <v>1170</v>
      </c>
      <c r="L135" s="49">
        <f t="shared" si="12"/>
        <v>95.4</v>
      </c>
      <c r="M135" s="50">
        <f t="shared" si="19"/>
        <v>31941.7</v>
      </c>
    </row>
    <row r="136" spans="1:13" ht="12.75">
      <c r="A136" s="85">
        <v>137</v>
      </c>
      <c r="B136" s="91">
        <f t="shared" si="22"/>
        <v>16.18</v>
      </c>
      <c r="C136" s="68">
        <f t="shared" si="13"/>
        <v>49</v>
      </c>
      <c r="D136" s="55">
        <v>26310</v>
      </c>
      <c r="E136" s="67">
        <v>13010</v>
      </c>
      <c r="F136" s="56">
        <f t="shared" si="14"/>
        <v>19513</v>
      </c>
      <c r="G136" s="54">
        <f t="shared" si="15"/>
        <v>3186.1</v>
      </c>
      <c r="H136" s="194">
        <f t="shared" si="23"/>
        <v>22699.1</v>
      </c>
      <c r="I136" s="47">
        <f t="shared" si="17"/>
        <v>7717.7</v>
      </c>
      <c r="J136" s="48">
        <f t="shared" si="18"/>
        <v>227</v>
      </c>
      <c r="K136" s="165">
        <v>1170</v>
      </c>
      <c r="L136" s="49">
        <f t="shared" si="12"/>
        <v>95.3</v>
      </c>
      <c r="M136" s="50">
        <f t="shared" si="19"/>
        <v>31909.1</v>
      </c>
    </row>
    <row r="137" spans="1:13" ht="12.75">
      <c r="A137" s="85">
        <v>138</v>
      </c>
      <c r="B137" s="91">
        <f t="shared" si="22"/>
        <v>16.21</v>
      </c>
      <c r="C137" s="68">
        <f t="shared" si="13"/>
        <v>49</v>
      </c>
      <c r="D137" s="55">
        <v>26310</v>
      </c>
      <c r="E137" s="67">
        <v>13010</v>
      </c>
      <c r="F137" s="56">
        <f t="shared" si="14"/>
        <v>19476.9</v>
      </c>
      <c r="G137" s="54">
        <f t="shared" si="15"/>
        <v>3186.1</v>
      </c>
      <c r="H137" s="194">
        <f t="shared" si="23"/>
        <v>22663</v>
      </c>
      <c r="I137" s="47">
        <f t="shared" si="17"/>
        <v>7705.4</v>
      </c>
      <c r="J137" s="48">
        <f t="shared" si="18"/>
        <v>226.6</v>
      </c>
      <c r="K137" s="165">
        <v>1170</v>
      </c>
      <c r="L137" s="49">
        <f aca="true" t="shared" si="24" ref="L137:L179">ROUND(H137*0.0042,1)</f>
        <v>95.2</v>
      </c>
      <c r="M137" s="50">
        <f t="shared" si="19"/>
        <v>31860.2</v>
      </c>
    </row>
    <row r="138" spans="1:13" ht="12.75">
      <c r="A138" s="85">
        <v>139</v>
      </c>
      <c r="B138" s="91">
        <f t="shared" si="22"/>
        <v>16.24</v>
      </c>
      <c r="C138" s="68">
        <f aca="true" t="shared" si="25" ref="C138:C179">ROUND(IF(A138&lt;D$192,D$193+D$194*A138+D$195*A138^2+D$196*A138^3,49),2)</f>
        <v>49</v>
      </c>
      <c r="D138" s="55">
        <v>26310</v>
      </c>
      <c r="E138" s="67">
        <v>13010</v>
      </c>
      <c r="F138" s="56">
        <f aca="true" t="shared" si="26" ref="F138:F179">ROUND(12/B138*D138,1)</f>
        <v>19440.9</v>
      </c>
      <c r="G138" s="54">
        <f aca="true" t="shared" si="27" ref="G138:G179">ROUND(12/C138*E138,1)</f>
        <v>3186.1</v>
      </c>
      <c r="H138" s="194">
        <f t="shared" si="23"/>
        <v>22627</v>
      </c>
      <c r="I138" s="47">
        <f aca="true" t="shared" si="28" ref="I138:I179">ROUND(H138*0.34,1)</f>
        <v>7693.2</v>
      </c>
      <c r="J138" s="48">
        <f aca="true" t="shared" si="29" ref="J138:J179">ROUND(H138*0.01,1)</f>
        <v>226.3</v>
      </c>
      <c r="K138" s="165">
        <v>1170</v>
      </c>
      <c r="L138" s="49">
        <f t="shared" si="24"/>
        <v>95</v>
      </c>
      <c r="M138" s="50">
        <f aca="true" t="shared" si="30" ref="M138:M179">SUM(H138:L138)</f>
        <v>31811.5</v>
      </c>
    </row>
    <row r="139" spans="1:13" ht="12.75">
      <c r="A139" s="85">
        <v>140</v>
      </c>
      <c r="B139" s="91">
        <f t="shared" si="22"/>
        <v>16.27</v>
      </c>
      <c r="C139" s="68">
        <f t="shared" si="25"/>
        <v>49</v>
      </c>
      <c r="D139" s="55">
        <v>26310</v>
      </c>
      <c r="E139" s="67">
        <v>13010</v>
      </c>
      <c r="F139" s="56">
        <f t="shared" si="26"/>
        <v>19405</v>
      </c>
      <c r="G139" s="54">
        <f t="shared" si="27"/>
        <v>3186.1</v>
      </c>
      <c r="H139" s="194">
        <f t="shared" si="23"/>
        <v>22591.1</v>
      </c>
      <c r="I139" s="47">
        <f t="shared" si="28"/>
        <v>7681</v>
      </c>
      <c r="J139" s="48">
        <f t="shared" si="29"/>
        <v>225.9</v>
      </c>
      <c r="K139" s="165">
        <v>1170</v>
      </c>
      <c r="L139" s="49">
        <f t="shared" si="24"/>
        <v>94.9</v>
      </c>
      <c r="M139" s="50">
        <f t="shared" si="30"/>
        <v>31762.9</v>
      </c>
    </row>
    <row r="140" spans="1:13" ht="12.75">
      <c r="A140" s="85">
        <v>141</v>
      </c>
      <c r="B140" s="91">
        <f t="shared" si="22"/>
        <v>16.29</v>
      </c>
      <c r="C140" s="68">
        <f t="shared" si="25"/>
        <v>49</v>
      </c>
      <c r="D140" s="55">
        <v>26310</v>
      </c>
      <c r="E140" s="67">
        <v>13010</v>
      </c>
      <c r="F140" s="56">
        <f t="shared" si="26"/>
        <v>19381.2</v>
      </c>
      <c r="G140" s="54">
        <f t="shared" si="27"/>
        <v>3186.1</v>
      </c>
      <c r="H140" s="194">
        <f t="shared" si="23"/>
        <v>22567.3</v>
      </c>
      <c r="I140" s="47">
        <f t="shared" si="28"/>
        <v>7672.9</v>
      </c>
      <c r="J140" s="48">
        <f t="shared" si="29"/>
        <v>225.7</v>
      </c>
      <c r="K140" s="165">
        <v>1170</v>
      </c>
      <c r="L140" s="49">
        <f t="shared" si="24"/>
        <v>94.8</v>
      </c>
      <c r="M140" s="50">
        <f t="shared" si="30"/>
        <v>31730.699999999997</v>
      </c>
    </row>
    <row r="141" spans="1:13" ht="12.75">
      <c r="A141" s="85">
        <v>142</v>
      </c>
      <c r="B141" s="91">
        <f t="shared" si="22"/>
        <v>16.32</v>
      </c>
      <c r="C141" s="68">
        <f t="shared" si="25"/>
        <v>49</v>
      </c>
      <c r="D141" s="55">
        <v>26310</v>
      </c>
      <c r="E141" s="67">
        <v>13010</v>
      </c>
      <c r="F141" s="56">
        <f t="shared" si="26"/>
        <v>19345.6</v>
      </c>
      <c r="G141" s="54">
        <f t="shared" si="27"/>
        <v>3186.1</v>
      </c>
      <c r="H141" s="194">
        <f t="shared" si="23"/>
        <v>22531.699999999997</v>
      </c>
      <c r="I141" s="47">
        <f t="shared" si="28"/>
        <v>7660.8</v>
      </c>
      <c r="J141" s="48">
        <f t="shared" si="29"/>
        <v>225.3</v>
      </c>
      <c r="K141" s="165">
        <v>1170</v>
      </c>
      <c r="L141" s="49">
        <f t="shared" si="24"/>
        <v>94.6</v>
      </c>
      <c r="M141" s="50">
        <f t="shared" si="30"/>
        <v>31682.399999999994</v>
      </c>
    </row>
    <row r="142" spans="1:13" ht="12.75">
      <c r="A142" s="85">
        <v>143</v>
      </c>
      <c r="B142" s="91">
        <f t="shared" si="22"/>
        <v>16.35</v>
      </c>
      <c r="C142" s="68">
        <f t="shared" si="25"/>
        <v>49</v>
      </c>
      <c r="D142" s="55">
        <v>26310</v>
      </c>
      <c r="E142" s="67">
        <v>13010</v>
      </c>
      <c r="F142" s="56">
        <f t="shared" si="26"/>
        <v>19310.1</v>
      </c>
      <c r="G142" s="54">
        <f t="shared" si="27"/>
        <v>3186.1</v>
      </c>
      <c r="H142" s="194">
        <f t="shared" si="23"/>
        <v>22496.199999999997</v>
      </c>
      <c r="I142" s="47">
        <f t="shared" si="28"/>
        <v>7648.7</v>
      </c>
      <c r="J142" s="48">
        <f t="shared" si="29"/>
        <v>225</v>
      </c>
      <c r="K142" s="165">
        <v>1170</v>
      </c>
      <c r="L142" s="49">
        <f t="shared" si="24"/>
        <v>94.5</v>
      </c>
      <c r="M142" s="50">
        <f t="shared" si="30"/>
        <v>31634.399999999998</v>
      </c>
    </row>
    <row r="143" spans="1:13" ht="12.75">
      <c r="A143" s="85">
        <v>144</v>
      </c>
      <c r="B143" s="91">
        <f t="shared" si="22"/>
        <v>16.37</v>
      </c>
      <c r="C143" s="68">
        <f t="shared" si="25"/>
        <v>49</v>
      </c>
      <c r="D143" s="55">
        <v>26310</v>
      </c>
      <c r="E143" s="67">
        <v>13010</v>
      </c>
      <c r="F143" s="56">
        <f t="shared" si="26"/>
        <v>19286.5</v>
      </c>
      <c r="G143" s="54">
        <f t="shared" si="27"/>
        <v>3186.1</v>
      </c>
      <c r="H143" s="194">
        <f t="shared" si="23"/>
        <v>22472.6</v>
      </c>
      <c r="I143" s="47">
        <f t="shared" si="28"/>
        <v>7640.7</v>
      </c>
      <c r="J143" s="48">
        <f t="shared" si="29"/>
        <v>224.7</v>
      </c>
      <c r="K143" s="165">
        <v>1170</v>
      </c>
      <c r="L143" s="49">
        <f t="shared" si="24"/>
        <v>94.4</v>
      </c>
      <c r="M143" s="50">
        <f t="shared" si="30"/>
        <v>31602.4</v>
      </c>
    </row>
    <row r="144" spans="1:13" ht="12.75">
      <c r="A144" s="85">
        <v>145</v>
      </c>
      <c r="B144" s="91">
        <f t="shared" si="22"/>
        <v>16.4</v>
      </c>
      <c r="C144" s="68">
        <f t="shared" si="25"/>
        <v>49</v>
      </c>
      <c r="D144" s="55">
        <v>26310</v>
      </c>
      <c r="E144" s="67">
        <v>13010</v>
      </c>
      <c r="F144" s="56">
        <f t="shared" si="26"/>
        <v>19251.2</v>
      </c>
      <c r="G144" s="54">
        <f t="shared" si="27"/>
        <v>3186.1</v>
      </c>
      <c r="H144" s="194">
        <f t="shared" si="23"/>
        <v>22437.3</v>
      </c>
      <c r="I144" s="47">
        <f t="shared" si="28"/>
        <v>7628.7</v>
      </c>
      <c r="J144" s="48">
        <f t="shared" si="29"/>
        <v>224.4</v>
      </c>
      <c r="K144" s="165">
        <v>1170</v>
      </c>
      <c r="L144" s="49">
        <f t="shared" si="24"/>
        <v>94.2</v>
      </c>
      <c r="M144" s="50">
        <f t="shared" si="30"/>
        <v>31554.600000000002</v>
      </c>
    </row>
    <row r="145" spans="1:13" ht="12.75">
      <c r="A145" s="85">
        <v>146</v>
      </c>
      <c r="B145" s="91">
        <f t="shared" si="22"/>
        <v>16.43</v>
      </c>
      <c r="C145" s="68">
        <f t="shared" si="25"/>
        <v>49</v>
      </c>
      <c r="D145" s="55">
        <v>26310</v>
      </c>
      <c r="E145" s="67">
        <v>13010</v>
      </c>
      <c r="F145" s="56">
        <f t="shared" si="26"/>
        <v>19216.1</v>
      </c>
      <c r="G145" s="54">
        <f t="shared" si="27"/>
        <v>3186.1</v>
      </c>
      <c r="H145" s="194">
        <f t="shared" si="23"/>
        <v>22402.199999999997</v>
      </c>
      <c r="I145" s="47">
        <f t="shared" si="28"/>
        <v>7616.7</v>
      </c>
      <c r="J145" s="48">
        <f t="shared" si="29"/>
        <v>224</v>
      </c>
      <c r="K145" s="165">
        <v>1170</v>
      </c>
      <c r="L145" s="49">
        <f t="shared" si="24"/>
        <v>94.1</v>
      </c>
      <c r="M145" s="50">
        <f t="shared" si="30"/>
        <v>31506.999999999996</v>
      </c>
    </row>
    <row r="146" spans="1:13" ht="12.75">
      <c r="A146" s="85">
        <v>147</v>
      </c>
      <c r="B146" s="91">
        <f t="shared" si="22"/>
        <v>16.45</v>
      </c>
      <c r="C146" s="68">
        <f t="shared" si="25"/>
        <v>49</v>
      </c>
      <c r="D146" s="55">
        <v>26310</v>
      </c>
      <c r="E146" s="67">
        <v>13010</v>
      </c>
      <c r="F146" s="56">
        <f t="shared" si="26"/>
        <v>19192.7</v>
      </c>
      <c r="G146" s="54">
        <f t="shared" si="27"/>
        <v>3186.1</v>
      </c>
      <c r="H146" s="194">
        <f t="shared" si="23"/>
        <v>22378.8</v>
      </c>
      <c r="I146" s="47">
        <f t="shared" si="28"/>
        <v>7608.8</v>
      </c>
      <c r="J146" s="48">
        <f t="shared" si="29"/>
        <v>223.8</v>
      </c>
      <c r="K146" s="165">
        <v>1170</v>
      </c>
      <c r="L146" s="49">
        <f t="shared" si="24"/>
        <v>94</v>
      </c>
      <c r="M146" s="50">
        <f t="shared" si="30"/>
        <v>31475.399999999998</v>
      </c>
    </row>
    <row r="147" spans="1:13" ht="12.75">
      <c r="A147" s="85">
        <v>148</v>
      </c>
      <c r="B147" s="91">
        <f t="shared" si="22"/>
        <v>16.48</v>
      </c>
      <c r="C147" s="68">
        <f t="shared" si="25"/>
        <v>49</v>
      </c>
      <c r="D147" s="55">
        <v>26310</v>
      </c>
      <c r="E147" s="67">
        <v>13010</v>
      </c>
      <c r="F147" s="56">
        <f t="shared" si="26"/>
        <v>19157.8</v>
      </c>
      <c r="G147" s="54">
        <f t="shared" si="27"/>
        <v>3186.1</v>
      </c>
      <c r="H147" s="194">
        <f t="shared" si="23"/>
        <v>22343.899999999998</v>
      </c>
      <c r="I147" s="47">
        <f t="shared" si="28"/>
        <v>7596.9</v>
      </c>
      <c r="J147" s="48">
        <f t="shared" si="29"/>
        <v>223.4</v>
      </c>
      <c r="K147" s="165">
        <v>1170</v>
      </c>
      <c r="L147" s="49">
        <f t="shared" si="24"/>
        <v>93.8</v>
      </c>
      <c r="M147" s="50">
        <f t="shared" si="30"/>
        <v>31427.999999999996</v>
      </c>
    </row>
    <row r="148" spans="1:13" ht="12.75">
      <c r="A148" s="85">
        <v>149</v>
      </c>
      <c r="B148" s="91">
        <f t="shared" si="22"/>
        <v>16.51</v>
      </c>
      <c r="C148" s="68">
        <f t="shared" si="25"/>
        <v>49</v>
      </c>
      <c r="D148" s="55">
        <v>26310</v>
      </c>
      <c r="E148" s="67">
        <v>13010</v>
      </c>
      <c r="F148" s="56">
        <f t="shared" si="26"/>
        <v>19123</v>
      </c>
      <c r="G148" s="54">
        <f t="shared" si="27"/>
        <v>3186.1</v>
      </c>
      <c r="H148" s="194">
        <f t="shared" si="23"/>
        <v>22309.1</v>
      </c>
      <c r="I148" s="47">
        <f t="shared" si="28"/>
        <v>7585.1</v>
      </c>
      <c r="J148" s="48">
        <f t="shared" si="29"/>
        <v>223.1</v>
      </c>
      <c r="K148" s="165">
        <v>1170</v>
      </c>
      <c r="L148" s="49">
        <f t="shared" si="24"/>
        <v>93.7</v>
      </c>
      <c r="M148" s="50">
        <f t="shared" si="30"/>
        <v>31380.999999999996</v>
      </c>
    </row>
    <row r="149" spans="1:13" ht="12.75">
      <c r="A149" s="85">
        <v>150</v>
      </c>
      <c r="B149" s="91">
        <f t="shared" si="22"/>
        <v>16.53</v>
      </c>
      <c r="C149" s="68">
        <f t="shared" si="25"/>
        <v>49</v>
      </c>
      <c r="D149" s="55">
        <v>26310</v>
      </c>
      <c r="E149" s="67">
        <v>13010</v>
      </c>
      <c r="F149" s="56">
        <f t="shared" si="26"/>
        <v>19099.8</v>
      </c>
      <c r="G149" s="54">
        <f t="shared" si="27"/>
        <v>3186.1</v>
      </c>
      <c r="H149" s="194">
        <f t="shared" si="23"/>
        <v>22285.899999999998</v>
      </c>
      <c r="I149" s="47">
        <f t="shared" si="28"/>
        <v>7577.2</v>
      </c>
      <c r="J149" s="48">
        <f t="shared" si="29"/>
        <v>222.9</v>
      </c>
      <c r="K149" s="165">
        <v>1170</v>
      </c>
      <c r="L149" s="49">
        <f t="shared" si="24"/>
        <v>93.6</v>
      </c>
      <c r="M149" s="50">
        <f t="shared" si="30"/>
        <v>31349.6</v>
      </c>
    </row>
    <row r="150" spans="1:13" ht="12.75">
      <c r="A150" s="85">
        <v>151</v>
      </c>
      <c r="B150" s="91">
        <f t="shared" si="22"/>
        <v>16.56</v>
      </c>
      <c r="C150" s="68">
        <f t="shared" si="25"/>
        <v>49</v>
      </c>
      <c r="D150" s="55">
        <v>26310</v>
      </c>
      <c r="E150" s="67">
        <v>13010</v>
      </c>
      <c r="F150" s="56">
        <f t="shared" si="26"/>
        <v>19065.2</v>
      </c>
      <c r="G150" s="54">
        <f t="shared" si="27"/>
        <v>3186.1</v>
      </c>
      <c r="H150" s="194">
        <f t="shared" si="23"/>
        <v>22251.3</v>
      </c>
      <c r="I150" s="47">
        <f t="shared" si="28"/>
        <v>7565.4</v>
      </c>
      <c r="J150" s="48">
        <f t="shared" si="29"/>
        <v>222.5</v>
      </c>
      <c r="K150" s="165">
        <v>1170</v>
      </c>
      <c r="L150" s="49">
        <f t="shared" si="24"/>
        <v>93.5</v>
      </c>
      <c r="M150" s="50">
        <f t="shared" si="30"/>
        <v>31302.699999999997</v>
      </c>
    </row>
    <row r="151" spans="1:13" ht="12.75">
      <c r="A151" s="85">
        <v>152</v>
      </c>
      <c r="B151" s="91">
        <f t="shared" si="22"/>
        <v>16.59</v>
      </c>
      <c r="C151" s="68">
        <f t="shared" si="25"/>
        <v>49</v>
      </c>
      <c r="D151" s="55">
        <v>26310</v>
      </c>
      <c r="E151" s="67">
        <v>13010</v>
      </c>
      <c r="F151" s="56">
        <f t="shared" si="26"/>
        <v>19030.7</v>
      </c>
      <c r="G151" s="54">
        <f t="shared" si="27"/>
        <v>3186.1</v>
      </c>
      <c r="H151" s="194">
        <f t="shared" si="23"/>
        <v>22216.8</v>
      </c>
      <c r="I151" s="47">
        <f t="shared" si="28"/>
        <v>7553.7</v>
      </c>
      <c r="J151" s="48">
        <f t="shared" si="29"/>
        <v>222.2</v>
      </c>
      <c r="K151" s="165">
        <v>1170</v>
      </c>
      <c r="L151" s="49">
        <f t="shared" si="24"/>
        <v>93.3</v>
      </c>
      <c r="M151" s="50">
        <f t="shared" si="30"/>
        <v>31256</v>
      </c>
    </row>
    <row r="152" spans="1:13" ht="12.75">
      <c r="A152" s="85">
        <v>153</v>
      </c>
      <c r="B152" s="91">
        <f t="shared" si="22"/>
        <v>16.62</v>
      </c>
      <c r="C152" s="68">
        <f t="shared" si="25"/>
        <v>49</v>
      </c>
      <c r="D152" s="55">
        <v>26310</v>
      </c>
      <c r="E152" s="67">
        <v>13010</v>
      </c>
      <c r="F152" s="56">
        <f t="shared" si="26"/>
        <v>18996.4</v>
      </c>
      <c r="G152" s="54">
        <f t="shared" si="27"/>
        <v>3186.1</v>
      </c>
      <c r="H152" s="194">
        <f t="shared" si="23"/>
        <v>22182.5</v>
      </c>
      <c r="I152" s="47">
        <f t="shared" si="28"/>
        <v>7542.1</v>
      </c>
      <c r="J152" s="48">
        <f t="shared" si="29"/>
        <v>221.8</v>
      </c>
      <c r="K152" s="165">
        <v>1170</v>
      </c>
      <c r="L152" s="49">
        <f t="shared" si="24"/>
        <v>93.2</v>
      </c>
      <c r="M152" s="50">
        <f t="shared" si="30"/>
        <v>31209.6</v>
      </c>
    </row>
    <row r="153" spans="1:13" ht="12.75">
      <c r="A153" s="85">
        <v>154</v>
      </c>
      <c r="B153" s="91">
        <f t="shared" si="22"/>
        <v>16.64</v>
      </c>
      <c r="C153" s="68">
        <f t="shared" si="25"/>
        <v>49</v>
      </c>
      <c r="D153" s="55">
        <v>26310</v>
      </c>
      <c r="E153" s="67">
        <v>13010</v>
      </c>
      <c r="F153" s="56">
        <f t="shared" si="26"/>
        <v>18973.6</v>
      </c>
      <c r="G153" s="54">
        <f t="shared" si="27"/>
        <v>3186.1</v>
      </c>
      <c r="H153" s="194">
        <f t="shared" si="23"/>
        <v>22159.699999999997</v>
      </c>
      <c r="I153" s="47">
        <f t="shared" si="28"/>
        <v>7534.3</v>
      </c>
      <c r="J153" s="48">
        <f t="shared" si="29"/>
        <v>221.6</v>
      </c>
      <c r="K153" s="165">
        <v>1170</v>
      </c>
      <c r="L153" s="49">
        <f t="shared" si="24"/>
        <v>93.1</v>
      </c>
      <c r="M153" s="50">
        <f t="shared" si="30"/>
        <v>31178.699999999993</v>
      </c>
    </row>
    <row r="154" spans="1:13" ht="12.75">
      <c r="A154" s="85">
        <v>155</v>
      </c>
      <c r="B154" s="91">
        <f t="shared" si="22"/>
        <v>16.67</v>
      </c>
      <c r="C154" s="68">
        <f t="shared" si="25"/>
        <v>49</v>
      </c>
      <c r="D154" s="55">
        <v>26310</v>
      </c>
      <c r="E154" s="67">
        <v>13010</v>
      </c>
      <c r="F154" s="56">
        <f t="shared" si="26"/>
        <v>18939.4</v>
      </c>
      <c r="G154" s="54">
        <f t="shared" si="27"/>
        <v>3186.1</v>
      </c>
      <c r="H154" s="194">
        <f t="shared" si="23"/>
        <v>22125.5</v>
      </c>
      <c r="I154" s="47">
        <f t="shared" si="28"/>
        <v>7522.7</v>
      </c>
      <c r="J154" s="48">
        <f t="shared" si="29"/>
        <v>221.3</v>
      </c>
      <c r="K154" s="165">
        <v>1170</v>
      </c>
      <c r="L154" s="49">
        <f t="shared" si="24"/>
        <v>92.9</v>
      </c>
      <c r="M154" s="50">
        <f t="shared" si="30"/>
        <v>31132.4</v>
      </c>
    </row>
    <row r="155" spans="1:13" ht="12.75">
      <c r="A155" s="85">
        <v>156</v>
      </c>
      <c r="B155" s="91">
        <f t="shared" si="22"/>
        <v>16.7</v>
      </c>
      <c r="C155" s="68">
        <f t="shared" si="25"/>
        <v>49</v>
      </c>
      <c r="D155" s="55">
        <v>26310</v>
      </c>
      <c r="E155" s="67">
        <v>13010</v>
      </c>
      <c r="F155" s="56">
        <f t="shared" si="26"/>
        <v>18905.4</v>
      </c>
      <c r="G155" s="54">
        <f t="shared" si="27"/>
        <v>3186.1</v>
      </c>
      <c r="H155" s="194">
        <f t="shared" si="23"/>
        <v>22091.5</v>
      </c>
      <c r="I155" s="47">
        <f t="shared" si="28"/>
        <v>7511.1</v>
      </c>
      <c r="J155" s="48">
        <f t="shared" si="29"/>
        <v>220.9</v>
      </c>
      <c r="K155" s="165">
        <v>1170</v>
      </c>
      <c r="L155" s="49">
        <f t="shared" si="24"/>
        <v>92.8</v>
      </c>
      <c r="M155" s="50">
        <f t="shared" si="30"/>
        <v>31086.3</v>
      </c>
    </row>
    <row r="156" spans="1:13" ht="12.75">
      <c r="A156" s="85">
        <v>157</v>
      </c>
      <c r="B156" s="91">
        <f t="shared" si="22"/>
        <v>16.72</v>
      </c>
      <c r="C156" s="68">
        <f t="shared" si="25"/>
        <v>49</v>
      </c>
      <c r="D156" s="55">
        <v>26310</v>
      </c>
      <c r="E156" s="67">
        <v>13010</v>
      </c>
      <c r="F156" s="56">
        <f t="shared" si="26"/>
        <v>18882.8</v>
      </c>
      <c r="G156" s="54">
        <f t="shared" si="27"/>
        <v>3186.1</v>
      </c>
      <c r="H156" s="194">
        <f t="shared" si="23"/>
        <v>22068.899999999998</v>
      </c>
      <c r="I156" s="47">
        <f t="shared" si="28"/>
        <v>7503.4</v>
      </c>
      <c r="J156" s="48">
        <f t="shared" si="29"/>
        <v>220.7</v>
      </c>
      <c r="K156" s="165">
        <v>1170</v>
      </c>
      <c r="L156" s="49">
        <f t="shared" si="24"/>
        <v>92.7</v>
      </c>
      <c r="M156" s="50">
        <f t="shared" si="30"/>
        <v>31055.699999999997</v>
      </c>
    </row>
    <row r="157" spans="1:13" ht="12.75">
      <c r="A157" s="85">
        <v>158</v>
      </c>
      <c r="B157" s="91">
        <f t="shared" si="22"/>
        <v>16.75</v>
      </c>
      <c r="C157" s="68">
        <f t="shared" si="25"/>
        <v>49</v>
      </c>
      <c r="D157" s="55">
        <v>26310</v>
      </c>
      <c r="E157" s="67">
        <v>13010</v>
      </c>
      <c r="F157" s="56">
        <f t="shared" si="26"/>
        <v>18849</v>
      </c>
      <c r="G157" s="54">
        <f t="shared" si="27"/>
        <v>3186.1</v>
      </c>
      <c r="H157" s="194">
        <f t="shared" si="23"/>
        <v>22035.1</v>
      </c>
      <c r="I157" s="47">
        <f t="shared" si="28"/>
        <v>7491.9</v>
      </c>
      <c r="J157" s="48">
        <f t="shared" si="29"/>
        <v>220.4</v>
      </c>
      <c r="K157" s="165">
        <v>1170</v>
      </c>
      <c r="L157" s="49">
        <f t="shared" si="24"/>
        <v>92.5</v>
      </c>
      <c r="M157" s="50">
        <f t="shared" si="30"/>
        <v>31009.9</v>
      </c>
    </row>
    <row r="158" spans="1:13" ht="12.75">
      <c r="A158" s="85">
        <v>159</v>
      </c>
      <c r="B158" s="91">
        <f t="shared" si="22"/>
        <v>16.78</v>
      </c>
      <c r="C158" s="68">
        <f t="shared" si="25"/>
        <v>49</v>
      </c>
      <c r="D158" s="55">
        <v>26310</v>
      </c>
      <c r="E158" s="67">
        <v>13010</v>
      </c>
      <c r="F158" s="56">
        <f t="shared" si="26"/>
        <v>18815.3</v>
      </c>
      <c r="G158" s="54">
        <f t="shared" si="27"/>
        <v>3186.1</v>
      </c>
      <c r="H158" s="194">
        <f t="shared" si="23"/>
        <v>22001.399999999998</v>
      </c>
      <c r="I158" s="47">
        <f t="shared" si="28"/>
        <v>7480.5</v>
      </c>
      <c r="J158" s="48">
        <f t="shared" si="29"/>
        <v>220</v>
      </c>
      <c r="K158" s="165">
        <v>1170</v>
      </c>
      <c r="L158" s="49">
        <f t="shared" si="24"/>
        <v>92.4</v>
      </c>
      <c r="M158" s="50">
        <f t="shared" si="30"/>
        <v>30964.3</v>
      </c>
    </row>
    <row r="159" spans="1:13" ht="12.75">
      <c r="A159" s="85">
        <v>160</v>
      </c>
      <c r="B159" s="91">
        <f t="shared" si="22"/>
        <v>16.81</v>
      </c>
      <c r="C159" s="68">
        <f t="shared" si="25"/>
        <v>49</v>
      </c>
      <c r="D159" s="55">
        <v>26310</v>
      </c>
      <c r="E159" s="67">
        <v>13010</v>
      </c>
      <c r="F159" s="56">
        <f t="shared" si="26"/>
        <v>18781.7</v>
      </c>
      <c r="G159" s="54">
        <f t="shared" si="27"/>
        <v>3186.1</v>
      </c>
      <c r="H159" s="194">
        <f t="shared" si="23"/>
        <v>21967.8</v>
      </c>
      <c r="I159" s="47">
        <f t="shared" si="28"/>
        <v>7469.1</v>
      </c>
      <c r="J159" s="48">
        <f t="shared" si="29"/>
        <v>219.7</v>
      </c>
      <c r="K159" s="165">
        <v>1170</v>
      </c>
      <c r="L159" s="49">
        <f t="shared" si="24"/>
        <v>92.3</v>
      </c>
      <c r="M159" s="50">
        <f t="shared" si="30"/>
        <v>30918.9</v>
      </c>
    </row>
    <row r="160" spans="1:13" ht="12.75">
      <c r="A160" s="85">
        <v>161</v>
      </c>
      <c r="B160" s="91">
        <f t="shared" si="22"/>
        <v>16.83</v>
      </c>
      <c r="C160" s="68">
        <f t="shared" si="25"/>
        <v>49</v>
      </c>
      <c r="D160" s="55">
        <v>26310</v>
      </c>
      <c r="E160" s="67">
        <v>13010</v>
      </c>
      <c r="F160" s="56">
        <f t="shared" si="26"/>
        <v>18759.4</v>
      </c>
      <c r="G160" s="54">
        <f t="shared" si="27"/>
        <v>3186.1</v>
      </c>
      <c r="H160" s="194">
        <f t="shared" si="23"/>
        <v>21945.5</v>
      </c>
      <c r="I160" s="47">
        <f t="shared" si="28"/>
        <v>7461.5</v>
      </c>
      <c r="J160" s="48">
        <f t="shared" si="29"/>
        <v>219.5</v>
      </c>
      <c r="K160" s="165">
        <v>1170</v>
      </c>
      <c r="L160" s="49">
        <f t="shared" si="24"/>
        <v>92.2</v>
      </c>
      <c r="M160" s="50">
        <f t="shared" si="30"/>
        <v>30888.7</v>
      </c>
    </row>
    <row r="161" spans="1:13" ht="12.75">
      <c r="A161" s="85">
        <v>162</v>
      </c>
      <c r="B161" s="91">
        <f t="shared" si="22"/>
        <v>16.86</v>
      </c>
      <c r="C161" s="68">
        <f t="shared" si="25"/>
        <v>49</v>
      </c>
      <c r="D161" s="55">
        <v>26310</v>
      </c>
      <c r="E161" s="67">
        <v>13010</v>
      </c>
      <c r="F161" s="56">
        <f t="shared" si="26"/>
        <v>18726</v>
      </c>
      <c r="G161" s="54">
        <f t="shared" si="27"/>
        <v>3186.1</v>
      </c>
      <c r="H161" s="194">
        <f t="shared" si="23"/>
        <v>21912.1</v>
      </c>
      <c r="I161" s="47">
        <f t="shared" si="28"/>
        <v>7450.1</v>
      </c>
      <c r="J161" s="48">
        <f t="shared" si="29"/>
        <v>219.1</v>
      </c>
      <c r="K161" s="165">
        <v>1170</v>
      </c>
      <c r="L161" s="49">
        <f t="shared" si="24"/>
        <v>92</v>
      </c>
      <c r="M161" s="50">
        <f t="shared" si="30"/>
        <v>30843.299999999996</v>
      </c>
    </row>
    <row r="162" spans="1:13" ht="12.75">
      <c r="A162" s="85">
        <v>163</v>
      </c>
      <c r="B162" s="91">
        <f t="shared" si="22"/>
        <v>16.89</v>
      </c>
      <c r="C162" s="68">
        <f t="shared" si="25"/>
        <v>49</v>
      </c>
      <c r="D162" s="55">
        <v>26310</v>
      </c>
      <c r="E162" s="67">
        <v>13010</v>
      </c>
      <c r="F162" s="56">
        <f t="shared" si="26"/>
        <v>18692.7</v>
      </c>
      <c r="G162" s="54">
        <f t="shared" si="27"/>
        <v>3186.1</v>
      </c>
      <c r="H162" s="194">
        <f t="shared" si="23"/>
        <v>21878.8</v>
      </c>
      <c r="I162" s="47">
        <f t="shared" si="28"/>
        <v>7438.8</v>
      </c>
      <c r="J162" s="48">
        <f t="shared" si="29"/>
        <v>218.8</v>
      </c>
      <c r="K162" s="165">
        <v>1170</v>
      </c>
      <c r="L162" s="49">
        <f t="shared" si="24"/>
        <v>91.9</v>
      </c>
      <c r="M162" s="50">
        <f t="shared" si="30"/>
        <v>30798.3</v>
      </c>
    </row>
    <row r="163" spans="1:13" ht="12.75">
      <c r="A163" s="85">
        <v>164</v>
      </c>
      <c r="B163" s="91">
        <f t="shared" si="22"/>
        <v>16.92</v>
      </c>
      <c r="C163" s="68">
        <f t="shared" si="25"/>
        <v>49</v>
      </c>
      <c r="D163" s="55">
        <v>26310</v>
      </c>
      <c r="E163" s="67">
        <v>13010</v>
      </c>
      <c r="F163" s="56">
        <f t="shared" si="26"/>
        <v>18659.6</v>
      </c>
      <c r="G163" s="54">
        <f t="shared" si="27"/>
        <v>3186.1</v>
      </c>
      <c r="H163" s="194">
        <f t="shared" si="23"/>
        <v>21845.699999999997</v>
      </c>
      <c r="I163" s="47">
        <f t="shared" si="28"/>
        <v>7427.5</v>
      </c>
      <c r="J163" s="48">
        <f t="shared" si="29"/>
        <v>218.5</v>
      </c>
      <c r="K163" s="165">
        <v>1170</v>
      </c>
      <c r="L163" s="49">
        <f t="shared" si="24"/>
        <v>91.8</v>
      </c>
      <c r="M163" s="50">
        <f t="shared" si="30"/>
        <v>30753.499999999996</v>
      </c>
    </row>
    <row r="164" spans="1:13" ht="12.75">
      <c r="A164" s="85">
        <v>165</v>
      </c>
      <c r="B164" s="91">
        <f t="shared" si="22"/>
        <v>16.94</v>
      </c>
      <c r="C164" s="68">
        <f t="shared" si="25"/>
        <v>49</v>
      </c>
      <c r="D164" s="55">
        <v>26310</v>
      </c>
      <c r="E164" s="67">
        <v>13010</v>
      </c>
      <c r="F164" s="56">
        <f t="shared" si="26"/>
        <v>18637.5</v>
      </c>
      <c r="G164" s="54">
        <f t="shared" si="27"/>
        <v>3186.1</v>
      </c>
      <c r="H164" s="194">
        <f t="shared" si="23"/>
        <v>21823.6</v>
      </c>
      <c r="I164" s="47">
        <f t="shared" si="28"/>
        <v>7420</v>
      </c>
      <c r="J164" s="48">
        <f t="shared" si="29"/>
        <v>218.2</v>
      </c>
      <c r="K164" s="165">
        <v>1170</v>
      </c>
      <c r="L164" s="49">
        <f t="shared" si="24"/>
        <v>91.7</v>
      </c>
      <c r="M164" s="50">
        <f t="shared" si="30"/>
        <v>30723.5</v>
      </c>
    </row>
    <row r="165" spans="1:13" ht="12.75">
      <c r="A165" s="85">
        <v>166</v>
      </c>
      <c r="B165" s="91">
        <f t="shared" si="22"/>
        <v>16.97</v>
      </c>
      <c r="C165" s="68">
        <f t="shared" si="25"/>
        <v>49</v>
      </c>
      <c r="D165" s="55">
        <v>26310</v>
      </c>
      <c r="E165" s="67">
        <v>13010</v>
      </c>
      <c r="F165" s="56">
        <f t="shared" si="26"/>
        <v>18604.6</v>
      </c>
      <c r="G165" s="54">
        <f t="shared" si="27"/>
        <v>3186.1</v>
      </c>
      <c r="H165" s="194">
        <f t="shared" si="23"/>
        <v>21790.699999999997</v>
      </c>
      <c r="I165" s="47">
        <f t="shared" si="28"/>
        <v>7408.8</v>
      </c>
      <c r="J165" s="48">
        <f t="shared" si="29"/>
        <v>217.9</v>
      </c>
      <c r="K165" s="165">
        <v>1170</v>
      </c>
      <c r="L165" s="49">
        <f t="shared" si="24"/>
        <v>91.5</v>
      </c>
      <c r="M165" s="50">
        <f t="shared" si="30"/>
        <v>30678.899999999998</v>
      </c>
    </row>
    <row r="166" spans="1:13" ht="12.75">
      <c r="A166" s="85">
        <v>167</v>
      </c>
      <c r="B166" s="91">
        <f t="shared" si="22"/>
        <v>17</v>
      </c>
      <c r="C166" s="68">
        <f t="shared" si="25"/>
        <v>49</v>
      </c>
      <c r="D166" s="55">
        <v>26310</v>
      </c>
      <c r="E166" s="67">
        <v>13010</v>
      </c>
      <c r="F166" s="56">
        <f t="shared" si="26"/>
        <v>18571.8</v>
      </c>
      <c r="G166" s="54">
        <f t="shared" si="27"/>
        <v>3186.1</v>
      </c>
      <c r="H166" s="194">
        <f t="shared" si="23"/>
        <v>21757.899999999998</v>
      </c>
      <c r="I166" s="47">
        <f t="shared" si="28"/>
        <v>7397.7</v>
      </c>
      <c r="J166" s="48">
        <f t="shared" si="29"/>
        <v>217.6</v>
      </c>
      <c r="K166" s="165">
        <v>1170</v>
      </c>
      <c r="L166" s="49">
        <f t="shared" si="24"/>
        <v>91.4</v>
      </c>
      <c r="M166" s="50">
        <f t="shared" si="30"/>
        <v>30634.6</v>
      </c>
    </row>
    <row r="167" spans="1:13" ht="12.75">
      <c r="A167" s="85">
        <v>168</v>
      </c>
      <c r="B167" s="91">
        <f t="shared" si="22"/>
        <v>17.03</v>
      </c>
      <c r="C167" s="68">
        <f t="shared" si="25"/>
        <v>49</v>
      </c>
      <c r="D167" s="55">
        <v>26310</v>
      </c>
      <c r="E167" s="67">
        <v>13010</v>
      </c>
      <c r="F167" s="56">
        <f t="shared" si="26"/>
        <v>18539</v>
      </c>
      <c r="G167" s="54">
        <f t="shared" si="27"/>
        <v>3186.1</v>
      </c>
      <c r="H167" s="194">
        <f t="shared" si="23"/>
        <v>21725.1</v>
      </c>
      <c r="I167" s="47">
        <f t="shared" si="28"/>
        <v>7386.5</v>
      </c>
      <c r="J167" s="48">
        <f t="shared" si="29"/>
        <v>217.3</v>
      </c>
      <c r="K167" s="165">
        <v>1170</v>
      </c>
      <c r="L167" s="49">
        <f t="shared" si="24"/>
        <v>91.2</v>
      </c>
      <c r="M167" s="50">
        <f t="shared" si="30"/>
        <v>30590.1</v>
      </c>
    </row>
    <row r="168" spans="1:13" ht="12.75">
      <c r="A168" s="85">
        <v>169</v>
      </c>
      <c r="B168" s="91">
        <f t="shared" si="22"/>
        <v>17.06</v>
      </c>
      <c r="C168" s="68">
        <f t="shared" si="25"/>
        <v>49</v>
      </c>
      <c r="D168" s="55">
        <v>26310</v>
      </c>
      <c r="E168" s="67">
        <v>13010</v>
      </c>
      <c r="F168" s="56">
        <f t="shared" si="26"/>
        <v>18506.4</v>
      </c>
      <c r="G168" s="54">
        <f t="shared" si="27"/>
        <v>3186.1</v>
      </c>
      <c r="H168" s="194">
        <f t="shared" si="23"/>
        <v>21692.5</v>
      </c>
      <c r="I168" s="47">
        <f t="shared" si="28"/>
        <v>7375.5</v>
      </c>
      <c r="J168" s="48">
        <f t="shared" si="29"/>
        <v>216.9</v>
      </c>
      <c r="K168" s="165">
        <v>1170</v>
      </c>
      <c r="L168" s="49">
        <f t="shared" si="24"/>
        <v>91.1</v>
      </c>
      <c r="M168" s="50">
        <f t="shared" si="30"/>
        <v>30546</v>
      </c>
    </row>
    <row r="169" spans="1:13" ht="12.75">
      <c r="A169" s="85">
        <v>170</v>
      </c>
      <c r="B169" s="91">
        <f t="shared" si="22"/>
        <v>17.09</v>
      </c>
      <c r="C169" s="68">
        <f t="shared" si="25"/>
        <v>49</v>
      </c>
      <c r="D169" s="55">
        <v>26310</v>
      </c>
      <c r="E169" s="67">
        <v>13010</v>
      </c>
      <c r="F169" s="56">
        <f t="shared" si="26"/>
        <v>18474</v>
      </c>
      <c r="G169" s="54">
        <f t="shared" si="27"/>
        <v>3186.1</v>
      </c>
      <c r="H169" s="194">
        <f t="shared" si="23"/>
        <v>21660.1</v>
      </c>
      <c r="I169" s="47">
        <f t="shared" si="28"/>
        <v>7364.4</v>
      </c>
      <c r="J169" s="48">
        <f t="shared" si="29"/>
        <v>216.6</v>
      </c>
      <c r="K169" s="165">
        <v>1170</v>
      </c>
      <c r="L169" s="49">
        <f t="shared" si="24"/>
        <v>91</v>
      </c>
      <c r="M169" s="50">
        <f t="shared" si="30"/>
        <v>30502.1</v>
      </c>
    </row>
    <row r="170" spans="1:13" ht="12.75">
      <c r="A170" s="85">
        <v>171</v>
      </c>
      <c r="B170" s="91">
        <f t="shared" si="22"/>
        <v>17.11</v>
      </c>
      <c r="C170" s="68">
        <f t="shared" si="25"/>
        <v>49</v>
      </c>
      <c r="D170" s="55">
        <v>26310</v>
      </c>
      <c r="E170" s="67">
        <v>13010</v>
      </c>
      <c r="F170" s="56">
        <f t="shared" si="26"/>
        <v>18452.4</v>
      </c>
      <c r="G170" s="54">
        <f t="shared" si="27"/>
        <v>3186.1</v>
      </c>
      <c r="H170" s="194">
        <f t="shared" si="23"/>
        <v>21638.5</v>
      </c>
      <c r="I170" s="47">
        <f t="shared" si="28"/>
        <v>7357.1</v>
      </c>
      <c r="J170" s="48">
        <f t="shared" si="29"/>
        <v>216.4</v>
      </c>
      <c r="K170" s="165">
        <v>1170</v>
      </c>
      <c r="L170" s="49">
        <f t="shared" si="24"/>
        <v>90.9</v>
      </c>
      <c r="M170" s="50">
        <f t="shared" si="30"/>
        <v>30472.9</v>
      </c>
    </row>
    <row r="171" spans="1:13" ht="12.75">
      <c r="A171" s="85">
        <v>172</v>
      </c>
      <c r="B171" s="91">
        <f t="shared" si="22"/>
        <v>17.14</v>
      </c>
      <c r="C171" s="68">
        <f t="shared" si="25"/>
        <v>49</v>
      </c>
      <c r="D171" s="55">
        <v>26310</v>
      </c>
      <c r="E171" s="67">
        <v>13010</v>
      </c>
      <c r="F171" s="56">
        <f t="shared" si="26"/>
        <v>18420.1</v>
      </c>
      <c r="G171" s="54">
        <f t="shared" si="27"/>
        <v>3186.1</v>
      </c>
      <c r="H171" s="194">
        <f t="shared" si="23"/>
        <v>21606.199999999997</v>
      </c>
      <c r="I171" s="47">
        <f t="shared" si="28"/>
        <v>7346.1</v>
      </c>
      <c r="J171" s="48">
        <f t="shared" si="29"/>
        <v>216.1</v>
      </c>
      <c r="K171" s="165">
        <v>1170</v>
      </c>
      <c r="L171" s="49">
        <f t="shared" si="24"/>
        <v>90.7</v>
      </c>
      <c r="M171" s="50">
        <f t="shared" si="30"/>
        <v>30429.099999999995</v>
      </c>
    </row>
    <row r="172" spans="1:13" ht="12.75">
      <c r="A172" s="85">
        <v>173</v>
      </c>
      <c r="B172" s="91">
        <f t="shared" si="22"/>
        <v>17.17</v>
      </c>
      <c r="C172" s="68">
        <f t="shared" si="25"/>
        <v>49</v>
      </c>
      <c r="D172" s="55">
        <v>26310</v>
      </c>
      <c r="E172" s="67">
        <v>13010</v>
      </c>
      <c r="F172" s="56">
        <f t="shared" si="26"/>
        <v>18387.9</v>
      </c>
      <c r="G172" s="54">
        <f t="shared" si="27"/>
        <v>3186.1</v>
      </c>
      <c r="H172" s="194">
        <f t="shared" si="23"/>
        <v>21574</v>
      </c>
      <c r="I172" s="47">
        <f t="shared" si="28"/>
        <v>7335.2</v>
      </c>
      <c r="J172" s="48">
        <f t="shared" si="29"/>
        <v>215.7</v>
      </c>
      <c r="K172" s="165">
        <v>1170</v>
      </c>
      <c r="L172" s="49">
        <f t="shared" si="24"/>
        <v>90.6</v>
      </c>
      <c r="M172" s="50">
        <f t="shared" si="30"/>
        <v>30385.5</v>
      </c>
    </row>
    <row r="173" spans="1:13" ht="12.75">
      <c r="A173" s="85">
        <v>174</v>
      </c>
      <c r="B173" s="91">
        <f t="shared" si="22"/>
        <v>17.2</v>
      </c>
      <c r="C173" s="68">
        <f t="shared" si="25"/>
        <v>49</v>
      </c>
      <c r="D173" s="55">
        <v>26310</v>
      </c>
      <c r="E173" s="67">
        <v>13010</v>
      </c>
      <c r="F173" s="56">
        <f t="shared" si="26"/>
        <v>18355.8</v>
      </c>
      <c r="G173" s="54">
        <f t="shared" si="27"/>
        <v>3186.1</v>
      </c>
      <c r="H173" s="194">
        <f t="shared" si="23"/>
        <v>21541.899999999998</v>
      </c>
      <c r="I173" s="47">
        <f t="shared" si="28"/>
        <v>7324.2</v>
      </c>
      <c r="J173" s="48">
        <f t="shared" si="29"/>
        <v>215.4</v>
      </c>
      <c r="K173" s="165">
        <v>1170</v>
      </c>
      <c r="L173" s="49">
        <f t="shared" si="24"/>
        <v>90.5</v>
      </c>
      <c r="M173" s="50">
        <f t="shared" si="30"/>
        <v>30342</v>
      </c>
    </row>
    <row r="174" spans="1:13" ht="12.75">
      <c r="A174" s="85">
        <v>175</v>
      </c>
      <c r="B174" s="91">
        <f t="shared" si="22"/>
        <v>17.23</v>
      </c>
      <c r="C174" s="68">
        <f t="shared" si="25"/>
        <v>49</v>
      </c>
      <c r="D174" s="55">
        <v>26310</v>
      </c>
      <c r="E174" s="67">
        <v>13010</v>
      </c>
      <c r="F174" s="56">
        <f t="shared" si="26"/>
        <v>18323.9</v>
      </c>
      <c r="G174" s="54">
        <f t="shared" si="27"/>
        <v>3186.1</v>
      </c>
      <c r="H174" s="194">
        <f t="shared" si="23"/>
        <v>21510</v>
      </c>
      <c r="I174" s="47">
        <f t="shared" si="28"/>
        <v>7313.4</v>
      </c>
      <c r="J174" s="48">
        <f t="shared" si="29"/>
        <v>215.1</v>
      </c>
      <c r="K174" s="165">
        <v>1170</v>
      </c>
      <c r="L174" s="49">
        <f t="shared" si="24"/>
        <v>90.3</v>
      </c>
      <c r="M174" s="50">
        <f t="shared" si="30"/>
        <v>30298.8</v>
      </c>
    </row>
    <row r="175" spans="1:13" ht="12.75">
      <c r="A175" s="85">
        <v>176</v>
      </c>
      <c r="B175" s="91">
        <f t="shared" si="22"/>
        <v>17.26</v>
      </c>
      <c r="C175" s="68">
        <f t="shared" si="25"/>
        <v>49</v>
      </c>
      <c r="D175" s="55">
        <v>26310</v>
      </c>
      <c r="E175" s="67">
        <v>13010</v>
      </c>
      <c r="F175" s="56">
        <f t="shared" si="26"/>
        <v>18292</v>
      </c>
      <c r="G175" s="54">
        <f t="shared" si="27"/>
        <v>3186.1</v>
      </c>
      <c r="H175" s="194">
        <f t="shared" si="23"/>
        <v>21478.1</v>
      </c>
      <c r="I175" s="47">
        <f t="shared" si="28"/>
        <v>7302.6</v>
      </c>
      <c r="J175" s="48">
        <f t="shared" si="29"/>
        <v>214.8</v>
      </c>
      <c r="K175" s="165">
        <v>1170</v>
      </c>
      <c r="L175" s="49">
        <f t="shared" si="24"/>
        <v>90.2</v>
      </c>
      <c r="M175" s="50">
        <f t="shared" si="30"/>
        <v>30255.699999999997</v>
      </c>
    </row>
    <row r="176" spans="1:13" ht="12.75">
      <c r="A176" s="85">
        <v>177</v>
      </c>
      <c r="B176" s="91">
        <f t="shared" si="22"/>
        <v>17.29</v>
      </c>
      <c r="C176" s="68">
        <f t="shared" si="25"/>
        <v>49</v>
      </c>
      <c r="D176" s="55">
        <v>26310</v>
      </c>
      <c r="E176" s="67">
        <v>13010</v>
      </c>
      <c r="F176" s="56">
        <f t="shared" si="26"/>
        <v>18260.3</v>
      </c>
      <c r="G176" s="54">
        <f t="shared" si="27"/>
        <v>3186.1</v>
      </c>
      <c r="H176" s="194">
        <f>F176+G176</f>
        <v>21446.399999999998</v>
      </c>
      <c r="I176" s="47">
        <f t="shared" si="28"/>
        <v>7291.8</v>
      </c>
      <c r="J176" s="48">
        <f t="shared" si="29"/>
        <v>214.5</v>
      </c>
      <c r="K176" s="165">
        <v>1170</v>
      </c>
      <c r="L176" s="49">
        <f t="shared" si="24"/>
        <v>90.1</v>
      </c>
      <c r="M176" s="50">
        <f t="shared" si="30"/>
        <v>30212.799999999996</v>
      </c>
    </row>
    <row r="177" spans="1:13" ht="12.75">
      <c r="A177" s="85">
        <v>178</v>
      </c>
      <c r="B177" s="91">
        <f t="shared" si="22"/>
        <v>17.32</v>
      </c>
      <c r="C177" s="68">
        <f t="shared" si="25"/>
        <v>49</v>
      </c>
      <c r="D177" s="55">
        <v>26310</v>
      </c>
      <c r="E177" s="67">
        <v>13010</v>
      </c>
      <c r="F177" s="56">
        <f t="shared" si="26"/>
        <v>18228.6</v>
      </c>
      <c r="G177" s="54">
        <f t="shared" si="27"/>
        <v>3186.1</v>
      </c>
      <c r="H177" s="194">
        <f>F177+G177</f>
        <v>21414.699999999997</v>
      </c>
      <c r="I177" s="47">
        <f t="shared" si="28"/>
        <v>7281</v>
      </c>
      <c r="J177" s="48">
        <f t="shared" si="29"/>
        <v>214.1</v>
      </c>
      <c r="K177" s="165">
        <v>1170</v>
      </c>
      <c r="L177" s="49">
        <f t="shared" si="24"/>
        <v>89.9</v>
      </c>
      <c r="M177" s="50">
        <f t="shared" si="30"/>
        <v>30169.699999999997</v>
      </c>
    </row>
    <row r="178" spans="1:13" ht="12.75">
      <c r="A178" s="85">
        <v>179</v>
      </c>
      <c r="B178" s="91">
        <f>ROUND(IF(A178&lt;B$192,B$193+B$194*A178+B$195*A178^2+B$196*A178^3+B$197*A178^4,C$193+C$194*A178+C$195*A178^2+C$196*A178^3+C$197*A178^4),2)</f>
        <v>17.35</v>
      </c>
      <c r="C178" s="68">
        <f t="shared" si="25"/>
        <v>49</v>
      </c>
      <c r="D178" s="55">
        <v>26310</v>
      </c>
      <c r="E178" s="67">
        <v>13010</v>
      </c>
      <c r="F178" s="56">
        <f t="shared" si="26"/>
        <v>18197.1</v>
      </c>
      <c r="G178" s="54">
        <f t="shared" si="27"/>
        <v>3186.1</v>
      </c>
      <c r="H178" s="194">
        <f>F178+G178</f>
        <v>21383.199999999997</v>
      </c>
      <c r="I178" s="47">
        <f t="shared" si="28"/>
        <v>7270.3</v>
      </c>
      <c r="J178" s="48">
        <f t="shared" si="29"/>
        <v>213.8</v>
      </c>
      <c r="K178" s="165">
        <v>1170</v>
      </c>
      <c r="L178" s="49">
        <f t="shared" si="24"/>
        <v>89.8</v>
      </c>
      <c r="M178" s="50">
        <f t="shared" si="30"/>
        <v>30127.099999999995</v>
      </c>
    </row>
    <row r="179" spans="1:13" ht="13.5" thickBot="1">
      <c r="A179" s="86">
        <v>190</v>
      </c>
      <c r="B179" s="93">
        <f>ROUND(IF(A179&lt;B$192,B$193+B$194*A179+B$195*A179^2+B$196*A179^3+B$197*A179^4,C$193+C$194*A179+C$195*A179^2+C$196*A179^3+C$197*A179^4),2)</f>
        <v>17.7</v>
      </c>
      <c r="C179" s="69">
        <f t="shared" si="25"/>
        <v>49</v>
      </c>
      <c r="D179" s="94">
        <v>26310</v>
      </c>
      <c r="E179" s="95">
        <v>13010</v>
      </c>
      <c r="F179" s="72">
        <f t="shared" si="26"/>
        <v>17837.3</v>
      </c>
      <c r="G179" s="71">
        <f t="shared" si="27"/>
        <v>3186.1</v>
      </c>
      <c r="H179" s="195">
        <f>F179+G179</f>
        <v>21023.399999999998</v>
      </c>
      <c r="I179" s="96">
        <f t="shared" si="28"/>
        <v>7148</v>
      </c>
      <c r="J179" s="97">
        <f t="shared" si="29"/>
        <v>210.2</v>
      </c>
      <c r="K179" s="166">
        <v>1170</v>
      </c>
      <c r="L179" s="98">
        <f t="shared" si="24"/>
        <v>88.3</v>
      </c>
      <c r="M179" s="99">
        <f t="shared" si="30"/>
        <v>29639.899999999998</v>
      </c>
    </row>
    <row r="180" spans="2:3" ht="12.75">
      <c r="B180" s="30"/>
      <c r="C180" s="6"/>
    </row>
    <row r="181" spans="2:3" ht="12.75">
      <c r="B181" s="30"/>
      <c r="C181" s="6"/>
    </row>
    <row r="182" spans="1:13" s="1" customFormat="1" ht="12.75">
      <c r="A182" s="29"/>
      <c r="B182" s="31"/>
      <c r="C182" s="29"/>
      <c r="D182" s="29"/>
      <c r="E182" s="29"/>
      <c r="F182" s="29"/>
      <c r="G182" s="88"/>
      <c r="H182" s="88"/>
      <c r="I182" s="29"/>
      <c r="J182" s="32"/>
      <c r="K182" s="32"/>
      <c r="L182" s="32"/>
      <c r="M182" s="32"/>
    </row>
    <row r="183" spans="1:13" s="1" customFormat="1" ht="12.75">
      <c r="A183" s="29">
        <v>10</v>
      </c>
      <c r="B183" s="5">
        <f>ROUND(IF(A183&lt;B$192,B$193+B$194*A183+B$195*A183^2+B$196*A183^3+B$197*A183^4,C$193+C$194*A183+C$195*A183^2+C$196*A183^3+C$197*A183^4),2)</f>
        <v>7.5</v>
      </c>
      <c r="C183" s="33">
        <f>ROUND(D$193+D$194*A183+D$195*A183^2+D$196*A183^3,3)</f>
        <v>22.92</v>
      </c>
      <c r="D183" s="29"/>
      <c r="E183" s="29"/>
      <c r="F183" s="29"/>
      <c r="G183" s="88"/>
      <c r="H183" s="88"/>
      <c r="I183" s="29"/>
      <c r="J183" s="32"/>
      <c r="K183" s="32"/>
      <c r="L183" s="32"/>
      <c r="M183" s="32"/>
    </row>
    <row r="189" ht="12.75">
      <c r="B189" s="7" t="s">
        <v>48</v>
      </c>
    </row>
    <row r="190" spans="2:4" ht="12.75">
      <c r="B190" s="202" t="s">
        <v>47</v>
      </c>
      <c r="D190" s="6" t="s">
        <v>46</v>
      </c>
    </row>
    <row r="191" spans="2:3" ht="12.75">
      <c r="B191" s="6" t="s">
        <v>8</v>
      </c>
      <c r="C191" s="30" t="s">
        <v>9</v>
      </c>
    </row>
    <row r="192" spans="1:4" ht="12.75">
      <c r="A192" s="202" t="s">
        <v>4</v>
      </c>
      <c r="B192" s="154">
        <v>19</v>
      </c>
      <c r="C192" s="155">
        <v>200</v>
      </c>
      <c r="D192" s="156">
        <v>94</v>
      </c>
    </row>
    <row r="193" spans="1:4" ht="12.75">
      <c r="A193" s="202" t="s">
        <v>10</v>
      </c>
      <c r="B193" s="159">
        <v>1.403</v>
      </c>
      <c r="C193" s="160">
        <v>8.364</v>
      </c>
      <c r="D193" s="157">
        <v>16.3652</v>
      </c>
    </row>
    <row r="194" spans="1:4" ht="12.75">
      <c r="A194" s="202" t="s">
        <v>11</v>
      </c>
      <c r="B194" s="159">
        <v>0.829754</v>
      </c>
      <c r="C194" s="161">
        <v>0.1107914</v>
      </c>
      <c r="D194" s="157">
        <v>0.6921248</v>
      </c>
    </row>
    <row r="195" spans="1:4" ht="12.75">
      <c r="A195" s="202" t="s">
        <v>12</v>
      </c>
      <c r="B195" s="159">
        <v>-0.02556376</v>
      </c>
      <c r="C195" s="162">
        <v>-0.000567056</v>
      </c>
      <c r="D195" s="158">
        <v>-0.00366936</v>
      </c>
    </row>
    <row r="196" spans="1:4" ht="12.75">
      <c r="A196" s="203" t="s">
        <v>13</v>
      </c>
      <c r="B196" s="163">
        <v>0.0003597006</v>
      </c>
      <c r="C196" s="163">
        <v>1.2773186E-06</v>
      </c>
      <c r="D196" s="156"/>
    </row>
    <row r="200" spans="2:5" ht="12.75">
      <c r="B200" s="51"/>
      <c r="C200" s="51"/>
      <c r="D200" s="51"/>
      <c r="E200" s="51"/>
    </row>
    <row r="201" spans="2:5" ht="12.75">
      <c r="B201" s="51"/>
      <c r="C201" s="51"/>
      <c r="D201" s="51"/>
      <c r="E201" s="51"/>
    </row>
    <row r="202" spans="2:5" ht="12.75">
      <c r="B202" s="51"/>
      <c r="C202" s="51"/>
      <c r="D202" s="51"/>
      <c r="E202" s="51"/>
    </row>
    <row r="203" spans="2:5" ht="12.75">
      <c r="B203" s="51"/>
      <c r="C203" s="51"/>
      <c r="D203" s="51"/>
      <c r="E203" s="51"/>
    </row>
    <row r="204" spans="2:5" ht="12.75">
      <c r="B204" s="51"/>
      <c r="C204" s="51"/>
      <c r="D204" s="51"/>
      <c r="E204" s="51"/>
    </row>
    <row r="209" spans="4:5" ht="12.75">
      <c r="D209" s="34"/>
      <c r="E209" s="34"/>
    </row>
    <row r="210" spans="4:5" ht="12.75">
      <c r="D210" s="34"/>
      <c r="E210" s="34"/>
    </row>
    <row r="211" spans="4:5" ht="12.75">
      <c r="D211" s="34"/>
      <c r="E211" s="34"/>
    </row>
    <row r="212" spans="4:5" ht="12.75">
      <c r="D212" s="34"/>
      <c r="E212" s="34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2012-02-19T17:37:30Z</cp:lastPrinted>
  <dcterms:created xsi:type="dcterms:W3CDTF">2005-11-09T09:13:33Z</dcterms:created>
  <dcterms:modified xsi:type="dcterms:W3CDTF">2014-02-21T08:46:47Z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