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955" activeTab="0"/>
  </bookViews>
  <sheets>
    <sheet name="ŠK pravid denní doch." sheetId="1" r:id="rId1"/>
    <sheet name="ŠK pravid. doch." sheetId="2" r:id="rId2"/>
  </sheets>
  <definedNames/>
  <calcPr fullCalcOnLoad="1"/>
</workbook>
</file>

<file path=xl/sharedStrings.xml><?xml version="1.0" encoding="utf-8"?>
<sst xmlns="http://schemas.openxmlformats.org/spreadsheetml/2006/main" count="101" uniqueCount="40">
  <si>
    <t>počet</t>
  </si>
  <si>
    <t>komp.</t>
  </si>
  <si>
    <t>Kped</t>
  </si>
  <si>
    <t>Kneped</t>
  </si>
  <si>
    <t>MP/žáka</t>
  </si>
  <si>
    <t>Mzdy/žáka</t>
  </si>
  <si>
    <t>odvody</t>
  </si>
  <si>
    <t>příděl</t>
  </si>
  <si>
    <t>ONIV/ž.</t>
  </si>
  <si>
    <t>žáků</t>
  </si>
  <si>
    <t>Np</t>
  </si>
  <si>
    <t>No</t>
  </si>
  <si>
    <t>pedag.</t>
  </si>
  <si>
    <t>neped.</t>
  </si>
  <si>
    <t>FKSP</t>
  </si>
  <si>
    <t>přímé</t>
  </si>
  <si>
    <t>Kč</t>
  </si>
  <si>
    <t>v ŠD</t>
  </si>
  <si>
    <t>a0</t>
  </si>
  <si>
    <t>a1</t>
  </si>
  <si>
    <t>a2</t>
  </si>
  <si>
    <t>a3</t>
  </si>
  <si>
    <t>a4</t>
  </si>
  <si>
    <t>a5</t>
  </si>
  <si>
    <t>max</t>
  </si>
  <si>
    <t>Krajský úřad Královéhradeckého kraje, Odbor školství</t>
  </si>
  <si>
    <t>celkem</t>
  </si>
  <si>
    <t>NIV přímé</t>
  </si>
  <si>
    <t>ÚZ 33353</t>
  </si>
  <si>
    <t>Parametry fce Np</t>
  </si>
  <si>
    <t>max Np</t>
  </si>
  <si>
    <t>Rozpis rozpočtu přímých NIV pro rok 2023</t>
  </si>
  <si>
    <t>Normativ na žáka ve školním klubu - pravidelná denní docházka</t>
  </si>
  <si>
    <t>r. 2023</t>
  </si>
  <si>
    <t>Normativ na žáka ve školním klubu - pravidelná docházka</t>
  </si>
  <si>
    <t>min.</t>
  </si>
  <si>
    <t xml:space="preserve">parametry do 20 žáků </t>
  </si>
  <si>
    <t>pravidelná docházka</t>
  </si>
  <si>
    <t>max Np, No</t>
  </si>
  <si>
    <t xml:space="preserve">parametry pro 0 žáků 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</si>
</sst>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0"/>
    <numFmt numFmtId="168" formatCode="0.000"/>
    <numFmt numFmtId="169" formatCode="0.000000"/>
    <numFmt numFmtId="170" formatCode="0.00000"/>
    <numFmt numFmtId="171" formatCode="0.000000E+00"/>
    <numFmt numFmtId="172" formatCode="0.00000E+00"/>
    <numFmt numFmtId="173" formatCode="0.0000E+00"/>
    <numFmt numFmtId="174" formatCode="0.0000000"/>
    <numFmt numFmtId="175" formatCode="0.00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  <numFmt numFmtId="180" formatCode="0.00000000"/>
    <numFmt numFmtId="181" formatCode="0.000E+00"/>
  </numFmts>
  <fonts count="56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Times New Roman CE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Times New Roman C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FFD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8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166" fontId="0" fillId="0" borderId="30" xfId="0" applyNumberFormat="1" applyFont="1" applyBorder="1" applyAlignment="1">
      <alignment horizontal="center"/>
    </xf>
    <xf numFmtId="166" fontId="0" fillId="0" borderId="31" xfId="0" applyNumberFormat="1" applyFont="1" applyFill="1" applyBorder="1" applyAlignment="1">
      <alignment horizontal="center"/>
    </xf>
    <xf numFmtId="166" fontId="0" fillId="0" borderId="32" xfId="0" applyNumberFormat="1" applyFont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68" fontId="0" fillId="0" borderId="34" xfId="0" applyNumberFormat="1" applyFont="1" applyFill="1" applyBorder="1" applyAlignment="1">
      <alignment horizontal="center"/>
    </xf>
    <xf numFmtId="168" fontId="0" fillId="0" borderId="35" xfId="0" applyNumberForma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166" fontId="0" fillId="0" borderId="35" xfId="0" applyNumberFormat="1" applyFill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166" fontId="0" fillId="0" borderId="35" xfId="0" applyNumberFormat="1" applyFont="1" applyBorder="1" applyAlignment="1">
      <alignment horizontal="center"/>
    </xf>
    <xf numFmtId="166" fontId="4" fillId="0" borderId="33" xfId="0" applyNumberFormat="1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168" fontId="0" fillId="0" borderId="38" xfId="0" applyNumberFormat="1" applyFont="1" applyFill="1" applyBorder="1" applyAlignment="1">
      <alignment horizontal="center"/>
    </xf>
    <xf numFmtId="168" fontId="0" fillId="0" borderId="39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66" fontId="0" fillId="0" borderId="39" xfId="0" applyNumberFormat="1" applyFill="1" applyBorder="1" applyAlignment="1">
      <alignment horizontal="center"/>
    </xf>
    <xf numFmtId="166" fontId="0" fillId="0" borderId="38" xfId="0" applyNumberFormat="1" applyBorder="1" applyAlignment="1">
      <alignment horizontal="center"/>
    </xf>
    <xf numFmtId="166" fontId="0" fillId="0" borderId="39" xfId="0" applyNumberFormat="1" applyFont="1" applyBorder="1" applyAlignment="1">
      <alignment horizontal="center"/>
    </xf>
    <xf numFmtId="166" fontId="4" fillId="0" borderId="37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168" fontId="0" fillId="0" borderId="28" xfId="0" applyNumberFormat="1" applyBorder="1" applyAlignment="1">
      <alignment horizontal="center"/>
    </xf>
    <xf numFmtId="0" fontId="9" fillId="0" borderId="0" xfId="0" applyFont="1" applyFill="1" applyAlignment="1">
      <alignment horizontal="left"/>
    </xf>
    <xf numFmtId="2" fontId="6" fillId="0" borderId="15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166" fontId="0" fillId="0" borderId="30" xfId="0" applyNumberFormat="1" applyFont="1" applyFill="1" applyBorder="1" applyAlignment="1">
      <alignment horizontal="center"/>
    </xf>
    <xf numFmtId="166" fontId="0" fillId="0" borderId="41" xfId="0" applyNumberFormat="1" applyFont="1" applyBorder="1" applyAlignment="1">
      <alignment horizontal="center"/>
    </xf>
    <xf numFmtId="166" fontId="0" fillId="0" borderId="42" xfId="0" applyNumberFormat="1" applyFont="1" applyBorder="1" applyAlignment="1">
      <alignment horizontal="center"/>
    </xf>
    <xf numFmtId="11" fontId="3" fillId="0" borderId="0" xfId="0" applyNumberFormat="1" applyFont="1" applyBorder="1" applyAlignment="1">
      <alignment horizontal="center"/>
    </xf>
    <xf numFmtId="166" fontId="6" fillId="0" borderId="43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6" fontId="6" fillId="0" borderId="44" xfId="0" applyNumberFormat="1" applyFont="1" applyFill="1" applyBorder="1" applyAlignment="1">
      <alignment horizontal="center"/>
    </xf>
    <xf numFmtId="166" fontId="0" fillId="0" borderId="45" xfId="0" applyNumberFormat="1" applyFont="1" applyFill="1" applyBorder="1" applyAlignment="1">
      <alignment horizontal="center"/>
    </xf>
    <xf numFmtId="166" fontId="0" fillId="0" borderId="34" xfId="0" applyNumberFormat="1" applyFill="1" applyBorder="1" applyAlignment="1">
      <alignment horizontal="center"/>
    </xf>
    <xf numFmtId="166" fontId="0" fillId="0" borderId="38" xfId="0" applyNumberFormat="1" applyFill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5" fillId="0" borderId="13" xfId="0" applyNumberFormat="1" applyFont="1" applyFill="1" applyBorder="1" applyAlignment="1">
      <alignment horizontal="center"/>
    </xf>
    <xf numFmtId="166" fontId="5" fillId="0" borderId="19" xfId="0" applyNumberFormat="1" applyFont="1" applyFill="1" applyBorder="1" applyAlignment="1">
      <alignment horizontal="center"/>
    </xf>
    <xf numFmtId="166" fontId="5" fillId="0" borderId="25" xfId="0" applyNumberFormat="1" applyFont="1" applyFill="1" applyBorder="1" applyAlignment="1">
      <alignment horizontal="center"/>
    </xf>
    <xf numFmtId="166" fontId="4" fillId="0" borderId="29" xfId="0" applyNumberFormat="1" applyFont="1" applyFill="1" applyBorder="1" applyAlignment="1">
      <alignment horizontal="center"/>
    </xf>
    <xf numFmtId="166" fontId="4" fillId="0" borderId="36" xfId="0" applyNumberFormat="1" applyFont="1" applyFill="1" applyBorder="1" applyAlignment="1">
      <alignment horizontal="center"/>
    </xf>
    <xf numFmtId="166" fontId="4" fillId="0" borderId="4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66" fontId="5" fillId="0" borderId="16" xfId="0" applyNumberFormat="1" applyFont="1" applyFill="1" applyBorder="1" applyAlignment="1">
      <alignment horizontal="center"/>
    </xf>
    <xf numFmtId="166" fontId="5" fillId="0" borderId="22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168" fontId="0" fillId="33" borderId="0" xfId="0" applyNumberFormat="1" applyFill="1" applyAlignment="1">
      <alignment horizontal="center"/>
    </xf>
    <xf numFmtId="172" fontId="3" fillId="33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8" fillId="33" borderId="0" xfId="0" applyNumberFormat="1" applyFont="1" applyFill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52" fillId="0" borderId="0" xfId="0" applyFont="1" applyFill="1" applyAlignment="1">
      <alignment horizontal="left"/>
    </xf>
    <xf numFmtId="168" fontId="53" fillId="0" borderId="0" xfId="0" applyNumberFormat="1" applyFont="1" applyFill="1" applyAlignment="1">
      <alignment horizontal="center"/>
    </xf>
    <xf numFmtId="0" fontId="54" fillId="0" borderId="0" xfId="0" applyFont="1" applyFill="1" applyAlignment="1">
      <alignment horizontal="right"/>
    </xf>
    <xf numFmtId="167" fontId="55" fillId="0" borderId="20" xfId="0" applyNumberFormat="1" applyFont="1" applyFill="1" applyBorder="1" applyAlignment="1" applyProtection="1">
      <alignment horizontal="right"/>
      <protection/>
    </xf>
    <xf numFmtId="170" fontId="55" fillId="0" borderId="20" xfId="0" applyNumberFormat="1" applyFont="1" applyFill="1" applyBorder="1" applyAlignment="1" applyProtection="1">
      <alignment horizontal="right"/>
      <protection/>
    </xf>
    <xf numFmtId="168" fontId="53" fillId="0" borderId="31" xfId="0" applyNumberFormat="1" applyFont="1" applyFill="1" applyBorder="1" applyAlignment="1">
      <alignment horizontal="center"/>
    </xf>
    <xf numFmtId="168" fontId="53" fillId="0" borderId="34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68" fontId="53" fillId="0" borderId="28" xfId="0" applyNumberFormat="1" applyFont="1" applyBorder="1" applyAlignment="1">
      <alignment horizontal="center"/>
    </xf>
    <xf numFmtId="168" fontId="53" fillId="0" borderId="35" xfId="0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168" fontId="0" fillId="0" borderId="47" xfId="0" applyNumberFormat="1" applyFont="1" applyFill="1" applyBorder="1" applyAlignment="1">
      <alignment horizontal="center"/>
    </xf>
    <xf numFmtId="168" fontId="0" fillId="0" borderId="39" xfId="0" applyNumberFormat="1" applyFont="1" applyFill="1" applyBorder="1" applyAlignment="1">
      <alignment horizontal="center"/>
    </xf>
    <xf numFmtId="167" fontId="3" fillId="0" borderId="20" xfId="0" applyNumberFormat="1" applyFont="1" applyFill="1" applyBorder="1" applyAlignment="1" applyProtection="1">
      <alignment horizontal="right"/>
      <protection/>
    </xf>
    <xf numFmtId="168" fontId="3" fillId="33" borderId="20" xfId="0" applyNumberFormat="1" applyFont="1" applyFill="1" applyBorder="1" applyAlignment="1" applyProtection="1">
      <alignment horizontal="right"/>
      <protection/>
    </xf>
    <xf numFmtId="180" fontId="3" fillId="0" borderId="20" xfId="0" applyNumberFormat="1" applyFont="1" applyFill="1" applyBorder="1" applyAlignment="1" applyProtection="1">
      <alignment horizontal="right"/>
      <protection/>
    </xf>
    <xf numFmtId="171" fontId="3" fillId="0" borderId="20" xfId="0" applyNumberFormat="1" applyFont="1" applyFill="1" applyBorder="1" applyAlignment="1" applyProtection="1">
      <alignment horizontal="right"/>
      <protection/>
    </xf>
    <xf numFmtId="171" fontId="3" fillId="33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9" fontId="3" fillId="33" borderId="0" xfId="0" applyNumberFormat="1" applyFont="1" applyFill="1" applyAlignment="1">
      <alignment horizontal="right"/>
    </xf>
    <xf numFmtId="170" fontId="3" fillId="0" borderId="2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center"/>
    </xf>
    <xf numFmtId="174" fontId="3" fillId="0" borderId="20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hodnoty komponenty Np ŠK pro pravidelnou denní docházku</a:t>
            </a:r>
          </a:p>
        </c:rich>
      </c:tx>
      <c:layout>
        <c:manualLayout>
          <c:xMode val="factor"/>
          <c:yMode val="factor"/>
          <c:x val="-0.002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755"/>
          <c:w val="0.9825"/>
          <c:h val="0.92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'ŠK pravid denní doch.'!$A$8:$A$277</c:f>
              <c:numCache/>
            </c:numRef>
          </c:xVal>
          <c:yVal>
            <c:numRef>
              <c:f>'ŠK pravid denní doch.'!$B$8:$B$277</c:f>
              <c:numCache/>
            </c:numRef>
          </c:yVal>
          <c:smooth val="0"/>
        </c:ser>
        <c:axId val="7589876"/>
        <c:axId val="1200021"/>
      </c:scatterChart>
      <c:valAx>
        <c:axId val="7589876"/>
        <c:scaling>
          <c:orientation val="minMax"/>
          <c:max val="150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00021"/>
        <c:crosses val="autoZero"/>
        <c:crossBetween val="midCat"/>
        <c:dispUnits/>
      </c:valAx>
      <c:valAx>
        <c:axId val="12000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58987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hodnoty komponenty Np ŠK pro pravidelnou docházku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755"/>
          <c:w val="0.9825"/>
          <c:h val="0.92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'ŠK pravid. doch.'!$A$8:$A$537</c:f>
              <c:numCache/>
            </c:numRef>
          </c:xVal>
          <c:yVal>
            <c:numRef>
              <c:f>'ŠK pravid. doch.'!$B$8:$B$537</c:f>
              <c:numCache/>
            </c:numRef>
          </c:yVal>
          <c:smooth val="0"/>
        </c:ser>
        <c:axId val="10800190"/>
        <c:axId val="30092847"/>
      </c:scatterChart>
      <c:valAx>
        <c:axId val="10800190"/>
        <c:scaling>
          <c:orientation val="minMax"/>
          <c:max val="150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092847"/>
        <c:crosses val="autoZero"/>
        <c:crossBetween val="midCat"/>
        <c:dispUnits/>
      </c:valAx>
      <c:valAx>
        <c:axId val="300928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80019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7</xdr:row>
      <xdr:rowOff>19050</xdr:rowOff>
    </xdr:from>
    <xdr:to>
      <xdr:col>24</xdr:col>
      <xdr:colOff>352425</xdr:colOff>
      <xdr:row>33</xdr:row>
      <xdr:rowOff>104775</xdr:rowOff>
    </xdr:to>
    <xdr:graphicFrame>
      <xdr:nvGraphicFramePr>
        <xdr:cNvPr id="1" name="Graf 1"/>
        <xdr:cNvGraphicFramePr/>
      </xdr:nvGraphicFramePr>
      <xdr:xfrm>
        <a:off x="8401050" y="1171575"/>
        <a:ext cx="67722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7</xdr:row>
      <xdr:rowOff>19050</xdr:rowOff>
    </xdr:from>
    <xdr:to>
      <xdr:col>24</xdr:col>
      <xdr:colOff>352425</xdr:colOff>
      <xdr:row>33</xdr:row>
      <xdr:rowOff>104775</xdr:rowOff>
    </xdr:to>
    <xdr:graphicFrame>
      <xdr:nvGraphicFramePr>
        <xdr:cNvPr id="1" name="Graf 1"/>
        <xdr:cNvGraphicFramePr/>
      </xdr:nvGraphicFramePr>
      <xdr:xfrm>
        <a:off x="8601075" y="1171575"/>
        <a:ext cx="67722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0"/>
  <sheetViews>
    <sheetView tabSelected="1" zoomScalePageLayoutView="0" workbookViewId="0" topLeftCell="A1">
      <pane xSplit="1" ySplit="7" topLeftCell="B8" activePane="bottomRight" state="frozen"/>
      <selection pane="topLeft" activeCell="L1" sqref="L1"/>
      <selection pane="topRight" activeCell="L1" sqref="L1"/>
      <selection pane="bottomLeft" activeCell="L1" sqref="L1"/>
      <selection pane="bottomRight" activeCell="C32" sqref="C32"/>
    </sheetView>
  </sheetViews>
  <sheetFormatPr defaultColWidth="9.140625" defaultRowHeight="12.75"/>
  <cols>
    <col min="1" max="1" width="8.7109375" style="52" customWidth="1"/>
    <col min="2" max="2" width="11.57421875" style="2" customWidth="1"/>
    <col min="3" max="3" width="11.140625" style="3" customWidth="1"/>
    <col min="4" max="5" width="7.7109375" style="2" customWidth="1"/>
    <col min="6" max="6" width="10.421875" style="4" customWidth="1"/>
    <col min="7" max="7" width="8.7109375" style="4" customWidth="1"/>
    <col min="8" max="8" width="9.421875" style="4" customWidth="1"/>
    <col min="9" max="9" width="8.7109375" style="2" customWidth="1"/>
    <col min="10" max="11" width="8.7109375" style="5" customWidth="1"/>
    <col min="12" max="12" width="11.00390625" style="79" customWidth="1"/>
  </cols>
  <sheetData>
    <row r="1" ht="12.75">
      <c r="A1" s="1" t="s">
        <v>25</v>
      </c>
    </row>
    <row r="2" ht="4.5" customHeight="1">
      <c r="A2" s="1"/>
    </row>
    <row r="3" spans="1:12" ht="15.75">
      <c r="A3" s="56" t="s">
        <v>31</v>
      </c>
      <c r="L3" s="79" t="s">
        <v>28</v>
      </c>
    </row>
    <row r="4" ht="18.75" customHeight="1" thickBot="1">
      <c r="A4" s="1" t="s">
        <v>32</v>
      </c>
    </row>
    <row r="5" spans="1:12" ht="12.75">
      <c r="A5" s="6" t="s">
        <v>0</v>
      </c>
      <c r="B5" s="7" t="s">
        <v>1</v>
      </c>
      <c r="C5" s="8" t="s">
        <v>1</v>
      </c>
      <c r="D5" s="9" t="s">
        <v>2</v>
      </c>
      <c r="E5" s="10" t="s">
        <v>3</v>
      </c>
      <c r="F5" s="64" t="s">
        <v>4</v>
      </c>
      <c r="G5" s="57" t="s">
        <v>4</v>
      </c>
      <c r="H5" s="72" t="s">
        <v>5</v>
      </c>
      <c r="I5" s="11" t="s">
        <v>6</v>
      </c>
      <c r="J5" s="12" t="s">
        <v>7</v>
      </c>
      <c r="K5" s="13" t="s">
        <v>8</v>
      </c>
      <c r="L5" s="80" t="s">
        <v>27</v>
      </c>
    </row>
    <row r="6" spans="1:12" ht="12.75">
      <c r="A6" s="14" t="s">
        <v>9</v>
      </c>
      <c r="B6" s="15" t="s">
        <v>10</v>
      </c>
      <c r="C6" s="16" t="s">
        <v>11</v>
      </c>
      <c r="D6" s="84">
        <v>2023</v>
      </c>
      <c r="E6" s="17">
        <v>2023</v>
      </c>
      <c r="F6" s="65" t="s">
        <v>12</v>
      </c>
      <c r="G6" s="58" t="s">
        <v>13</v>
      </c>
      <c r="H6" s="73" t="s">
        <v>26</v>
      </c>
      <c r="I6" s="18"/>
      <c r="J6" s="19" t="s">
        <v>14</v>
      </c>
      <c r="K6" s="20" t="s">
        <v>15</v>
      </c>
      <c r="L6" s="81" t="s">
        <v>26</v>
      </c>
    </row>
    <row r="7" spans="1:12" ht="13.5" thickBot="1">
      <c r="A7" s="21" t="s">
        <v>17</v>
      </c>
      <c r="B7" s="22">
        <v>2023</v>
      </c>
      <c r="C7" s="23">
        <v>2023</v>
      </c>
      <c r="D7" s="24" t="s">
        <v>16</v>
      </c>
      <c r="E7" s="25" t="s">
        <v>16</v>
      </c>
      <c r="F7" s="66" t="s">
        <v>16</v>
      </c>
      <c r="G7" s="59" t="s">
        <v>16</v>
      </c>
      <c r="H7" s="74" t="s">
        <v>16</v>
      </c>
      <c r="I7" s="26" t="s">
        <v>16</v>
      </c>
      <c r="J7" s="27" t="s">
        <v>16</v>
      </c>
      <c r="K7" s="28" t="s">
        <v>16</v>
      </c>
      <c r="L7" s="82" t="s">
        <v>16</v>
      </c>
    </row>
    <row r="8" spans="1:14" ht="12.75">
      <c r="A8" s="92">
        <v>1</v>
      </c>
      <c r="B8" s="99">
        <f aca="true" t="shared" si="0" ref="B8:B71">ROUND(IF(A8&lt;B$295,(IF(A8&lt;$B$299,B$301+B$302*A8,B$288+B$289*A8+B$290*A8^2+B$291*A8^3+B$292*A8^4+B$293*A8^5)),(B$297)),2)</f>
        <v>40.61</v>
      </c>
      <c r="C8" s="102">
        <f aca="true" t="shared" si="1" ref="C8:C71">ROUND(IF(A8&lt;C$295,(IF(A8&lt;C$299,C$301+C$302*A8,C$288+C$289*A8+C$290*A8^2+C$291*A8^3+C$292*A8^4+C$293*A8^5)),(C$297)),2)</f>
        <v>596.79</v>
      </c>
      <c r="D8" s="29">
        <v>42390</v>
      </c>
      <c r="E8" s="30">
        <v>22341</v>
      </c>
      <c r="F8" s="67">
        <f aca="true" t="shared" si="2" ref="F8:F16">ROUND(12/B8*D8,1)</f>
        <v>12526</v>
      </c>
      <c r="G8" s="31">
        <f aca="true" t="shared" si="3" ref="G8:G16">ROUND(12/C8*E8,1)</f>
        <v>449.2</v>
      </c>
      <c r="H8" s="75">
        <f aca="true" t="shared" si="4" ref="H8:H16">F8+G8</f>
        <v>12975.2</v>
      </c>
      <c r="I8" s="32">
        <f aca="true" t="shared" si="5" ref="I8:I16">ROUND(H8*0.338,1)</f>
        <v>4385.6</v>
      </c>
      <c r="J8" s="33">
        <f aca="true" t="shared" si="6" ref="J8:J16">ROUND(H8*0.02,1)</f>
        <v>259.5</v>
      </c>
      <c r="K8" s="60">
        <v>22</v>
      </c>
      <c r="L8" s="42">
        <f aca="true" t="shared" si="7" ref="L8:L16">SUM(H8:K8)</f>
        <v>17642.300000000003</v>
      </c>
      <c r="N8" s="78"/>
    </row>
    <row r="9" spans="1:14" ht="12.75">
      <c r="A9" s="92">
        <v>2</v>
      </c>
      <c r="B9" s="99">
        <f t="shared" si="0"/>
        <v>40.61</v>
      </c>
      <c r="C9" s="102">
        <f t="shared" si="1"/>
        <v>596.79</v>
      </c>
      <c r="D9" s="29">
        <v>42390</v>
      </c>
      <c r="E9" s="30">
        <v>22341</v>
      </c>
      <c r="F9" s="67">
        <f t="shared" si="2"/>
        <v>12526</v>
      </c>
      <c r="G9" s="31">
        <f t="shared" si="3"/>
        <v>449.2</v>
      </c>
      <c r="H9" s="75">
        <f t="shared" si="4"/>
        <v>12975.2</v>
      </c>
      <c r="I9" s="32">
        <f t="shared" si="5"/>
        <v>4385.6</v>
      </c>
      <c r="J9" s="33">
        <f t="shared" si="6"/>
        <v>259.5</v>
      </c>
      <c r="K9" s="60">
        <v>22</v>
      </c>
      <c r="L9" s="42">
        <f t="shared" si="7"/>
        <v>17642.300000000003</v>
      </c>
      <c r="N9" s="78"/>
    </row>
    <row r="10" spans="1:14" ht="12.75">
      <c r="A10" s="92">
        <v>3</v>
      </c>
      <c r="B10" s="99">
        <f t="shared" si="0"/>
        <v>40.61</v>
      </c>
      <c r="C10" s="102">
        <f t="shared" si="1"/>
        <v>596.79</v>
      </c>
      <c r="D10" s="29">
        <v>42390</v>
      </c>
      <c r="E10" s="30">
        <v>22341</v>
      </c>
      <c r="F10" s="67">
        <f t="shared" si="2"/>
        <v>12526</v>
      </c>
      <c r="G10" s="31">
        <f t="shared" si="3"/>
        <v>449.2</v>
      </c>
      <c r="H10" s="75">
        <f t="shared" si="4"/>
        <v>12975.2</v>
      </c>
      <c r="I10" s="32">
        <f t="shared" si="5"/>
        <v>4385.6</v>
      </c>
      <c r="J10" s="33">
        <f t="shared" si="6"/>
        <v>259.5</v>
      </c>
      <c r="K10" s="60">
        <v>22</v>
      </c>
      <c r="L10" s="42">
        <f t="shared" si="7"/>
        <v>17642.300000000003</v>
      </c>
      <c r="N10" s="78"/>
    </row>
    <row r="11" spans="1:14" ht="12.75">
      <c r="A11" s="92">
        <v>4</v>
      </c>
      <c r="B11" s="99">
        <f t="shared" si="0"/>
        <v>40.61</v>
      </c>
      <c r="C11" s="102">
        <f t="shared" si="1"/>
        <v>596.79</v>
      </c>
      <c r="D11" s="29">
        <v>42390</v>
      </c>
      <c r="E11" s="30">
        <v>22341</v>
      </c>
      <c r="F11" s="67">
        <f t="shared" si="2"/>
        <v>12526</v>
      </c>
      <c r="G11" s="31">
        <f t="shared" si="3"/>
        <v>449.2</v>
      </c>
      <c r="H11" s="75">
        <f t="shared" si="4"/>
        <v>12975.2</v>
      </c>
      <c r="I11" s="32">
        <f t="shared" si="5"/>
        <v>4385.6</v>
      </c>
      <c r="J11" s="33">
        <f t="shared" si="6"/>
        <v>259.5</v>
      </c>
      <c r="K11" s="60">
        <v>22</v>
      </c>
      <c r="L11" s="42">
        <f t="shared" si="7"/>
        <v>17642.300000000003</v>
      </c>
      <c r="N11" s="78"/>
    </row>
    <row r="12" spans="1:14" ht="12.75">
      <c r="A12" s="92">
        <v>5</v>
      </c>
      <c r="B12" s="99">
        <f t="shared" si="0"/>
        <v>40.61</v>
      </c>
      <c r="C12" s="102">
        <f t="shared" si="1"/>
        <v>596.79</v>
      </c>
      <c r="D12" s="29">
        <v>42390</v>
      </c>
      <c r="E12" s="30">
        <v>22341</v>
      </c>
      <c r="F12" s="67">
        <f t="shared" si="2"/>
        <v>12526</v>
      </c>
      <c r="G12" s="31">
        <f t="shared" si="3"/>
        <v>449.2</v>
      </c>
      <c r="H12" s="75">
        <f t="shared" si="4"/>
        <v>12975.2</v>
      </c>
      <c r="I12" s="32">
        <f t="shared" si="5"/>
        <v>4385.6</v>
      </c>
      <c r="J12" s="33">
        <f t="shared" si="6"/>
        <v>259.5</v>
      </c>
      <c r="K12" s="60">
        <v>22</v>
      </c>
      <c r="L12" s="42">
        <f t="shared" si="7"/>
        <v>17642.300000000003</v>
      </c>
      <c r="N12" s="78"/>
    </row>
    <row r="13" spans="1:14" ht="12.75">
      <c r="A13" s="92">
        <v>6</v>
      </c>
      <c r="B13" s="99">
        <f t="shared" si="0"/>
        <v>40.61</v>
      </c>
      <c r="C13" s="102">
        <f t="shared" si="1"/>
        <v>596.79</v>
      </c>
      <c r="D13" s="29">
        <v>42390</v>
      </c>
      <c r="E13" s="30">
        <v>22341</v>
      </c>
      <c r="F13" s="67">
        <f t="shared" si="2"/>
        <v>12526</v>
      </c>
      <c r="G13" s="31">
        <f t="shared" si="3"/>
        <v>449.2</v>
      </c>
      <c r="H13" s="75">
        <f t="shared" si="4"/>
        <v>12975.2</v>
      </c>
      <c r="I13" s="32">
        <f t="shared" si="5"/>
        <v>4385.6</v>
      </c>
      <c r="J13" s="33">
        <f t="shared" si="6"/>
        <v>259.5</v>
      </c>
      <c r="K13" s="60">
        <v>22</v>
      </c>
      <c r="L13" s="42">
        <f t="shared" si="7"/>
        <v>17642.300000000003</v>
      </c>
      <c r="N13" s="78"/>
    </row>
    <row r="14" spans="1:14" ht="12.75">
      <c r="A14" s="92">
        <v>7</v>
      </c>
      <c r="B14" s="99">
        <f t="shared" si="0"/>
        <v>40.61</v>
      </c>
      <c r="C14" s="102">
        <f t="shared" si="1"/>
        <v>596.79</v>
      </c>
      <c r="D14" s="29">
        <v>42390</v>
      </c>
      <c r="E14" s="30">
        <v>22341</v>
      </c>
      <c r="F14" s="67">
        <f t="shared" si="2"/>
        <v>12526</v>
      </c>
      <c r="G14" s="31">
        <f t="shared" si="3"/>
        <v>449.2</v>
      </c>
      <c r="H14" s="75">
        <f t="shared" si="4"/>
        <v>12975.2</v>
      </c>
      <c r="I14" s="32">
        <f t="shared" si="5"/>
        <v>4385.6</v>
      </c>
      <c r="J14" s="33">
        <f t="shared" si="6"/>
        <v>259.5</v>
      </c>
      <c r="K14" s="60">
        <v>22</v>
      </c>
      <c r="L14" s="42">
        <f t="shared" si="7"/>
        <v>17642.300000000003</v>
      </c>
      <c r="N14" s="78"/>
    </row>
    <row r="15" spans="1:14" ht="12.75">
      <c r="A15" s="92">
        <v>8</v>
      </c>
      <c r="B15" s="99">
        <f t="shared" si="0"/>
        <v>40.61</v>
      </c>
      <c r="C15" s="102">
        <f t="shared" si="1"/>
        <v>596.79</v>
      </c>
      <c r="D15" s="29">
        <v>42390</v>
      </c>
      <c r="E15" s="30">
        <v>22341</v>
      </c>
      <c r="F15" s="67">
        <f t="shared" si="2"/>
        <v>12526</v>
      </c>
      <c r="G15" s="31">
        <f t="shared" si="3"/>
        <v>449.2</v>
      </c>
      <c r="H15" s="75">
        <f t="shared" si="4"/>
        <v>12975.2</v>
      </c>
      <c r="I15" s="32">
        <f t="shared" si="5"/>
        <v>4385.6</v>
      </c>
      <c r="J15" s="33">
        <f t="shared" si="6"/>
        <v>259.5</v>
      </c>
      <c r="K15" s="60">
        <v>22</v>
      </c>
      <c r="L15" s="42">
        <f t="shared" si="7"/>
        <v>17642.300000000003</v>
      </c>
      <c r="N15" s="78"/>
    </row>
    <row r="16" spans="1:14" ht="12.75">
      <c r="A16" s="92">
        <v>9</v>
      </c>
      <c r="B16" s="99">
        <f t="shared" si="0"/>
        <v>40.61</v>
      </c>
      <c r="C16" s="102">
        <f t="shared" si="1"/>
        <v>596.79</v>
      </c>
      <c r="D16" s="29">
        <v>42390</v>
      </c>
      <c r="E16" s="30">
        <v>22341</v>
      </c>
      <c r="F16" s="67">
        <f t="shared" si="2"/>
        <v>12526</v>
      </c>
      <c r="G16" s="31">
        <f t="shared" si="3"/>
        <v>449.2</v>
      </c>
      <c r="H16" s="75">
        <f t="shared" si="4"/>
        <v>12975.2</v>
      </c>
      <c r="I16" s="32">
        <f t="shared" si="5"/>
        <v>4385.6</v>
      </c>
      <c r="J16" s="33">
        <f t="shared" si="6"/>
        <v>259.5</v>
      </c>
      <c r="K16" s="60">
        <v>22</v>
      </c>
      <c r="L16" s="42">
        <f t="shared" si="7"/>
        <v>17642.300000000003</v>
      </c>
      <c r="N16" s="78"/>
    </row>
    <row r="17" spans="1:14" ht="12.75">
      <c r="A17" s="93">
        <v>10</v>
      </c>
      <c r="B17" s="99">
        <f t="shared" si="0"/>
        <v>40.61</v>
      </c>
      <c r="C17" s="103">
        <f t="shared" si="1"/>
        <v>596.79</v>
      </c>
      <c r="D17" s="37">
        <v>42390</v>
      </c>
      <c r="E17" s="38">
        <v>22341</v>
      </c>
      <c r="F17" s="68">
        <f>ROUND(12/B17*D17,1)</f>
        <v>12526</v>
      </c>
      <c r="G17" s="39">
        <f>ROUND(12/C17*E17,1)</f>
        <v>449.2</v>
      </c>
      <c r="H17" s="76">
        <f>F17+G17</f>
        <v>12975.2</v>
      </c>
      <c r="I17" s="40">
        <f>ROUND(H17*0.338,1)</f>
        <v>4385.6</v>
      </c>
      <c r="J17" s="41">
        <f>ROUND(H17*0.02,1)</f>
        <v>259.5</v>
      </c>
      <c r="K17" s="61">
        <v>22</v>
      </c>
      <c r="L17" s="42">
        <f aca="true" t="shared" si="8" ref="L17:L79">SUM(H17:K17)</f>
        <v>17642.300000000003</v>
      </c>
      <c r="N17" s="78"/>
    </row>
    <row r="18" spans="1:14" ht="12.75">
      <c r="A18" s="34">
        <v>11</v>
      </c>
      <c r="B18" s="100">
        <f t="shared" si="0"/>
        <v>40.61</v>
      </c>
      <c r="C18" s="103">
        <f t="shared" si="1"/>
        <v>596.79</v>
      </c>
      <c r="D18" s="37">
        <v>42390</v>
      </c>
      <c r="E18" s="38">
        <v>22341</v>
      </c>
      <c r="F18" s="68">
        <f aca="true" t="shared" si="9" ref="F18:F81">ROUND(12/B18*D18,1)</f>
        <v>12526</v>
      </c>
      <c r="G18" s="39">
        <f aca="true" t="shared" si="10" ref="G18:G81">ROUND(12/C18*E18,1)</f>
        <v>449.2</v>
      </c>
      <c r="H18" s="76">
        <f aca="true" t="shared" si="11" ref="H18:H81">F18+G18</f>
        <v>12975.2</v>
      </c>
      <c r="I18" s="40">
        <f aca="true" t="shared" si="12" ref="I18:I81">ROUND(H18*0.338,1)</f>
        <v>4385.6</v>
      </c>
      <c r="J18" s="41">
        <f aca="true" t="shared" si="13" ref="J18:J81">ROUND(H18*0.02,1)</f>
        <v>259.5</v>
      </c>
      <c r="K18" s="61">
        <v>22</v>
      </c>
      <c r="L18" s="42">
        <f t="shared" si="8"/>
        <v>17642.300000000003</v>
      </c>
      <c r="N18" s="78"/>
    </row>
    <row r="19" spans="1:14" ht="12.75">
      <c r="A19" s="34">
        <v>12</v>
      </c>
      <c r="B19" s="100">
        <f t="shared" si="0"/>
        <v>40.61</v>
      </c>
      <c r="C19" s="103">
        <f t="shared" si="1"/>
        <v>596.79</v>
      </c>
      <c r="D19" s="37">
        <v>42390</v>
      </c>
      <c r="E19" s="38">
        <v>22341</v>
      </c>
      <c r="F19" s="68">
        <f t="shared" si="9"/>
        <v>12526</v>
      </c>
      <c r="G19" s="39">
        <f t="shared" si="10"/>
        <v>449.2</v>
      </c>
      <c r="H19" s="76">
        <f t="shared" si="11"/>
        <v>12975.2</v>
      </c>
      <c r="I19" s="40">
        <f t="shared" si="12"/>
        <v>4385.6</v>
      </c>
      <c r="J19" s="41">
        <f t="shared" si="13"/>
        <v>259.5</v>
      </c>
      <c r="K19" s="61">
        <v>22</v>
      </c>
      <c r="L19" s="42">
        <f t="shared" si="8"/>
        <v>17642.300000000003</v>
      </c>
      <c r="N19" s="78"/>
    </row>
    <row r="20" spans="1:14" ht="12.75">
      <c r="A20" s="34">
        <v>13</v>
      </c>
      <c r="B20" s="100">
        <f t="shared" si="0"/>
        <v>40.61</v>
      </c>
      <c r="C20" s="103">
        <f t="shared" si="1"/>
        <v>596.79</v>
      </c>
      <c r="D20" s="37">
        <v>42390</v>
      </c>
      <c r="E20" s="38">
        <v>22341</v>
      </c>
      <c r="F20" s="68">
        <f t="shared" si="9"/>
        <v>12526</v>
      </c>
      <c r="G20" s="39">
        <f t="shared" si="10"/>
        <v>449.2</v>
      </c>
      <c r="H20" s="76">
        <f t="shared" si="11"/>
        <v>12975.2</v>
      </c>
      <c r="I20" s="40">
        <f t="shared" si="12"/>
        <v>4385.6</v>
      </c>
      <c r="J20" s="41">
        <f t="shared" si="13"/>
        <v>259.5</v>
      </c>
      <c r="K20" s="61">
        <v>22</v>
      </c>
      <c r="L20" s="42">
        <f t="shared" si="8"/>
        <v>17642.300000000003</v>
      </c>
      <c r="N20" s="78"/>
    </row>
    <row r="21" spans="1:14" ht="12.75">
      <c r="A21" s="34">
        <v>14</v>
      </c>
      <c r="B21" s="100">
        <f t="shared" si="0"/>
        <v>40.61</v>
      </c>
      <c r="C21" s="103">
        <f t="shared" si="1"/>
        <v>596.79</v>
      </c>
      <c r="D21" s="37">
        <v>42390</v>
      </c>
      <c r="E21" s="38">
        <v>22341</v>
      </c>
      <c r="F21" s="68">
        <f t="shared" si="9"/>
        <v>12526</v>
      </c>
      <c r="G21" s="39">
        <f t="shared" si="10"/>
        <v>449.2</v>
      </c>
      <c r="H21" s="76">
        <f t="shared" si="11"/>
        <v>12975.2</v>
      </c>
      <c r="I21" s="40">
        <f t="shared" si="12"/>
        <v>4385.6</v>
      </c>
      <c r="J21" s="41">
        <f t="shared" si="13"/>
        <v>259.5</v>
      </c>
      <c r="K21" s="61">
        <v>22</v>
      </c>
      <c r="L21" s="42">
        <f t="shared" si="8"/>
        <v>17642.300000000003</v>
      </c>
      <c r="N21" s="78"/>
    </row>
    <row r="22" spans="1:14" ht="12.75">
      <c r="A22" s="34">
        <v>15</v>
      </c>
      <c r="B22" s="100">
        <f t="shared" si="0"/>
        <v>40.61</v>
      </c>
      <c r="C22" s="103">
        <f t="shared" si="1"/>
        <v>596.79</v>
      </c>
      <c r="D22" s="37">
        <v>42390</v>
      </c>
      <c r="E22" s="38">
        <v>22341</v>
      </c>
      <c r="F22" s="68">
        <f t="shared" si="9"/>
        <v>12526</v>
      </c>
      <c r="G22" s="39">
        <f t="shared" si="10"/>
        <v>449.2</v>
      </c>
      <c r="H22" s="76">
        <f t="shared" si="11"/>
        <v>12975.2</v>
      </c>
      <c r="I22" s="40">
        <f t="shared" si="12"/>
        <v>4385.6</v>
      </c>
      <c r="J22" s="41">
        <f t="shared" si="13"/>
        <v>259.5</v>
      </c>
      <c r="K22" s="61">
        <v>22</v>
      </c>
      <c r="L22" s="42">
        <f t="shared" si="8"/>
        <v>17642.300000000003</v>
      </c>
      <c r="N22" s="78"/>
    </row>
    <row r="23" spans="1:14" ht="12.75">
      <c r="A23" s="34">
        <v>16</v>
      </c>
      <c r="B23" s="100">
        <f t="shared" si="0"/>
        <v>40.61</v>
      </c>
      <c r="C23" s="103">
        <f t="shared" si="1"/>
        <v>596.79</v>
      </c>
      <c r="D23" s="37">
        <v>42390</v>
      </c>
      <c r="E23" s="38">
        <v>22341</v>
      </c>
      <c r="F23" s="68">
        <f t="shared" si="9"/>
        <v>12526</v>
      </c>
      <c r="G23" s="39">
        <f t="shared" si="10"/>
        <v>449.2</v>
      </c>
      <c r="H23" s="76">
        <f t="shared" si="11"/>
        <v>12975.2</v>
      </c>
      <c r="I23" s="40">
        <f t="shared" si="12"/>
        <v>4385.6</v>
      </c>
      <c r="J23" s="41">
        <f t="shared" si="13"/>
        <v>259.5</v>
      </c>
      <c r="K23" s="61">
        <v>22</v>
      </c>
      <c r="L23" s="42">
        <f t="shared" si="8"/>
        <v>17642.300000000003</v>
      </c>
      <c r="N23" s="78"/>
    </row>
    <row r="24" spans="1:14" ht="12.75">
      <c r="A24" s="34">
        <v>17</v>
      </c>
      <c r="B24" s="100">
        <f t="shared" si="0"/>
        <v>40.61</v>
      </c>
      <c r="C24" s="103">
        <f t="shared" si="1"/>
        <v>596.79</v>
      </c>
      <c r="D24" s="37">
        <v>42390</v>
      </c>
      <c r="E24" s="38">
        <v>22341</v>
      </c>
      <c r="F24" s="68">
        <f t="shared" si="9"/>
        <v>12526</v>
      </c>
      <c r="G24" s="39">
        <f t="shared" si="10"/>
        <v>449.2</v>
      </c>
      <c r="H24" s="76">
        <f t="shared" si="11"/>
        <v>12975.2</v>
      </c>
      <c r="I24" s="40">
        <f t="shared" si="12"/>
        <v>4385.6</v>
      </c>
      <c r="J24" s="41">
        <f t="shared" si="13"/>
        <v>259.5</v>
      </c>
      <c r="K24" s="61">
        <v>22</v>
      </c>
      <c r="L24" s="42">
        <f t="shared" si="8"/>
        <v>17642.300000000003</v>
      </c>
      <c r="N24" s="78"/>
    </row>
    <row r="25" spans="1:14" ht="12.75">
      <c r="A25" s="34">
        <v>18</v>
      </c>
      <c r="B25" s="100">
        <f t="shared" si="0"/>
        <v>40.61</v>
      </c>
      <c r="C25" s="103">
        <f t="shared" si="1"/>
        <v>596.79</v>
      </c>
      <c r="D25" s="37">
        <v>42390</v>
      </c>
      <c r="E25" s="38">
        <v>22341</v>
      </c>
      <c r="F25" s="68">
        <f t="shared" si="9"/>
        <v>12526</v>
      </c>
      <c r="G25" s="39">
        <f t="shared" si="10"/>
        <v>449.2</v>
      </c>
      <c r="H25" s="76">
        <f t="shared" si="11"/>
        <v>12975.2</v>
      </c>
      <c r="I25" s="40">
        <f t="shared" si="12"/>
        <v>4385.6</v>
      </c>
      <c r="J25" s="41">
        <f t="shared" si="13"/>
        <v>259.5</v>
      </c>
      <c r="K25" s="61">
        <v>22</v>
      </c>
      <c r="L25" s="42">
        <f t="shared" si="8"/>
        <v>17642.300000000003</v>
      </c>
      <c r="N25" s="78"/>
    </row>
    <row r="26" spans="1:14" ht="12.75">
      <c r="A26" s="34">
        <v>19</v>
      </c>
      <c r="B26" s="100">
        <f t="shared" si="0"/>
        <v>40.61</v>
      </c>
      <c r="C26" s="103">
        <f t="shared" si="1"/>
        <v>596.79</v>
      </c>
      <c r="D26" s="37">
        <v>42390</v>
      </c>
      <c r="E26" s="38">
        <v>22341</v>
      </c>
      <c r="F26" s="68">
        <f t="shared" si="9"/>
        <v>12526</v>
      </c>
      <c r="G26" s="39">
        <f t="shared" si="10"/>
        <v>449.2</v>
      </c>
      <c r="H26" s="76">
        <f t="shared" si="11"/>
        <v>12975.2</v>
      </c>
      <c r="I26" s="40">
        <f t="shared" si="12"/>
        <v>4385.6</v>
      </c>
      <c r="J26" s="41">
        <f t="shared" si="13"/>
        <v>259.5</v>
      </c>
      <c r="K26" s="61">
        <v>22</v>
      </c>
      <c r="L26" s="42">
        <f t="shared" si="8"/>
        <v>17642.300000000003</v>
      </c>
      <c r="N26" s="78"/>
    </row>
    <row r="27" spans="1:14" ht="12.75">
      <c r="A27" s="34">
        <v>20</v>
      </c>
      <c r="B27" s="100">
        <f t="shared" si="0"/>
        <v>40.61</v>
      </c>
      <c r="C27" s="103">
        <f t="shared" si="1"/>
        <v>596.79</v>
      </c>
      <c r="D27" s="37">
        <v>42390</v>
      </c>
      <c r="E27" s="38">
        <v>22341</v>
      </c>
      <c r="F27" s="68">
        <f t="shared" si="9"/>
        <v>12526</v>
      </c>
      <c r="G27" s="39">
        <f t="shared" si="10"/>
        <v>449.2</v>
      </c>
      <c r="H27" s="76">
        <f t="shared" si="11"/>
        <v>12975.2</v>
      </c>
      <c r="I27" s="40">
        <f t="shared" si="12"/>
        <v>4385.6</v>
      </c>
      <c r="J27" s="41">
        <f t="shared" si="13"/>
        <v>259.5</v>
      </c>
      <c r="K27" s="61">
        <v>22</v>
      </c>
      <c r="L27" s="42">
        <f t="shared" si="8"/>
        <v>17642.300000000003</v>
      </c>
      <c r="N27" s="78"/>
    </row>
    <row r="28" spans="1:14" ht="12.75">
      <c r="A28" s="34">
        <v>21</v>
      </c>
      <c r="B28" s="100">
        <f t="shared" si="0"/>
        <v>41.94</v>
      </c>
      <c r="C28" s="103">
        <f t="shared" si="1"/>
        <v>597.93</v>
      </c>
      <c r="D28" s="37">
        <v>42390</v>
      </c>
      <c r="E28" s="38">
        <v>22341</v>
      </c>
      <c r="F28" s="68">
        <f t="shared" si="9"/>
        <v>12128.8</v>
      </c>
      <c r="G28" s="39">
        <f t="shared" si="10"/>
        <v>448.4</v>
      </c>
      <c r="H28" s="76">
        <f t="shared" si="11"/>
        <v>12577.199999999999</v>
      </c>
      <c r="I28" s="40">
        <f t="shared" si="12"/>
        <v>4251.1</v>
      </c>
      <c r="J28" s="41">
        <f t="shared" si="13"/>
        <v>251.5</v>
      </c>
      <c r="K28" s="61">
        <v>22</v>
      </c>
      <c r="L28" s="42">
        <f t="shared" si="8"/>
        <v>17101.8</v>
      </c>
      <c r="N28" s="78"/>
    </row>
    <row r="29" spans="1:14" ht="12.75">
      <c r="A29" s="34">
        <v>22</v>
      </c>
      <c r="B29" s="100">
        <f t="shared" si="0"/>
        <v>43.25</v>
      </c>
      <c r="C29" s="103">
        <f t="shared" si="1"/>
        <v>599.05</v>
      </c>
      <c r="D29" s="37">
        <v>42390</v>
      </c>
      <c r="E29" s="38">
        <v>22341</v>
      </c>
      <c r="F29" s="68">
        <f t="shared" si="9"/>
        <v>11761.4</v>
      </c>
      <c r="G29" s="39">
        <f t="shared" si="10"/>
        <v>447.5</v>
      </c>
      <c r="H29" s="76">
        <f t="shared" si="11"/>
        <v>12208.9</v>
      </c>
      <c r="I29" s="40">
        <f t="shared" si="12"/>
        <v>4126.6</v>
      </c>
      <c r="J29" s="41">
        <f t="shared" si="13"/>
        <v>244.2</v>
      </c>
      <c r="K29" s="61">
        <v>22</v>
      </c>
      <c r="L29" s="42">
        <f t="shared" si="8"/>
        <v>16601.7</v>
      </c>
      <c r="N29" s="78"/>
    </row>
    <row r="30" spans="1:14" ht="12.75">
      <c r="A30" s="34">
        <v>23</v>
      </c>
      <c r="B30" s="100">
        <f t="shared" si="0"/>
        <v>44.55</v>
      </c>
      <c r="C30" s="103">
        <f t="shared" si="1"/>
        <v>600.14</v>
      </c>
      <c r="D30" s="37">
        <v>42390</v>
      </c>
      <c r="E30" s="38">
        <v>22341</v>
      </c>
      <c r="F30" s="68">
        <f t="shared" si="9"/>
        <v>11418.2</v>
      </c>
      <c r="G30" s="39">
        <f t="shared" si="10"/>
        <v>446.7</v>
      </c>
      <c r="H30" s="76">
        <f t="shared" si="11"/>
        <v>11864.900000000001</v>
      </c>
      <c r="I30" s="40">
        <f t="shared" si="12"/>
        <v>4010.3</v>
      </c>
      <c r="J30" s="41">
        <f t="shared" si="13"/>
        <v>237.3</v>
      </c>
      <c r="K30" s="61">
        <v>22</v>
      </c>
      <c r="L30" s="42">
        <f t="shared" si="8"/>
        <v>16134.5</v>
      </c>
      <c r="N30" s="78"/>
    </row>
    <row r="31" spans="1:14" ht="12.75">
      <c r="A31" s="34">
        <v>24</v>
      </c>
      <c r="B31" s="100">
        <f t="shared" si="0"/>
        <v>45.82</v>
      </c>
      <c r="C31" s="103">
        <f t="shared" si="1"/>
        <v>601.22</v>
      </c>
      <c r="D31" s="37">
        <v>42390</v>
      </c>
      <c r="E31" s="38">
        <v>22341</v>
      </c>
      <c r="F31" s="68">
        <f t="shared" si="9"/>
        <v>11101.7</v>
      </c>
      <c r="G31" s="39">
        <f t="shared" si="10"/>
        <v>445.9</v>
      </c>
      <c r="H31" s="76">
        <f t="shared" si="11"/>
        <v>11547.6</v>
      </c>
      <c r="I31" s="40">
        <f t="shared" si="12"/>
        <v>3903.1</v>
      </c>
      <c r="J31" s="41">
        <f t="shared" si="13"/>
        <v>231</v>
      </c>
      <c r="K31" s="61">
        <v>22</v>
      </c>
      <c r="L31" s="42">
        <f t="shared" si="8"/>
        <v>15703.7</v>
      </c>
      <c r="N31" s="78"/>
    </row>
    <row r="32" spans="1:14" ht="12.75">
      <c r="A32" s="34">
        <v>25</v>
      </c>
      <c r="B32" s="100">
        <f t="shared" si="0"/>
        <v>47.09</v>
      </c>
      <c r="C32" s="103">
        <f t="shared" si="1"/>
        <v>602.27</v>
      </c>
      <c r="D32" s="37">
        <v>42390</v>
      </c>
      <c r="E32" s="38">
        <v>22341</v>
      </c>
      <c r="F32" s="68">
        <f t="shared" si="9"/>
        <v>10802.3</v>
      </c>
      <c r="G32" s="39">
        <f t="shared" si="10"/>
        <v>445.1</v>
      </c>
      <c r="H32" s="76">
        <f t="shared" si="11"/>
        <v>11247.4</v>
      </c>
      <c r="I32" s="40">
        <f t="shared" si="12"/>
        <v>3801.6</v>
      </c>
      <c r="J32" s="41">
        <f t="shared" si="13"/>
        <v>224.9</v>
      </c>
      <c r="K32" s="61">
        <v>22</v>
      </c>
      <c r="L32" s="42">
        <f t="shared" si="8"/>
        <v>15295.9</v>
      </c>
      <c r="N32" s="78"/>
    </row>
    <row r="33" spans="1:14" ht="12.75">
      <c r="A33" s="34">
        <v>26</v>
      </c>
      <c r="B33" s="100">
        <f t="shared" si="0"/>
        <v>48.33</v>
      </c>
      <c r="C33" s="103">
        <f t="shared" si="1"/>
        <v>603.31</v>
      </c>
      <c r="D33" s="37">
        <v>42390</v>
      </c>
      <c r="E33" s="38">
        <v>22341</v>
      </c>
      <c r="F33" s="68">
        <f t="shared" si="9"/>
        <v>10525.1</v>
      </c>
      <c r="G33" s="39">
        <f t="shared" si="10"/>
        <v>444.4</v>
      </c>
      <c r="H33" s="76">
        <f t="shared" si="11"/>
        <v>10969.5</v>
      </c>
      <c r="I33" s="40">
        <f t="shared" si="12"/>
        <v>3707.7</v>
      </c>
      <c r="J33" s="41">
        <f t="shared" si="13"/>
        <v>219.4</v>
      </c>
      <c r="K33" s="61">
        <v>22</v>
      </c>
      <c r="L33" s="42">
        <f t="shared" si="8"/>
        <v>14918.6</v>
      </c>
      <c r="N33" s="78"/>
    </row>
    <row r="34" spans="1:14" ht="12.75">
      <c r="A34" s="34">
        <v>27</v>
      </c>
      <c r="B34" s="100">
        <f t="shared" si="0"/>
        <v>49.56</v>
      </c>
      <c r="C34" s="103">
        <f t="shared" si="1"/>
        <v>604.32</v>
      </c>
      <c r="D34" s="37">
        <v>42390</v>
      </c>
      <c r="E34" s="38">
        <v>22341</v>
      </c>
      <c r="F34" s="68">
        <f t="shared" si="9"/>
        <v>10263.9</v>
      </c>
      <c r="G34" s="39">
        <f t="shared" si="10"/>
        <v>443.6</v>
      </c>
      <c r="H34" s="76">
        <f t="shared" si="11"/>
        <v>10707.5</v>
      </c>
      <c r="I34" s="40">
        <f t="shared" si="12"/>
        <v>3619.1</v>
      </c>
      <c r="J34" s="41">
        <f t="shared" si="13"/>
        <v>214.2</v>
      </c>
      <c r="K34" s="61">
        <v>22</v>
      </c>
      <c r="L34" s="42">
        <f t="shared" si="8"/>
        <v>14562.800000000001</v>
      </c>
      <c r="N34" s="78"/>
    </row>
    <row r="35" spans="1:14" ht="12.75">
      <c r="A35" s="34">
        <v>28</v>
      </c>
      <c r="B35" s="100">
        <f t="shared" si="0"/>
        <v>50.77</v>
      </c>
      <c r="C35" s="103">
        <f t="shared" si="1"/>
        <v>605.32</v>
      </c>
      <c r="D35" s="37">
        <v>42390</v>
      </c>
      <c r="E35" s="38">
        <v>22341</v>
      </c>
      <c r="F35" s="68">
        <f t="shared" si="9"/>
        <v>10019.3</v>
      </c>
      <c r="G35" s="39">
        <f t="shared" si="10"/>
        <v>442.9</v>
      </c>
      <c r="H35" s="76">
        <f t="shared" si="11"/>
        <v>10462.199999999999</v>
      </c>
      <c r="I35" s="40">
        <f t="shared" si="12"/>
        <v>3536.2</v>
      </c>
      <c r="J35" s="41">
        <f t="shared" si="13"/>
        <v>209.2</v>
      </c>
      <c r="K35" s="61">
        <v>22</v>
      </c>
      <c r="L35" s="42">
        <f t="shared" si="8"/>
        <v>14229.599999999999</v>
      </c>
      <c r="N35" s="78"/>
    </row>
    <row r="36" spans="1:14" ht="12.75">
      <c r="A36" s="34">
        <v>29</v>
      </c>
      <c r="B36" s="100">
        <f t="shared" si="0"/>
        <v>51.97</v>
      </c>
      <c r="C36" s="103">
        <f t="shared" si="1"/>
        <v>606.3</v>
      </c>
      <c r="D36" s="37">
        <v>42390</v>
      </c>
      <c r="E36" s="38">
        <v>22341</v>
      </c>
      <c r="F36" s="68">
        <f t="shared" si="9"/>
        <v>9788</v>
      </c>
      <c r="G36" s="39">
        <f t="shared" si="10"/>
        <v>442.2</v>
      </c>
      <c r="H36" s="76">
        <f t="shared" si="11"/>
        <v>10230.2</v>
      </c>
      <c r="I36" s="40">
        <f t="shared" si="12"/>
        <v>3457.8</v>
      </c>
      <c r="J36" s="41">
        <f t="shared" si="13"/>
        <v>204.6</v>
      </c>
      <c r="K36" s="61">
        <v>22</v>
      </c>
      <c r="L36" s="42">
        <f t="shared" si="8"/>
        <v>13914.6</v>
      </c>
      <c r="N36" s="78"/>
    </row>
    <row r="37" spans="1:14" ht="12.75">
      <c r="A37" s="34">
        <v>30</v>
      </c>
      <c r="B37" s="100">
        <f t="shared" si="0"/>
        <v>53.14</v>
      </c>
      <c r="C37" s="103">
        <f t="shared" si="1"/>
        <v>607.26</v>
      </c>
      <c r="D37" s="37">
        <v>42390</v>
      </c>
      <c r="E37" s="38">
        <v>22341</v>
      </c>
      <c r="F37" s="68">
        <f t="shared" si="9"/>
        <v>9572.5</v>
      </c>
      <c r="G37" s="39">
        <f t="shared" si="10"/>
        <v>441.5</v>
      </c>
      <c r="H37" s="76">
        <f t="shared" si="11"/>
        <v>10014</v>
      </c>
      <c r="I37" s="40">
        <f t="shared" si="12"/>
        <v>3384.7</v>
      </c>
      <c r="J37" s="41">
        <f t="shared" si="13"/>
        <v>200.3</v>
      </c>
      <c r="K37" s="61">
        <v>22</v>
      </c>
      <c r="L37" s="42">
        <f t="shared" si="8"/>
        <v>13621</v>
      </c>
      <c r="N37" s="78"/>
    </row>
    <row r="38" spans="1:14" ht="12.75">
      <c r="A38" s="34">
        <v>31</v>
      </c>
      <c r="B38" s="100">
        <f t="shared" si="0"/>
        <v>54.31</v>
      </c>
      <c r="C38" s="103">
        <f t="shared" si="1"/>
        <v>608.2</v>
      </c>
      <c r="D38" s="37">
        <v>42390</v>
      </c>
      <c r="E38" s="38">
        <v>22341</v>
      </c>
      <c r="F38" s="68">
        <f t="shared" si="9"/>
        <v>9366.2</v>
      </c>
      <c r="G38" s="39">
        <f t="shared" si="10"/>
        <v>440.8</v>
      </c>
      <c r="H38" s="76">
        <f t="shared" si="11"/>
        <v>9807</v>
      </c>
      <c r="I38" s="40">
        <f t="shared" si="12"/>
        <v>3314.8</v>
      </c>
      <c r="J38" s="41">
        <f t="shared" si="13"/>
        <v>196.1</v>
      </c>
      <c r="K38" s="61">
        <v>22</v>
      </c>
      <c r="L38" s="42">
        <f t="shared" si="8"/>
        <v>13339.9</v>
      </c>
      <c r="N38" s="78"/>
    </row>
    <row r="39" spans="1:14" ht="12.75">
      <c r="A39" s="34">
        <v>32</v>
      </c>
      <c r="B39" s="100">
        <f t="shared" si="0"/>
        <v>55.45</v>
      </c>
      <c r="C39" s="103">
        <f t="shared" si="1"/>
        <v>609.12</v>
      </c>
      <c r="D39" s="37">
        <v>42390</v>
      </c>
      <c r="E39" s="38">
        <v>22341</v>
      </c>
      <c r="F39" s="68">
        <f t="shared" si="9"/>
        <v>9173.7</v>
      </c>
      <c r="G39" s="39">
        <f t="shared" si="10"/>
        <v>440.1</v>
      </c>
      <c r="H39" s="76">
        <f t="shared" si="11"/>
        <v>9613.800000000001</v>
      </c>
      <c r="I39" s="40">
        <f t="shared" si="12"/>
        <v>3249.5</v>
      </c>
      <c r="J39" s="41">
        <f t="shared" si="13"/>
        <v>192.3</v>
      </c>
      <c r="K39" s="61">
        <v>22</v>
      </c>
      <c r="L39" s="42">
        <f t="shared" si="8"/>
        <v>13077.6</v>
      </c>
      <c r="N39" s="78"/>
    </row>
    <row r="40" spans="1:14" ht="12.75">
      <c r="A40" s="34">
        <v>33</v>
      </c>
      <c r="B40" s="100">
        <f t="shared" si="0"/>
        <v>56.58</v>
      </c>
      <c r="C40" s="103">
        <f t="shared" si="1"/>
        <v>610.02</v>
      </c>
      <c r="D40" s="37">
        <v>42390</v>
      </c>
      <c r="E40" s="38">
        <v>22341</v>
      </c>
      <c r="F40" s="68">
        <f t="shared" si="9"/>
        <v>8990.5</v>
      </c>
      <c r="G40" s="39">
        <f t="shared" si="10"/>
        <v>439.5</v>
      </c>
      <c r="H40" s="76">
        <f t="shared" si="11"/>
        <v>9430</v>
      </c>
      <c r="I40" s="40">
        <f t="shared" si="12"/>
        <v>3187.3</v>
      </c>
      <c r="J40" s="41">
        <f t="shared" si="13"/>
        <v>188.6</v>
      </c>
      <c r="K40" s="61">
        <v>22</v>
      </c>
      <c r="L40" s="42">
        <f t="shared" si="8"/>
        <v>12827.9</v>
      </c>
      <c r="N40" s="78"/>
    </row>
    <row r="41" spans="1:14" ht="12.75">
      <c r="A41" s="34">
        <v>34</v>
      </c>
      <c r="B41" s="100">
        <f t="shared" si="0"/>
        <v>57.7</v>
      </c>
      <c r="C41" s="103">
        <f t="shared" si="1"/>
        <v>610.91</v>
      </c>
      <c r="D41" s="37">
        <v>42390</v>
      </c>
      <c r="E41" s="38">
        <v>22341</v>
      </c>
      <c r="F41" s="68">
        <f t="shared" si="9"/>
        <v>8815.9</v>
      </c>
      <c r="G41" s="39">
        <f t="shared" si="10"/>
        <v>438.8</v>
      </c>
      <c r="H41" s="76">
        <f t="shared" si="11"/>
        <v>9254.699999999999</v>
      </c>
      <c r="I41" s="40">
        <f t="shared" si="12"/>
        <v>3128.1</v>
      </c>
      <c r="J41" s="41">
        <f t="shared" si="13"/>
        <v>185.1</v>
      </c>
      <c r="K41" s="61">
        <v>22</v>
      </c>
      <c r="L41" s="42">
        <f t="shared" si="8"/>
        <v>12589.9</v>
      </c>
      <c r="N41" s="78"/>
    </row>
    <row r="42" spans="1:14" ht="12.75">
      <c r="A42" s="34">
        <v>35</v>
      </c>
      <c r="B42" s="100">
        <f t="shared" si="0"/>
        <v>58.8</v>
      </c>
      <c r="C42" s="103">
        <f t="shared" si="1"/>
        <v>611.78</v>
      </c>
      <c r="D42" s="37">
        <v>42390</v>
      </c>
      <c r="E42" s="38">
        <v>22341</v>
      </c>
      <c r="F42" s="68">
        <f t="shared" si="9"/>
        <v>8651</v>
      </c>
      <c r="G42" s="39">
        <f t="shared" si="10"/>
        <v>438.2</v>
      </c>
      <c r="H42" s="76">
        <f t="shared" si="11"/>
        <v>9089.2</v>
      </c>
      <c r="I42" s="40">
        <f t="shared" si="12"/>
        <v>3072.1</v>
      </c>
      <c r="J42" s="41">
        <f t="shared" si="13"/>
        <v>181.8</v>
      </c>
      <c r="K42" s="61">
        <v>22</v>
      </c>
      <c r="L42" s="42">
        <f t="shared" si="8"/>
        <v>12365.1</v>
      </c>
      <c r="N42" s="78"/>
    </row>
    <row r="43" spans="1:14" ht="12.75">
      <c r="A43" s="34">
        <v>36</v>
      </c>
      <c r="B43" s="100">
        <f t="shared" si="0"/>
        <v>59.88</v>
      </c>
      <c r="C43" s="103">
        <f t="shared" si="1"/>
        <v>612.63</v>
      </c>
      <c r="D43" s="37">
        <v>42390</v>
      </c>
      <c r="E43" s="38">
        <v>22341</v>
      </c>
      <c r="F43" s="68">
        <f t="shared" si="9"/>
        <v>8495</v>
      </c>
      <c r="G43" s="39">
        <f t="shared" si="10"/>
        <v>437.6</v>
      </c>
      <c r="H43" s="76">
        <f t="shared" si="11"/>
        <v>8932.6</v>
      </c>
      <c r="I43" s="40">
        <f t="shared" si="12"/>
        <v>3019.2</v>
      </c>
      <c r="J43" s="41">
        <f t="shared" si="13"/>
        <v>178.7</v>
      </c>
      <c r="K43" s="61">
        <v>22</v>
      </c>
      <c r="L43" s="42">
        <f t="shared" si="8"/>
        <v>12152.5</v>
      </c>
      <c r="N43" s="78"/>
    </row>
    <row r="44" spans="1:14" ht="12.75">
      <c r="A44" s="34">
        <v>37</v>
      </c>
      <c r="B44" s="100">
        <f t="shared" si="0"/>
        <v>60.95</v>
      </c>
      <c r="C44" s="103">
        <f t="shared" si="1"/>
        <v>613.46</v>
      </c>
      <c r="D44" s="37">
        <v>42390</v>
      </c>
      <c r="E44" s="38">
        <v>22341</v>
      </c>
      <c r="F44" s="68">
        <f t="shared" si="9"/>
        <v>8345.9</v>
      </c>
      <c r="G44" s="39">
        <f t="shared" si="10"/>
        <v>437</v>
      </c>
      <c r="H44" s="76">
        <f t="shared" si="11"/>
        <v>8782.9</v>
      </c>
      <c r="I44" s="40">
        <f t="shared" si="12"/>
        <v>2968.6</v>
      </c>
      <c r="J44" s="41">
        <f t="shared" si="13"/>
        <v>175.7</v>
      </c>
      <c r="K44" s="61">
        <v>22</v>
      </c>
      <c r="L44" s="42">
        <f t="shared" si="8"/>
        <v>11949.2</v>
      </c>
      <c r="N44" s="78"/>
    </row>
    <row r="45" spans="1:14" ht="12.75">
      <c r="A45" s="34">
        <v>38</v>
      </c>
      <c r="B45" s="100">
        <f t="shared" si="0"/>
        <v>62</v>
      </c>
      <c r="C45" s="103">
        <f t="shared" si="1"/>
        <v>614.28</v>
      </c>
      <c r="D45" s="37">
        <v>42390</v>
      </c>
      <c r="E45" s="38">
        <v>22341</v>
      </c>
      <c r="F45" s="68">
        <f t="shared" si="9"/>
        <v>8204.5</v>
      </c>
      <c r="G45" s="39">
        <f t="shared" si="10"/>
        <v>436.4</v>
      </c>
      <c r="H45" s="76">
        <f t="shared" si="11"/>
        <v>8640.9</v>
      </c>
      <c r="I45" s="40">
        <f t="shared" si="12"/>
        <v>2920.6</v>
      </c>
      <c r="J45" s="41">
        <f t="shared" si="13"/>
        <v>172.8</v>
      </c>
      <c r="K45" s="61">
        <v>22</v>
      </c>
      <c r="L45" s="42">
        <f t="shared" si="8"/>
        <v>11756.3</v>
      </c>
      <c r="N45" s="78"/>
    </row>
    <row r="46" spans="1:14" ht="12.75">
      <c r="A46" s="34">
        <v>39</v>
      </c>
      <c r="B46" s="100">
        <f t="shared" si="0"/>
        <v>63.03</v>
      </c>
      <c r="C46" s="103">
        <f t="shared" si="1"/>
        <v>615.08</v>
      </c>
      <c r="D46" s="37">
        <v>42390</v>
      </c>
      <c r="E46" s="38">
        <v>22341</v>
      </c>
      <c r="F46" s="68">
        <f t="shared" si="9"/>
        <v>8070.4</v>
      </c>
      <c r="G46" s="39">
        <f t="shared" si="10"/>
        <v>435.9</v>
      </c>
      <c r="H46" s="76">
        <f t="shared" si="11"/>
        <v>8506.3</v>
      </c>
      <c r="I46" s="40">
        <f t="shared" si="12"/>
        <v>2875.1</v>
      </c>
      <c r="J46" s="41">
        <f t="shared" si="13"/>
        <v>170.1</v>
      </c>
      <c r="K46" s="61">
        <v>22</v>
      </c>
      <c r="L46" s="42">
        <f t="shared" si="8"/>
        <v>11573.5</v>
      </c>
      <c r="N46" s="78"/>
    </row>
    <row r="47" spans="1:14" ht="12.75">
      <c r="A47" s="34">
        <v>40</v>
      </c>
      <c r="B47" s="100">
        <f t="shared" si="0"/>
        <v>64.05</v>
      </c>
      <c r="C47" s="103">
        <f t="shared" si="1"/>
        <v>615.87</v>
      </c>
      <c r="D47" s="37">
        <v>42390</v>
      </c>
      <c r="E47" s="38">
        <v>22341</v>
      </c>
      <c r="F47" s="68">
        <f t="shared" si="9"/>
        <v>7941.9</v>
      </c>
      <c r="G47" s="39">
        <f t="shared" si="10"/>
        <v>435.3</v>
      </c>
      <c r="H47" s="76">
        <f t="shared" si="11"/>
        <v>8377.199999999999</v>
      </c>
      <c r="I47" s="40">
        <f t="shared" si="12"/>
        <v>2831.5</v>
      </c>
      <c r="J47" s="41">
        <f t="shared" si="13"/>
        <v>167.5</v>
      </c>
      <c r="K47" s="61">
        <v>22</v>
      </c>
      <c r="L47" s="42">
        <f t="shared" si="8"/>
        <v>11398.199999999999</v>
      </c>
      <c r="N47" s="78"/>
    </row>
    <row r="48" spans="1:14" ht="12.75">
      <c r="A48" s="34">
        <v>41</v>
      </c>
      <c r="B48" s="100">
        <f t="shared" si="0"/>
        <v>65.06</v>
      </c>
      <c r="C48" s="103">
        <f t="shared" si="1"/>
        <v>616.64</v>
      </c>
      <c r="D48" s="37">
        <v>42390</v>
      </c>
      <c r="E48" s="38">
        <v>22341</v>
      </c>
      <c r="F48" s="68">
        <f t="shared" si="9"/>
        <v>7818.6</v>
      </c>
      <c r="G48" s="39">
        <f t="shared" si="10"/>
        <v>434.8</v>
      </c>
      <c r="H48" s="76">
        <f t="shared" si="11"/>
        <v>8253.4</v>
      </c>
      <c r="I48" s="40">
        <f t="shared" si="12"/>
        <v>2789.6</v>
      </c>
      <c r="J48" s="41">
        <f t="shared" si="13"/>
        <v>165.1</v>
      </c>
      <c r="K48" s="61">
        <v>22</v>
      </c>
      <c r="L48" s="42">
        <f t="shared" si="8"/>
        <v>11230.1</v>
      </c>
      <c r="N48" s="78"/>
    </row>
    <row r="49" spans="1:14" ht="12.75">
      <c r="A49" s="34">
        <v>42</v>
      </c>
      <c r="B49" s="100">
        <f t="shared" si="0"/>
        <v>66.05</v>
      </c>
      <c r="C49" s="103">
        <f t="shared" si="1"/>
        <v>617.39</v>
      </c>
      <c r="D49" s="37">
        <v>42390</v>
      </c>
      <c r="E49" s="38">
        <v>22341</v>
      </c>
      <c r="F49" s="68">
        <f t="shared" si="9"/>
        <v>7701.4</v>
      </c>
      <c r="G49" s="39">
        <f t="shared" si="10"/>
        <v>434.2</v>
      </c>
      <c r="H49" s="76">
        <f t="shared" si="11"/>
        <v>8135.599999999999</v>
      </c>
      <c r="I49" s="40">
        <f t="shared" si="12"/>
        <v>2749.8</v>
      </c>
      <c r="J49" s="41">
        <f t="shared" si="13"/>
        <v>162.7</v>
      </c>
      <c r="K49" s="61">
        <v>22</v>
      </c>
      <c r="L49" s="42">
        <f t="shared" si="8"/>
        <v>11070.1</v>
      </c>
      <c r="N49" s="78"/>
    </row>
    <row r="50" spans="1:14" ht="12.75">
      <c r="A50" s="34">
        <v>43</v>
      </c>
      <c r="B50" s="100">
        <f t="shared" si="0"/>
        <v>67.02</v>
      </c>
      <c r="C50" s="103">
        <f t="shared" si="1"/>
        <v>618.13</v>
      </c>
      <c r="D50" s="37">
        <v>42390</v>
      </c>
      <c r="E50" s="38">
        <v>22341</v>
      </c>
      <c r="F50" s="68">
        <f t="shared" si="9"/>
        <v>7590</v>
      </c>
      <c r="G50" s="39">
        <f t="shared" si="10"/>
        <v>433.7</v>
      </c>
      <c r="H50" s="76">
        <f t="shared" si="11"/>
        <v>8023.7</v>
      </c>
      <c r="I50" s="40">
        <f t="shared" si="12"/>
        <v>2712</v>
      </c>
      <c r="J50" s="41">
        <f t="shared" si="13"/>
        <v>160.5</v>
      </c>
      <c r="K50" s="61">
        <v>22</v>
      </c>
      <c r="L50" s="42">
        <f t="shared" si="8"/>
        <v>10918.2</v>
      </c>
      <c r="N50" s="78"/>
    </row>
    <row r="51" spans="1:14" ht="12.75">
      <c r="A51" s="34">
        <v>44</v>
      </c>
      <c r="B51" s="100">
        <f t="shared" si="0"/>
        <v>67.98</v>
      </c>
      <c r="C51" s="103">
        <f t="shared" si="1"/>
        <v>618.85</v>
      </c>
      <c r="D51" s="37">
        <v>42390</v>
      </c>
      <c r="E51" s="38">
        <v>22341</v>
      </c>
      <c r="F51" s="68">
        <f t="shared" si="9"/>
        <v>7482.8</v>
      </c>
      <c r="G51" s="39">
        <f t="shared" si="10"/>
        <v>433.2</v>
      </c>
      <c r="H51" s="76">
        <f t="shared" si="11"/>
        <v>7916</v>
      </c>
      <c r="I51" s="40">
        <f t="shared" si="12"/>
        <v>2675.6</v>
      </c>
      <c r="J51" s="41">
        <f t="shared" si="13"/>
        <v>158.3</v>
      </c>
      <c r="K51" s="61">
        <v>22</v>
      </c>
      <c r="L51" s="42">
        <f t="shared" si="8"/>
        <v>10771.9</v>
      </c>
      <c r="N51" s="78"/>
    </row>
    <row r="52" spans="1:14" ht="12.75">
      <c r="A52" s="34">
        <v>45</v>
      </c>
      <c r="B52" s="100">
        <f t="shared" si="0"/>
        <v>68.92</v>
      </c>
      <c r="C52" s="103">
        <f t="shared" si="1"/>
        <v>619.56</v>
      </c>
      <c r="D52" s="37">
        <v>42390</v>
      </c>
      <c r="E52" s="38">
        <v>22341</v>
      </c>
      <c r="F52" s="68">
        <f t="shared" si="9"/>
        <v>7380.7</v>
      </c>
      <c r="G52" s="39">
        <f t="shared" si="10"/>
        <v>432.7</v>
      </c>
      <c r="H52" s="76">
        <f t="shared" si="11"/>
        <v>7813.4</v>
      </c>
      <c r="I52" s="40">
        <f t="shared" si="12"/>
        <v>2640.9</v>
      </c>
      <c r="J52" s="41">
        <f t="shared" si="13"/>
        <v>156.3</v>
      </c>
      <c r="K52" s="61">
        <v>22</v>
      </c>
      <c r="L52" s="42">
        <f t="shared" si="8"/>
        <v>10632.599999999999</v>
      </c>
      <c r="N52" s="78"/>
    </row>
    <row r="53" spans="1:14" ht="12.75">
      <c r="A53" s="34">
        <v>46</v>
      </c>
      <c r="B53" s="100">
        <f t="shared" si="0"/>
        <v>69.85</v>
      </c>
      <c r="C53" s="103">
        <f t="shared" si="1"/>
        <v>620.26</v>
      </c>
      <c r="D53" s="37">
        <v>42390</v>
      </c>
      <c r="E53" s="38">
        <v>22341</v>
      </c>
      <c r="F53" s="68">
        <f t="shared" si="9"/>
        <v>7282.5</v>
      </c>
      <c r="G53" s="39">
        <f t="shared" si="10"/>
        <v>432.2</v>
      </c>
      <c r="H53" s="76">
        <f t="shared" si="11"/>
        <v>7714.7</v>
      </c>
      <c r="I53" s="40">
        <f t="shared" si="12"/>
        <v>2607.6</v>
      </c>
      <c r="J53" s="41">
        <f t="shared" si="13"/>
        <v>154.3</v>
      </c>
      <c r="K53" s="61">
        <v>22</v>
      </c>
      <c r="L53" s="42">
        <f t="shared" si="8"/>
        <v>10498.599999999999</v>
      </c>
      <c r="N53" s="78"/>
    </row>
    <row r="54" spans="1:14" ht="12.75">
      <c r="A54" s="34">
        <v>47</v>
      </c>
      <c r="B54" s="100">
        <f t="shared" si="0"/>
        <v>70.77</v>
      </c>
      <c r="C54" s="103">
        <f t="shared" si="1"/>
        <v>620.94</v>
      </c>
      <c r="D54" s="37">
        <v>42390</v>
      </c>
      <c r="E54" s="38">
        <v>22341</v>
      </c>
      <c r="F54" s="68">
        <f t="shared" si="9"/>
        <v>7187.8</v>
      </c>
      <c r="G54" s="39">
        <f t="shared" si="10"/>
        <v>431.8</v>
      </c>
      <c r="H54" s="76">
        <f t="shared" si="11"/>
        <v>7619.6</v>
      </c>
      <c r="I54" s="40">
        <f t="shared" si="12"/>
        <v>2575.4</v>
      </c>
      <c r="J54" s="41">
        <f t="shared" si="13"/>
        <v>152.4</v>
      </c>
      <c r="K54" s="61">
        <v>22</v>
      </c>
      <c r="L54" s="42">
        <f t="shared" si="8"/>
        <v>10369.4</v>
      </c>
      <c r="N54" s="78"/>
    </row>
    <row r="55" spans="1:14" ht="12.75">
      <c r="A55" s="34">
        <v>48</v>
      </c>
      <c r="B55" s="100">
        <f t="shared" si="0"/>
        <v>71.67</v>
      </c>
      <c r="C55" s="103">
        <f t="shared" si="1"/>
        <v>621.6</v>
      </c>
      <c r="D55" s="37">
        <v>42390</v>
      </c>
      <c r="E55" s="38">
        <v>22341</v>
      </c>
      <c r="F55" s="68">
        <f t="shared" si="9"/>
        <v>7097.5</v>
      </c>
      <c r="G55" s="39">
        <f t="shared" si="10"/>
        <v>431.3</v>
      </c>
      <c r="H55" s="76">
        <f t="shared" si="11"/>
        <v>7528.8</v>
      </c>
      <c r="I55" s="40">
        <f t="shared" si="12"/>
        <v>2544.7</v>
      </c>
      <c r="J55" s="41">
        <f t="shared" si="13"/>
        <v>150.6</v>
      </c>
      <c r="K55" s="61">
        <v>22</v>
      </c>
      <c r="L55" s="42">
        <f t="shared" si="8"/>
        <v>10246.1</v>
      </c>
      <c r="N55" s="78"/>
    </row>
    <row r="56" spans="1:14" ht="12.75">
      <c r="A56" s="34">
        <v>49</v>
      </c>
      <c r="B56" s="100">
        <f t="shared" si="0"/>
        <v>72.55</v>
      </c>
      <c r="C56" s="103">
        <f t="shared" si="1"/>
        <v>622.25</v>
      </c>
      <c r="D56" s="37">
        <v>42390</v>
      </c>
      <c r="E56" s="38">
        <v>22341</v>
      </c>
      <c r="F56" s="68">
        <f t="shared" si="9"/>
        <v>7011.4</v>
      </c>
      <c r="G56" s="39">
        <f t="shared" si="10"/>
        <v>430.8</v>
      </c>
      <c r="H56" s="76">
        <f t="shared" si="11"/>
        <v>7442.2</v>
      </c>
      <c r="I56" s="40">
        <f t="shared" si="12"/>
        <v>2515.5</v>
      </c>
      <c r="J56" s="41">
        <f t="shared" si="13"/>
        <v>148.8</v>
      </c>
      <c r="K56" s="61">
        <v>22</v>
      </c>
      <c r="L56" s="42">
        <f t="shared" si="8"/>
        <v>10128.5</v>
      </c>
      <c r="N56" s="78"/>
    </row>
    <row r="57" spans="1:14" ht="12.75">
      <c r="A57" s="34">
        <v>50</v>
      </c>
      <c r="B57" s="100">
        <f t="shared" si="0"/>
        <v>73.42</v>
      </c>
      <c r="C57" s="103">
        <f t="shared" si="1"/>
        <v>622.89</v>
      </c>
      <c r="D57" s="37">
        <v>42390</v>
      </c>
      <c r="E57" s="38">
        <v>22341</v>
      </c>
      <c r="F57" s="68">
        <f t="shared" si="9"/>
        <v>6928.4</v>
      </c>
      <c r="G57" s="39">
        <f t="shared" si="10"/>
        <v>430.4</v>
      </c>
      <c r="H57" s="76">
        <f t="shared" si="11"/>
        <v>7358.799999999999</v>
      </c>
      <c r="I57" s="40">
        <f t="shared" si="12"/>
        <v>2487.3</v>
      </c>
      <c r="J57" s="41">
        <f t="shared" si="13"/>
        <v>147.2</v>
      </c>
      <c r="K57" s="61">
        <v>22</v>
      </c>
      <c r="L57" s="42">
        <f t="shared" si="8"/>
        <v>10015.3</v>
      </c>
      <c r="N57" s="78"/>
    </row>
    <row r="58" spans="1:14" ht="12.75">
      <c r="A58" s="34">
        <v>51</v>
      </c>
      <c r="B58" s="100">
        <f t="shared" si="0"/>
        <v>74.28</v>
      </c>
      <c r="C58" s="103">
        <f t="shared" si="1"/>
        <v>623.51</v>
      </c>
      <c r="D58" s="37">
        <v>42390</v>
      </c>
      <c r="E58" s="38">
        <v>22341</v>
      </c>
      <c r="F58" s="68">
        <f t="shared" si="9"/>
        <v>6848.1</v>
      </c>
      <c r="G58" s="39">
        <f t="shared" si="10"/>
        <v>430</v>
      </c>
      <c r="H58" s="76">
        <f t="shared" si="11"/>
        <v>7278.1</v>
      </c>
      <c r="I58" s="40">
        <f t="shared" si="12"/>
        <v>2460</v>
      </c>
      <c r="J58" s="41">
        <f t="shared" si="13"/>
        <v>145.6</v>
      </c>
      <c r="K58" s="61">
        <v>22</v>
      </c>
      <c r="L58" s="42">
        <f t="shared" si="8"/>
        <v>9905.7</v>
      </c>
      <c r="N58" s="78"/>
    </row>
    <row r="59" spans="1:14" ht="12.75">
      <c r="A59" s="34">
        <v>52</v>
      </c>
      <c r="B59" s="100">
        <f t="shared" si="0"/>
        <v>75.12</v>
      </c>
      <c r="C59" s="103">
        <f t="shared" si="1"/>
        <v>624.13</v>
      </c>
      <c r="D59" s="37">
        <v>42390</v>
      </c>
      <c r="E59" s="38">
        <v>22341</v>
      </c>
      <c r="F59" s="68">
        <f t="shared" si="9"/>
        <v>6771.6</v>
      </c>
      <c r="G59" s="39">
        <f t="shared" si="10"/>
        <v>429.5</v>
      </c>
      <c r="H59" s="76">
        <f t="shared" si="11"/>
        <v>7201.1</v>
      </c>
      <c r="I59" s="40">
        <f t="shared" si="12"/>
        <v>2434</v>
      </c>
      <c r="J59" s="41">
        <f t="shared" si="13"/>
        <v>144</v>
      </c>
      <c r="K59" s="61">
        <v>22</v>
      </c>
      <c r="L59" s="42">
        <f t="shared" si="8"/>
        <v>9801.1</v>
      </c>
      <c r="N59" s="78"/>
    </row>
    <row r="60" spans="1:14" ht="12.75">
      <c r="A60" s="34">
        <v>53</v>
      </c>
      <c r="B60" s="100">
        <f t="shared" si="0"/>
        <v>75.95</v>
      </c>
      <c r="C60" s="103">
        <f t="shared" si="1"/>
        <v>624.72</v>
      </c>
      <c r="D60" s="37">
        <v>42390</v>
      </c>
      <c r="E60" s="38">
        <v>22341</v>
      </c>
      <c r="F60" s="68">
        <f t="shared" si="9"/>
        <v>6697.6</v>
      </c>
      <c r="G60" s="39">
        <f t="shared" si="10"/>
        <v>429.1</v>
      </c>
      <c r="H60" s="76">
        <f t="shared" si="11"/>
        <v>7126.700000000001</v>
      </c>
      <c r="I60" s="40">
        <f t="shared" si="12"/>
        <v>2408.8</v>
      </c>
      <c r="J60" s="41">
        <f t="shared" si="13"/>
        <v>142.5</v>
      </c>
      <c r="K60" s="61">
        <v>22</v>
      </c>
      <c r="L60" s="42">
        <f t="shared" si="8"/>
        <v>9700</v>
      </c>
      <c r="N60" s="78"/>
    </row>
    <row r="61" spans="1:14" ht="12.75">
      <c r="A61" s="34">
        <v>54</v>
      </c>
      <c r="B61" s="100">
        <f t="shared" si="0"/>
        <v>76.76</v>
      </c>
      <c r="C61" s="103">
        <f t="shared" si="1"/>
        <v>625.31</v>
      </c>
      <c r="D61" s="37">
        <v>42390</v>
      </c>
      <c r="E61" s="38">
        <v>22341</v>
      </c>
      <c r="F61" s="68">
        <f t="shared" si="9"/>
        <v>6626.9</v>
      </c>
      <c r="G61" s="39">
        <f t="shared" si="10"/>
        <v>428.7</v>
      </c>
      <c r="H61" s="76">
        <f t="shared" si="11"/>
        <v>7055.599999999999</v>
      </c>
      <c r="I61" s="40">
        <f t="shared" si="12"/>
        <v>2384.8</v>
      </c>
      <c r="J61" s="41">
        <f t="shared" si="13"/>
        <v>141.1</v>
      </c>
      <c r="K61" s="61">
        <v>22</v>
      </c>
      <c r="L61" s="42">
        <f t="shared" si="8"/>
        <v>9603.5</v>
      </c>
      <c r="N61" s="78"/>
    </row>
    <row r="62" spans="1:14" ht="12.75">
      <c r="A62" s="34">
        <v>55</v>
      </c>
      <c r="B62" s="100">
        <f t="shared" si="0"/>
        <v>77.56</v>
      </c>
      <c r="C62" s="103">
        <f t="shared" si="1"/>
        <v>625.88</v>
      </c>
      <c r="D62" s="37">
        <v>42390</v>
      </c>
      <c r="E62" s="38">
        <v>22341</v>
      </c>
      <c r="F62" s="68">
        <f t="shared" si="9"/>
        <v>6558.5</v>
      </c>
      <c r="G62" s="39">
        <f t="shared" si="10"/>
        <v>428.3</v>
      </c>
      <c r="H62" s="76">
        <f t="shared" si="11"/>
        <v>6986.8</v>
      </c>
      <c r="I62" s="40">
        <f t="shared" si="12"/>
        <v>2361.5</v>
      </c>
      <c r="J62" s="41">
        <f t="shared" si="13"/>
        <v>139.7</v>
      </c>
      <c r="K62" s="61">
        <v>22</v>
      </c>
      <c r="L62" s="42">
        <f t="shared" si="8"/>
        <v>9510</v>
      </c>
      <c r="N62" s="78"/>
    </row>
    <row r="63" spans="1:14" ht="12.75">
      <c r="A63" s="34">
        <v>56</v>
      </c>
      <c r="B63" s="100">
        <f t="shared" si="0"/>
        <v>78.34</v>
      </c>
      <c r="C63" s="103">
        <f t="shared" si="1"/>
        <v>626.44</v>
      </c>
      <c r="D63" s="37">
        <v>42390</v>
      </c>
      <c r="E63" s="38">
        <v>22341</v>
      </c>
      <c r="F63" s="68">
        <f t="shared" si="9"/>
        <v>6493.2</v>
      </c>
      <c r="G63" s="39">
        <f t="shared" si="10"/>
        <v>428</v>
      </c>
      <c r="H63" s="76">
        <f t="shared" si="11"/>
        <v>6921.2</v>
      </c>
      <c r="I63" s="40">
        <f t="shared" si="12"/>
        <v>2339.4</v>
      </c>
      <c r="J63" s="41">
        <f t="shared" si="13"/>
        <v>138.4</v>
      </c>
      <c r="K63" s="61">
        <v>22</v>
      </c>
      <c r="L63" s="42">
        <f t="shared" si="8"/>
        <v>9421</v>
      </c>
      <c r="N63" s="78"/>
    </row>
    <row r="64" spans="1:14" ht="12.75">
      <c r="A64" s="34">
        <v>57</v>
      </c>
      <c r="B64" s="100">
        <f t="shared" si="0"/>
        <v>79.12</v>
      </c>
      <c r="C64" s="103">
        <f t="shared" si="1"/>
        <v>626.99</v>
      </c>
      <c r="D64" s="37">
        <v>42390</v>
      </c>
      <c r="E64" s="38">
        <v>22341</v>
      </c>
      <c r="F64" s="68">
        <f t="shared" si="9"/>
        <v>6429.2</v>
      </c>
      <c r="G64" s="39">
        <f t="shared" si="10"/>
        <v>427.6</v>
      </c>
      <c r="H64" s="76">
        <f t="shared" si="11"/>
        <v>6856.8</v>
      </c>
      <c r="I64" s="40">
        <f t="shared" si="12"/>
        <v>2317.6</v>
      </c>
      <c r="J64" s="41">
        <f t="shared" si="13"/>
        <v>137.1</v>
      </c>
      <c r="K64" s="61">
        <v>22</v>
      </c>
      <c r="L64" s="42">
        <f t="shared" si="8"/>
        <v>9333.5</v>
      </c>
      <c r="N64" s="78"/>
    </row>
    <row r="65" spans="1:14" ht="12.75">
      <c r="A65" s="34">
        <v>58</v>
      </c>
      <c r="B65" s="100">
        <f t="shared" si="0"/>
        <v>79.87</v>
      </c>
      <c r="C65" s="103">
        <f t="shared" si="1"/>
        <v>627.53</v>
      </c>
      <c r="D65" s="37">
        <v>42390</v>
      </c>
      <c r="E65" s="38">
        <v>22341</v>
      </c>
      <c r="F65" s="68">
        <f t="shared" si="9"/>
        <v>6368.8</v>
      </c>
      <c r="G65" s="39">
        <f t="shared" si="10"/>
        <v>427.2</v>
      </c>
      <c r="H65" s="76">
        <f t="shared" si="11"/>
        <v>6796</v>
      </c>
      <c r="I65" s="40">
        <f t="shared" si="12"/>
        <v>2297</v>
      </c>
      <c r="J65" s="41">
        <f t="shared" si="13"/>
        <v>135.9</v>
      </c>
      <c r="K65" s="61">
        <v>22</v>
      </c>
      <c r="L65" s="42">
        <f t="shared" si="8"/>
        <v>9250.9</v>
      </c>
      <c r="N65" s="78"/>
    </row>
    <row r="66" spans="1:14" ht="12.75">
      <c r="A66" s="34">
        <v>59</v>
      </c>
      <c r="B66" s="100">
        <f t="shared" si="0"/>
        <v>80.62</v>
      </c>
      <c r="C66" s="103">
        <f t="shared" si="1"/>
        <v>628.06</v>
      </c>
      <c r="D66" s="37">
        <v>42390</v>
      </c>
      <c r="E66" s="38">
        <v>22341</v>
      </c>
      <c r="F66" s="68">
        <f t="shared" si="9"/>
        <v>6309.6</v>
      </c>
      <c r="G66" s="39">
        <f t="shared" si="10"/>
        <v>426.9</v>
      </c>
      <c r="H66" s="76">
        <f t="shared" si="11"/>
        <v>6736.5</v>
      </c>
      <c r="I66" s="40">
        <f t="shared" si="12"/>
        <v>2276.9</v>
      </c>
      <c r="J66" s="41">
        <f t="shared" si="13"/>
        <v>134.7</v>
      </c>
      <c r="K66" s="61">
        <v>22</v>
      </c>
      <c r="L66" s="42">
        <f t="shared" si="8"/>
        <v>9170.1</v>
      </c>
      <c r="N66" s="78"/>
    </row>
    <row r="67" spans="1:14" ht="12.75">
      <c r="A67" s="34">
        <v>60</v>
      </c>
      <c r="B67" s="100">
        <f t="shared" si="0"/>
        <v>81.35</v>
      </c>
      <c r="C67" s="103">
        <f t="shared" si="1"/>
        <v>628.57</v>
      </c>
      <c r="D67" s="37">
        <v>42390</v>
      </c>
      <c r="E67" s="38">
        <v>22341</v>
      </c>
      <c r="F67" s="68">
        <f t="shared" si="9"/>
        <v>6253</v>
      </c>
      <c r="G67" s="39">
        <f t="shared" si="10"/>
        <v>426.5</v>
      </c>
      <c r="H67" s="76">
        <f t="shared" si="11"/>
        <v>6679.5</v>
      </c>
      <c r="I67" s="40">
        <f t="shared" si="12"/>
        <v>2257.7</v>
      </c>
      <c r="J67" s="41">
        <f t="shared" si="13"/>
        <v>133.6</v>
      </c>
      <c r="K67" s="61">
        <v>22</v>
      </c>
      <c r="L67" s="42">
        <f t="shared" si="8"/>
        <v>9092.800000000001</v>
      </c>
      <c r="N67" s="78"/>
    </row>
    <row r="68" spans="1:14" ht="12.75">
      <c r="A68" s="34">
        <v>61</v>
      </c>
      <c r="B68" s="100">
        <f t="shared" si="0"/>
        <v>82.06</v>
      </c>
      <c r="C68" s="103">
        <f t="shared" si="1"/>
        <v>629.07</v>
      </c>
      <c r="D68" s="37">
        <v>42390</v>
      </c>
      <c r="E68" s="38">
        <v>22341</v>
      </c>
      <c r="F68" s="68">
        <f t="shared" si="9"/>
        <v>6198.9</v>
      </c>
      <c r="G68" s="39">
        <f t="shared" si="10"/>
        <v>426.2</v>
      </c>
      <c r="H68" s="76">
        <f t="shared" si="11"/>
        <v>6625.099999999999</v>
      </c>
      <c r="I68" s="40">
        <f t="shared" si="12"/>
        <v>2239.3</v>
      </c>
      <c r="J68" s="41">
        <f t="shared" si="13"/>
        <v>132.5</v>
      </c>
      <c r="K68" s="61">
        <v>22</v>
      </c>
      <c r="L68" s="42">
        <f t="shared" si="8"/>
        <v>9018.9</v>
      </c>
      <c r="N68" s="78"/>
    </row>
    <row r="69" spans="1:14" ht="12.75">
      <c r="A69" s="34">
        <v>62</v>
      </c>
      <c r="B69" s="100">
        <f t="shared" si="0"/>
        <v>82.76</v>
      </c>
      <c r="C69" s="103">
        <f t="shared" si="1"/>
        <v>629.56</v>
      </c>
      <c r="D69" s="37">
        <v>42390</v>
      </c>
      <c r="E69" s="38">
        <v>22341</v>
      </c>
      <c r="F69" s="68">
        <f t="shared" si="9"/>
        <v>6146.4</v>
      </c>
      <c r="G69" s="39">
        <f t="shared" si="10"/>
        <v>425.8</v>
      </c>
      <c r="H69" s="76">
        <f t="shared" si="11"/>
        <v>6572.2</v>
      </c>
      <c r="I69" s="40">
        <f t="shared" si="12"/>
        <v>2221.4</v>
      </c>
      <c r="J69" s="41">
        <f t="shared" si="13"/>
        <v>131.4</v>
      </c>
      <c r="K69" s="61">
        <v>22</v>
      </c>
      <c r="L69" s="42">
        <f t="shared" si="8"/>
        <v>8947</v>
      </c>
      <c r="N69" s="78"/>
    </row>
    <row r="70" spans="1:14" ht="12.75">
      <c r="A70" s="34">
        <v>63</v>
      </c>
      <c r="B70" s="100">
        <f t="shared" si="0"/>
        <v>83.45</v>
      </c>
      <c r="C70" s="103">
        <f t="shared" si="1"/>
        <v>630.05</v>
      </c>
      <c r="D70" s="37">
        <v>42390</v>
      </c>
      <c r="E70" s="38">
        <v>22341</v>
      </c>
      <c r="F70" s="68">
        <f t="shared" si="9"/>
        <v>6095.6</v>
      </c>
      <c r="G70" s="39">
        <f t="shared" si="10"/>
        <v>425.5</v>
      </c>
      <c r="H70" s="76">
        <f t="shared" si="11"/>
        <v>6521.1</v>
      </c>
      <c r="I70" s="40">
        <f t="shared" si="12"/>
        <v>2204.1</v>
      </c>
      <c r="J70" s="41">
        <f t="shared" si="13"/>
        <v>130.4</v>
      </c>
      <c r="K70" s="61">
        <v>22</v>
      </c>
      <c r="L70" s="42">
        <f t="shared" si="8"/>
        <v>8877.6</v>
      </c>
      <c r="N70" s="78"/>
    </row>
    <row r="71" spans="1:14" ht="12.75">
      <c r="A71" s="34">
        <v>64</v>
      </c>
      <c r="B71" s="100">
        <f t="shared" si="0"/>
        <v>84.13</v>
      </c>
      <c r="C71" s="103">
        <f t="shared" si="1"/>
        <v>630.52</v>
      </c>
      <c r="D71" s="37">
        <v>42390</v>
      </c>
      <c r="E71" s="38">
        <v>22341</v>
      </c>
      <c r="F71" s="68">
        <f t="shared" si="9"/>
        <v>6046.4</v>
      </c>
      <c r="G71" s="39">
        <f t="shared" si="10"/>
        <v>425.2</v>
      </c>
      <c r="H71" s="76">
        <f t="shared" si="11"/>
        <v>6471.599999999999</v>
      </c>
      <c r="I71" s="40">
        <f t="shared" si="12"/>
        <v>2187.4</v>
      </c>
      <c r="J71" s="41">
        <f t="shared" si="13"/>
        <v>129.4</v>
      </c>
      <c r="K71" s="61">
        <v>22</v>
      </c>
      <c r="L71" s="42">
        <f t="shared" si="8"/>
        <v>8810.4</v>
      </c>
      <c r="N71" s="78"/>
    </row>
    <row r="72" spans="1:14" ht="12.75">
      <c r="A72" s="34">
        <v>65</v>
      </c>
      <c r="B72" s="100">
        <f aca="true" t="shared" si="14" ref="B72:B135">ROUND(IF(A72&lt;B$295,(IF(A72&lt;$B$299,B$301+B$302*A72,B$288+B$289*A72+B$290*A72^2+B$291*A72^3+B$292*A72^4+B$293*A72^5)),(B$297)),2)</f>
        <v>84.79</v>
      </c>
      <c r="C72" s="103">
        <f aca="true" t="shared" si="15" ref="C72:C135">ROUND(IF(A72&lt;C$295,(IF(A72&lt;C$299,C$301+C$302*A72,C$288+C$289*A72+C$290*A72^2+C$291*A72^3+C$292*A72^4+C$293*A72^5)),(C$297)),2)</f>
        <v>630.98</v>
      </c>
      <c r="D72" s="37">
        <v>42390</v>
      </c>
      <c r="E72" s="38">
        <v>22341</v>
      </c>
      <c r="F72" s="68">
        <f t="shared" si="9"/>
        <v>5999.3</v>
      </c>
      <c r="G72" s="39">
        <f t="shared" si="10"/>
        <v>424.9</v>
      </c>
      <c r="H72" s="76">
        <f t="shared" si="11"/>
        <v>6424.2</v>
      </c>
      <c r="I72" s="40">
        <f t="shared" si="12"/>
        <v>2171.4</v>
      </c>
      <c r="J72" s="41">
        <f t="shared" si="13"/>
        <v>128.5</v>
      </c>
      <c r="K72" s="61">
        <v>22</v>
      </c>
      <c r="L72" s="42">
        <f t="shared" si="8"/>
        <v>8746.1</v>
      </c>
      <c r="N72" s="78"/>
    </row>
    <row r="73" spans="1:14" ht="12.75">
      <c r="A73" s="34">
        <v>66</v>
      </c>
      <c r="B73" s="100">
        <f t="shared" si="14"/>
        <v>85.44</v>
      </c>
      <c r="C73" s="103">
        <f t="shared" si="15"/>
        <v>631.43</v>
      </c>
      <c r="D73" s="37">
        <v>42390</v>
      </c>
      <c r="E73" s="38">
        <v>22341</v>
      </c>
      <c r="F73" s="68">
        <f t="shared" si="9"/>
        <v>5953.7</v>
      </c>
      <c r="G73" s="39">
        <f t="shared" si="10"/>
        <v>424.6</v>
      </c>
      <c r="H73" s="76">
        <f t="shared" si="11"/>
        <v>6378.3</v>
      </c>
      <c r="I73" s="40">
        <f t="shared" si="12"/>
        <v>2155.9</v>
      </c>
      <c r="J73" s="41">
        <f t="shared" si="13"/>
        <v>127.6</v>
      </c>
      <c r="K73" s="61">
        <v>22</v>
      </c>
      <c r="L73" s="42">
        <f t="shared" si="8"/>
        <v>8683.800000000001</v>
      </c>
      <c r="N73" s="78"/>
    </row>
    <row r="74" spans="1:14" ht="12.75">
      <c r="A74" s="34">
        <v>67</v>
      </c>
      <c r="B74" s="100">
        <f t="shared" si="14"/>
        <v>86.08</v>
      </c>
      <c r="C74" s="103">
        <f t="shared" si="15"/>
        <v>631.87</v>
      </c>
      <c r="D74" s="37">
        <v>42390</v>
      </c>
      <c r="E74" s="38">
        <v>22341</v>
      </c>
      <c r="F74" s="68">
        <f t="shared" si="9"/>
        <v>5909.4</v>
      </c>
      <c r="G74" s="39">
        <f t="shared" si="10"/>
        <v>424.3</v>
      </c>
      <c r="H74" s="76">
        <f t="shared" si="11"/>
        <v>6333.7</v>
      </c>
      <c r="I74" s="40">
        <f t="shared" si="12"/>
        <v>2140.8</v>
      </c>
      <c r="J74" s="41">
        <f t="shared" si="13"/>
        <v>126.7</v>
      </c>
      <c r="K74" s="61">
        <v>22</v>
      </c>
      <c r="L74" s="42">
        <f t="shared" si="8"/>
        <v>8623.2</v>
      </c>
      <c r="N74" s="78"/>
    </row>
    <row r="75" spans="1:14" ht="12.75">
      <c r="A75" s="34">
        <v>68</v>
      </c>
      <c r="B75" s="100">
        <f t="shared" si="14"/>
        <v>86.7</v>
      </c>
      <c r="C75" s="103">
        <f t="shared" si="15"/>
        <v>632.3</v>
      </c>
      <c r="D75" s="37">
        <v>42390</v>
      </c>
      <c r="E75" s="38">
        <v>22341</v>
      </c>
      <c r="F75" s="68">
        <f t="shared" si="9"/>
        <v>5867.1</v>
      </c>
      <c r="G75" s="39">
        <f t="shared" si="10"/>
        <v>424</v>
      </c>
      <c r="H75" s="76">
        <f t="shared" si="11"/>
        <v>6291.1</v>
      </c>
      <c r="I75" s="40">
        <f t="shared" si="12"/>
        <v>2126.4</v>
      </c>
      <c r="J75" s="41">
        <f t="shared" si="13"/>
        <v>125.8</v>
      </c>
      <c r="K75" s="61">
        <v>22</v>
      </c>
      <c r="L75" s="42">
        <f t="shared" si="8"/>
        <v>8565.3</v>
      </c>
      <c r="N75" s="78"/>
    </row>
    <row r="76" spans="1:14" ht="12.75">
      <c r="A76" s="34">
        <v>69</v>
      </c>
      <c r="B76" s="100">
        <f t="shared" si="14"/>
        <v>87.31</v>
      </c>
      <c r="C76" s="103">
        <f t="shared" si="15"/>
        <v>632.72</v>
      </c>
      <c r="D76" s="37">
        <v>42390</v>
      </c>
      <c r="E76" s="38">
        <v>22341</v>
      </c>
      <c r="F76" s="68">
        <f t="shared" si="9"/>
        <v>5826.1</v>
      </c>
      <c r="G76" s="39">
        <f t="shared" si="10"/>
        <v>423.7</v>
      </c>
      <c r="H76" s="76">
        <f t="shared" si="11"/>
        <v>6249.8</v>
      </c>
      <c r="I76" s="40">
        <f t="shared" si="12"/>
        <v>2112.4</v>
      </c>
      <c r="J76" s="41">
        <f t="shared" si="13"/>
        <v>125</v>
      </c>
      <c r="K76" s="61">
        <v>22</v>
      </c>
      <c r="L76" s="42">
        <f t="shared" si="8"/>
        <v>8509.2</v>
      </c>
      <c r="N76" s="78"/>
    </row>
    <row r="77" spans="1:14" ht="12.75">
      <c r="A77" s="34">
        <v>70</v>
      </c>
      <c r="B77" s="100">
        <f t="shared" si="14"/>
        <v>87.91</v>
      </c>
      <c r="C77" s="103">
        <f t="shared" si="15"/>
        <v>633.13</v>
      </c>
      <c r="D77" s="37">
        <v>42390</v>
      </c>
      <c r="E77" s="38">
        <v>22341</v>
      </c>
      <c r="F77" s="68">
        <f t="shared" si="9"/>
        <v>5786.4</v>
      </c>
      <c r="G77" s="39">
        <f t="shared" si="10"/>
        <v>423.4</v>
      </c>
      <c r="H77" s="76">
        <f t="shared" si="11"/>
        <v>6209.799999999999</v>
      </c>
      <c r="I77" s="40">
        <f t="shared" si="12"/>
        <v>2098.9</v>
      </c>
      <c r="J77" s="41">
        <f t="shared" si="13"/>
        <v>124.2</v>
      </c>
      <c r="K77" s="61">
        <v>22</v>
      </c>
      <c r="L77" s="42">
        <f t="shared" si="8"/>
        <v>8454.9</v>
      </c>
      <c r="N77" s="78"/>
    </row>
    <row r="78" spans="1:14" ht="12.75">
      <c r="A78" s="34">
        <v>71</v>
      </c>
      <c r="B78" s="100">
        <f t="shared" si="14"/>
        <v>88.5</v>
      </c>
      <c r="C78" s="103">
        <f t="shared" si="15"/>
        <v>633.53</v>
      </c>
      <c r="D78" s="37">
        <v>42390</v>
      </c>
      <c r="E78" s="38">
        <v>22341</v>
      </c>
      <c r="F78" s="68">
        <f t="shared" si="9"/>
        <v>5747.8</v>
      </c>
      <c r="G78" s="39">
        <f t="shared" si="10"/>
        <v>423.2</v>
      </c>
      <c r="H78" s="76">
        <f t="shared" si="11"/>
        <v>6171</v>
      </c>
      <c r="I78" s="40">
        <f t="shared" si="12"/>
        <v>2085.8</v>
      </c>
      <c r="J78" s="41">
        <f t="shared" si="13"/>
        <v>123.4</v>
      </c>
      <c r="K78" s="61">
        <v>22</v>
      </c>
      <c r="L78" s="42">
        <f t="shared" si="8"/>
        <v>8402.199999999999</v>
      </c>
      <c r="N78" s="78"/>
    </row>
    <row r="79" spans="1:14" ht="12.75">
      <c r="A79" s="34">
        <v>72</v>
      </c>
      <c r="B79" s="100">
        <f t="shared" si="14"/>
        <v>89.07</v>
      </c>
      <c r="C79" s="103">
        <f t="shared" si="15"/>
        <v>633.92</v>
      </c>
      <c r="D79" s="37">
        <v>42390</v>
      </c>
      <c r="E79" s="38">
        <v>22341</v>
      </c>
      <c r="F79" s="68">
        <f t="shared" si="9"/>
        <v>5711</v>
      </c>
      <c r="G79" s="39">
        <f t="shared" si="10"/>
        <v>422.9</v>
      </c>
      <c r="H79" s="76">
        <f t="shared" si="11"/>
        <v>6133.9</v>
      </c>
      <c r="I79" s="40">
        <f t="shared" si="12"/>
        <v>2073.3</v>
      </c>
      <c r="J79" s="41">
        <f t="shared" si="13"/>
        <v>122.7</v>
      </c>
      <c r="K79" s="61">
        <v>22</v>
      </c>
      <c r="L79" s="42">
        <f t="shared" si="8"/>
        <v>8351.900000000001</v>
      </c>
      <c r="N79" s="78"/>
    </row>
    <row r="80" spans="1:14" ht="12.75">
      <c r="A80" s="34">
        <v>73</v>
      </c>
      <c r="B80" s="100">
        <f t="shared" si="14"/>
        <v>89.63</v>
      </c>
      <c r="C80" s="103">
        <f t="shared" si="15"/>
        <v>634.31</v>
      </c>
      <c r="D80" s="37">
        <v>42390</v>
      </c>
      <c r="E80" s="38">
        <v>22341</v>
      </c>
      <c r="F80" s="68">
        <f t="shared" si="9"/>
        <v>5675.3</v>
      </c>
      <c r="G80" s="39">
        <f t="shared" si="10"/>
        <v>422.7</v>
      </c>
      <c r="H80" s="76">
        <f t="shared" si="11"/>
        <v>6098</v>
      </c>
      <c r="I80" s="40">
        <f t="shared" si="12"/>
        <v>2061.1</v>
      </c>
      <c r="J80" s="41">
        <f t="shared" si="13"/>
        <v>122</v>
      </c>
      <c r="K80" s="61">
        <v>22</v>
      </c>
      <c r="L80" s="42">
        <f aca="true" t="shared" si="16" ref="L80:L143">SUM(H80:K80)</f>
        <v>8303.1</v>
      </c>
      <c r="N80" s="78"/>
    </row>
    <row r="81" spans="1:14" ht="12.75">
      <c r="A81" s="34">
        <v>74</v>
      </c>
      <c r="B81" s="100">
        <f t="shared" si="14"/>
        <v>90.18</v>
      </c>
      <c r="C81" s="103">
        <f t="shared" si="15"/>
        <v>634.68</v>
      </c>
      <c r="D81" s="37">
        <v>42390</v>
      </c>
      <c r="E81" s="38">
        <v>22341</v>
      </c>
      <c r="F81" s="68">
        <f t="shared" si="9"/>
        <v>5640.7</v>
      </c>
      <c r="G81" s="39">
        <f t="shared" si="10"/>
        <v>422.4</v>
      </c>
      <c r="H81" s="76">
        <f t="shared" si="11"/>
        <v>6063.099999999999</v>
      </c>
      <c r="I81" s="40">
        <f t="shared" si="12"/>
        <v>2049.3</v>
      </c>
      <c r="J81" s="41">
        <f t="shared" si="13"/>
        <v>121.3</v>
      </c>
      <c r="K81" s="61">
        <v>22</v>
      </c>
      <c r="L81" s="42">
        <f t="shared" si="16"/>
        <v>8255.699999999999</v>
      </c>
      <c r="N81" s="78"/>
    </row>
    <row r="82" spans="1:14" ht="12.75">
      <c r="A82" s="34">
        <v>75</v>
      </c>
      <c r="B82" s="100">
        <f t="shared" si="14"/>
        <v>90.71</v>
      </c>
      <c r="C82" s="103">
        <f t="shared" si="15"/>
        <v>635.05</v>
      </c>
      <c r="D82" s="37">
        <v>42390</v>
      </c>
      <c r="E82" s="38">
        <v>22341</v>
      </c>
      <c r="F82" s="68">
        <f aca="true" t="shared" si="17" ref="F82:F145">ROUND(12/B82*D82,1)</f>
        <v>5607.8</v>
      </c>
      <c r="G82" s="39">
        <f aca="true" t="shared" si="18" ref="G82:G145">ROUND(12/C82*E82,1)</f>
        <v>422.2</v>
      </c>
      <c r="H82" s="76">
        <f aca="true" t="shared" si="19" ref="H82:H145">F82+G82</f>
        <v>6030</v>
      </c>
      <c r="I82" s="40">
        <f aca="true" t="shared" si="20" ref="I82:I145">ROUND(H82*0.338,1)</f>
        <v>2038.1</v>
      </c>
      <c r="J82" s="41">
        <f aca="true" t="shared" si="21" ref="J82:J145">ROUND(H82*0.02,1)</f>
        <v>120.6</v>
      </c>
      <c r="K82" s="61">
        <v>22</v>
      </c>
      <c r="L82" s="42">
        <f t="shared" si="16"/>
        <v>8210.7</v>
      </c>
      <c r="N82" s="78"/>
    </row>
    <row r="83" spans="1:14" ht="12.75">
      <c r="A83" s="34">
        <v>76</v>
      </c>
      <c r="B83" s="100">
        <f t="shared" si="14"/>
        <v>91.24</v>
      </c>
      <c r="C83" s="103">
        <f t="shared" si="15"/>
        <v>635.41</v>
      </c>
      <c r="D83" s="37">
        <v>42390</v>
      </c>
      <c r="E83" s="38">
        <v>22341</v>
      </c>
      <c r="F83" s="68">
        <f t="shared" si="17"/>
        <v>5575.2</v>
      </c>
      <c r="G83" s="39">
        <f t="shared" si="18"/>
        <v>421.9</v>
      </c>
      <c r="H83" s="76">
        <f t="shared" si="19"/>
        <v>5997.099999999999</v>
      </c>
      <c r="I83" s="40">
        <f t="shared" si="20"/>
        <v>2027</v>
      </c>
      <c r="J83" s="41">
        <f t="shared" si="21"/>
        <v>119.9</v>
      </c>
      <c r="K83" s="61">
        <v>22</v>
      </c>
      <c r="L83" s="42">
        <f t="shared" si="16"/>
        <v>8165.999999999999</v>
      </c>
      <c r="N83" s="78"/>
    </row>
    <row r="84" spans="1:14" ht="12.75">
      <c r="A84" s="34">
        <v>77</v>
      </c>
      <c r="B84" s="100">
        <f t="shared" si="14"/>
        <v>91.75</v>
      </c>
      <c r="C84" s="103">
        <f t="shared" si="15"/>
        <v>635.76</v>
      </c>
      <c r="D84" s="37">
        <v>42390</v>
      </c>
      <c r="E84" s="38">
        <v>22341</v>
      </c>
      <c r="F84" s="68">
        <f t="shared" si="17"/>
        <v>5544.2</v>
      </c>
      <c r="G84" s="39">
        <f t="shared" si="18"/>
        <v>421.7</v>
      </c>
      <c r="H84" s="76">
        <f t="shared" si="19"/>
        <v>5965.9</v>
      </c>
      <c r="I84" s="40">
        <f t="shared" si="20"/>
        <v>2016.5</v>
      </c>
      <c r="J84" s="41">
        <f t="shared" si="21"/>
        <v>119.3</v>
      </c>
      <c r="K84" s="61">
        <v>22</v>
      </c>
      <c r="L84" s="42">
        <f t="shared" si="16"/>
        <v>8123.7</v>
      </c>
      <c r="N84" s="78"/>
    </row>
    <row r="85" spans="1:14" ht="12.75">
      <c r="A85" s="34">
        <v>78</v>
      </c>
      <c r="B85" s="100">
        <f t="shared" si="14"/>
        <v>92.25</v>
      </c>
      <c r="C85" s="103">
        <f t="shared" si="15"/>
        <v>636.11</v>
      </c>
      <c r="D85" s="37">
        <v>42390</v>
      </c>
      <c r="E85" s="38">
        <v>22341</v>
      </c>
      <c r="F85" s="68">
        <f t="shared" si="17"/>
        <v>5514.1</v>
      </c>
      <c r="G85" s="39">
        <f t="shared" si="18"/>
        <v>421.5</v>
      </c>
      <c r="H85" s="76">
        <f t="shared" si="19"/>
        <v>5935.6</v>
      </c>
      <c r="I85" s="40">
        <f t="shared" si="20"/>
        <v>2006.2</v>
      </c>
      <c r="J85" s="41">
        <f t="shared" si="21"/>
        <v>118.7</v>
      </c>
      <c r="K85" s="61">
        <v>22</v>
      </c>
      <c r="L85" s="42">
        <f t="shared" si="16"/>
        <v>8082.5</v>
      </c>
      <c r="N85" s="78"/>
    </row>
    <row r="86" spans="1:14" ht="12.75">
      <c r="A86" s="34">
        <v>79</v>
      </c>
      <c r="B86" s="100">
        <f t="shared" si="14"/>
        <v>92.74</v>
      </c>
      <c r="C86" s="103">
        <f t="shared" si="15"/>
        <v>636.44</v>
      </c>
      <c r="D86" s="37">
        <v>42390</v>
      </c>
      <c r="E86" s="38">
        <v>22341</v>
      </c>
      <c r="F86" s="68">
        <f t="shared" si="17"/>
        <v>5485</v>
      </c>
      <c r="G86" s="39">
        <f t="shared" si="18"/>
        <v>421.2</v>
      </c>
      <c r="H86" s="76">
        <f t="shared" si="19"/>
        <v>5906.2</v>
      </c>
      <c r="I86" s="40">
        <f t="shared" si="20"/>
        <v>1996.3</v>
      </c>
      <c r="J86" s="41">
        <f t="shared" si="21"/>
        <v>118.1</v>
      </c>
      <c r="K86" s="61">
        <v>22</v>
      </c>
      <c r="L86" s="42">
        <f t="shared" si="16"/>
        <v>8042.6</v>
      </c>
      <c r="N86" s="78"/>
    </row>
    <row r="87" spans="1:14" ht="12.75">
      <c r="A87" s="34">
        <v>80</v>
      </c>
      <c r="B87" s="100">
        <f t="shared" si="14"/>
        <v>93.21</v>
      </c>
      <c r="C87" s="103">
        <f t="shared" si="15"/>
        <v>636.77</v>
      </c>
      <c r="D87" s="37">
        <v>42390</v>
      </c>
      <c r="E87" s="38">
        <v>22341</v>
      </c>
      <c r="F87" s="68">
        <f t="shared" si="17"/>
        <v>5457.4</v>
      </c>
      <c r="G87" s="39">
        <f t="shared" si="18"/>
        <v>421</v>
      </c>
      <c r="H87" s="76">
        <f t="shared" si="19"/>
        <v>5878.4</v>
      </c>
      <c r="I87" s="40">
        <f t="shared" si="20"/>
        <v>1986.9</v>
      </c>
      <c r="J87" s="41">
        <f t="shared" si="21"/>
        <v>117.6</v>
      </c>
      <c r="K87" s="61">
        <v>22</v>
      </c>
      <c r="L87" s="42">
        <f t="shared" si="16"/>
        <v>8004.9</v>
      </c>
      <c r="N87" s="78"/>
    </row>
    <row r="88" spans="1:14" ht="12.75">
      <c r="A88" s="34">
        <v>81</v>
      </c>
      <c r="B88" s="100">
        <f t="shared" si="14"/>
        <v>93.68</v>
      </c>
      <c r="C88" s="103">
        <f t="shared" si="15"/>
        <v>637.09</v>
      </c>
      <c r="D88" s="37">
        <v>42390</v>
      </c>
      <c r="E88" s="38">
        <v>22341</v>
      </c>
      <c r="F88" s="68">
        <f t="shared" si="17"/>
        <v>5430</v>
      </c>
      <c r="G88" s="39">
        <f t="shared" si="18"/>
        <v>420.8</v>
      </c>
      <c r="H88" s="76">
        <f t="shared" si="19"/>
        <v>5850.8</v>
      </c>
      <c r="I88" s="40">
        <f t="shared" si="20"/>
        <v>1977.6</v>
      </c>
      <c r="J88" s="41">
        <f t="shared" si="21"/>
        <v>117</v>
      </c>
      <c r="K88" s="61">
        <v>22</v>
      </c>
      <c r="L88" s="42">
        <f t="shared" si="16"/>
        <v>7967.4</v>
      </c>
      <c r="N88" s="78"/>
    </row>
    <row r="89" spans="1:14" ht="12.75">
      <c r="A89" s="34">
        <v>82</v>
      </c>
      <c r="B89" s="100">
        <f t="shared" si="14"/>
        <v>94.13</v>
      </c>
      <c r="C89" s="103">
        <f t="shared" si="15"/>
        <v>637.41</v>
      </c>
      <c r="D89" s="37">
        <v>42390</v>
      </c>
      <c r="E89" s="38">
        <v>22341</v>
      </c>
      <c r="F89" s="68">
        <f t="shared" si="17"/>
        <v>5404</v>
      </c>
      <c r="G89" s="39">
        <f t="shared" si="18"/>
        <v>420.6</v>
      </c>
      <c r="H89" s="76">
        <f t="shared" si="19"/>
        <v>5824.6</v>
      </c>
      <c r="I89" s="40">
        <f t="shared" si="20"/>
        <v>1968.7</v>
      </c>
      <c r="J89" s="41">
        <f t="shared" si="21"/>
        <v>116.5</v>
      </c>
      <c r="K89" s="61">
        <v>22</v>
      </c>
      <c r="L89" s="42">
        <f t="shared" si="16"/>
        <v>7931.8</v>
      </c>
      <c r="N89" s="78"/>
    </row>
    <row r="90" spans="1:14" ht="12.75">
      <c r="A90" s="34">
        <v>83</v>
      </c>
      <c r="B90" s="100">
        <f t="shared" si="14"/>
        <v>94.57</v>
      </c>
      <c r="C90" s="103">
        <f t="shared" si="15"/>
        <v>637.71</v>
      </c>
      <c r="D90" s="37">
        <v>42390</v>
      </c>
      <c r="E90" s="38">
        <v>22341</v>
      </c>
      <c r="F90" s="68">
        <f t="shared" si="17"/>
        <v>5378.9</v>
      </c>
      <c r="G90" s="39">
        <f t="shared" si="18"/>
        <v>420.4</v>
      </c>
      <c r="H90" s="76">
        <f t="shared" si="19"/>
        <v>5799.299999999999</v>
      </c>
      <c r="I90" s="40">
        <f t="shared" si="20"/>
        <v>1960.2</v>
      </c>
      <c r="J90" s="41">
        <f t="shared" si="21"/>
        <v>116</v>
      </c>
      <c r="K90" s="61">
        <v>22</v>
      </c>
      <c r="L90" s="42">
        <f t="shared" si="16"/>
        <v>7897.499999999999</v>
      </c>
      <c r="N90" s="78"/>
    </row>
    <row r="91" spans="1:14" ht="12.75">
      <c r="A91" s="34">
        <v>84</v>
      </c>
      <c r="B91" s="100">
        <f t="shared" si="14"/>
        <v>95</v>
      </c>
      <c r="C91" s="103">
        <f t="shared" si="15"/>
        <v>638.01</v>
      </c>
      <c r="D91" s="37">
        <v>42390</v>
      </c>
      <c r="E91" s="38">
        <v>22341</v>
      </c>
      <c r="F91" s="68">
        <f t="shared" si="17"/>
        <v>5354.5</v>
      </c>
      <c r="G91" s="39">
        <f t="shared" si="18"/>
        <v>420.2</v>
      </c>
      <c r="H91" s="76">
        <f t="shared" si="19"/>
        <v>5774.7</v>
      </c>
      <c r="I91" s="40">
        <f t="shared" si="20"/>
        <v>1951.8</v>
      </c>
      <c r="J91" s="41">
        <f t="shared" si="21"/>
        <v>115.5</v>
      </c>
      <c r="K91" s="61">
        <v>22</v>
      </c>
      <c r="L91" s="42">
        <f t="shared" si="16"/>
        <v>7864</v>
      </c>
      <c r="N91" s="78"/>
    </row>
    <row r="92" spans="1:14" ht="12.75">
      <c r="A92" s="34">
        <v>85</v>
      </c>
      <c r="B92" s="100">
        <f t="shared" si="14"/>
        <v>95.41</v>
      </c>
      <c r="C92" s="103">
        <f t="shared" si="15"/>
        <v>638.31</v>
      </c>
      <c r="D92" s="37">
        <v>42390</v>
      </c>
      <c r="E92" s="38">
        <v>22341</v>
      </c>
      <c r="F92" s="68">
        <f t="shared" si="17"/>
        <v>5331.5</v>
      </c>
      <c r="G92" s="39">
        <f t="shared" si="18"/>
        <v>420</v>
      </c>
      <c r="H92" s="76">
        <f t="shared" si="19"/>
        <v>5751.5</v>
      </c>
      <c r="I92" s="40">
        <f t="shared" si="20"/>
        <v>1944</v>
      </c>
      <c r="J92" s="41">
        <f t="shared" si="21"/>
        <v>115</v>
      </c>
      <c r="K92" s="61">
        <v>22</v>
      </c>
      <c r="L92" s="42">
        <f t="shared" si="16"/>
        <v>7832.5</v>
      </c>
      <c r="N92" s="78"/>
    </row>
    <row r="93" spans="1:14" ht="12.75">
      <c r="A93" s="34">
        <v>86</v>
      </c>
      <c r="B93" s="100">
        <f t="shared" si="14"/>
        <v>95.82</v>
      </c>
      <c r="C93" s="103">
        <f t="shared" si="15"/>
        <v>638.59</v>
      </c>
      <c r="D93" s="37">
        <v>42390</v>
      </c>
      <c r="E93" s="38">
        <v>22341</v>
      </c>
      <c r="F93" s="68">
        <f t="shared" si="17"/>
        <v>5308.7</v>
      </c>
      <c r="G93" s="39">
        <f t="shared" si="18"/>
        <v>419.8</v>
      </c>
      <c r="H93" s="76">
        <f t="shared" si="19"/>
        <v>5728.5</v>
      </c>
      <c r="I93" s="40">
        <f t="shared" si="20"/>
        <v>1936.2</v>
      </c>
      <c r="J93" s="41">
        <f t="shared" si="21"/>
        <v>114.6</v>
      </c>
      <c r="K93" s="61">
        <v>22</v>
      </c>
      <c r="L93" s="42">
        <f t="shared" si="16"/>
        <v>7801.3</v>
      </c>
      <c r="N93" s="78"/>
    </row>
    <row r="94" spans="1:14" ht="12.75">
      <c r="A94" s="34">
        <v>87</v>
      </c>
      <c r="B94" s="100">
        <f t="shared" si="14"/>
        <v>96.22</v>
      </c>
      <c r="C94" s="103">
        <f t="shared" si="15"/>
        <v>638.88</v>
      </c>
      <c r="D94" s="37">
        <v>42390</v>
      </c>
      <c r="E94" s="38">
        <v>22341</v>
      </c>
      <c r="F94" s="68">
        <f t="shared" si="17"/>
        <v>5286.6</v>
      </c>
      <c r="G94" s="39">
        <f t="shared" si="18"/>
        <v>419.6</v>
      </c>
      <c r="H94" s="76">
        <f t="shared" si="19"/>
        <v>5706.200000000001</v>
      </c>
      <c r="I94" s="40">
        <f t="shared" si="20"/>
        <v>1928.7</v>
      </c>
      <c r="J94" s="41">
        <f t="shared" si="21"/>
        <v>114.1</v>
      </c>
      <c r="K94" s="61">
        <v>22</v>
      </c>
      <c r="L94" s="42">
        <f t="shared" si="16"/>
        <v>7771.000000000001</v>
      </c>
      <c r="N94" s="78"/>
    </row>
    <row r="95" spans="1:14" ht="12.75">
      <c r="A95" s="34">
        <v>88</v>
      </c>
      <c r="B95" s="100">
        <f t="shared" si="14"/>
        <v>96.6</v>
      </c>
      <c r="C95" s="103">
        <f t="shared" si="15"/>
        <v>639.15</v>
      </c>
      <c r="D95" s="37">
        <v>42390</v>
      </c>
      <c r="E95" s="38">
        <v>22341</v>
      </c>
      <c r="F95" s="68">
        <f t="shared" si="17"/>
        <v>5265.8</v>
      </c>
      <c r="G95" s="39">
        <f t="shared" si="18"/>
        <v>419.5</v>
      </c>
      <c r="H95" s="76">
        <f t="shared" si="19"/>
        <v>5685.3</v>
      </c>
      <c r="I95" s="40">
        <f t="shared" si="20"/>
        <v>1921.6</v>
      </c>
      <c r="J95" s="41">
        <f t="shared" si="21"/>
        <v>113.7</v>
      </c>
      <c r="K95" s="61">
        <v>22</v>
      </c>
      <c r="L95" s="42">
        <f t="shared" si="16"/>
        <v>7742.599999999999</v>
      </c>
      <c r="N95" s="78"/>
    </row>
    <row r="96" spans="1:14" ht="12.75">
      <c r="A96" s="34">
        <v>89</v>
      </c>
      <c r="B96" s="100">
        <f t="shared" si="14"/>
        <v>96.97</v>
      </c>
      <c r="C96" s="103">
        <f t="shared" si="15"/>
        <v>639.42</v>
      </c>
      <c r="D96" s="37">
        <v>42390</v>
      </c>
      <c r="E96" s="38">
        <v>22341</v>
      </c>
      <c r="F96" s="68">
        <f t="shared" si="17"/>
        <v>5245.7</v>
      </c>
      <c r="G96" s="39">
        <f t="shared" si="18"/>
        <v>419.3</v>
      </c>
      <c r="H96" s="76">
        <f t="shared" si="19"/>
        <v>5665</v>
      </c>
      <c r="I96" s="40">
        <f t="shared" si="20"/>
        <v>1914.8</v>
      </c>
      <c r="J96" s="41">
        <f t="shared" si="21"/>
        <v>113.3</v>
      </c>
      <c r="K96" s="61">
        <v>22</v>
      </c>
      <c r="L96" s="42">
        <f t="shared" si="16"/>
        <v>7715.1</v>
      </c>
      <c r="N96" s="78"/>
    </row>
    <row r="97" spans="1:14" ht="12.75">
      <c r="A97" s="34">
        <v>90</v>
      </c>
      <c r="B97" s="100">
        <f t="shared" si="14"/>
        <v>97.34</v>
      </c>
      <c r="C97" s="103">
        <f t="shared" si="15"/>
        <v>639.68</v>
      </c>
      <c r="D97" s="37">
        <v>42390</v>
      </c>
      <c r="E97" s="38">
        <v>22341</v>
      </c>
      <c r="F97" s="68">
        <f t="shared" si="17"/>
        <v>5225.8</v>
      </c>
      <c r="G97" s="39">
        <f t="shared" si="18"/>
        <v>419.1</v>
      </c>
      <c r="H97" s="76">
        <f t="shared" si="19"/>
        <v>5644.900000000001</v>
      </c>
      <c r="I97" s="40">
        <f t="shared" si="20"/>
        <v>1908</v>
      </c>
      <c r="J97" s="41">
        <f t="shared" si="21"/>
        <v>112.9</v>
      </c>
      <c r="K97" s="61">
        <v>22</v>
      </c>
      <c r="L97" s="42">
        <f t="shared" si="16"/>
        <v>7687.8</v>
      </c>
      <c r="N97" s="78"/>
    </row>
    <row r="98" spans="1:14" ht="12.75">
      <c r="A98" s="34">
        <v>91</v>
      </c>
      <c r="B98" s="100">
        <f t="shared" si="14"/>
        <v>97.69</v>
      </c>
      <c r="C98" s="103">
        <f t="shared" si="15"/>
        <v>639.94</v>
      </c>
      <c r="D98" s="37">
        <v>42390</v>
      </c>
      <c r="E98" s="38">
        <v>22341</v>
      </c>
      <c r="F98" s="68">
        <f t="shared" si="17"/>
        <v>5207.1</v>
      </c>
      <c r="G98" s="39">
        <f t="shared" si="18"/>
        <v>418.9</v>
      </c>
      <c r="H98" s="76">
        <f t="shared" si="19"/>
        <v>5626</v>
      </c>
      <c r="I98" s="40">
        <f t="shared" si="20"/>
        <v>1901.6</v>
      </c>
      <c r="J98" s="41">
        <f t="shared" si="21"/>
        <v>112.5</v>
      </c>
      <c r="K98" s="61">
        <v>22</v>
      </c>
      <c r="L98" s="42">
        <f t="shared" si="16"/>
        <v>7662.1</v>
      </c>
      <c r="N98" s="78"/>
    </row>
    <row r="99" spans="1:14" ht="12.75">
      <c r="A99" s="34">
        <v>92</v>
      </c>
      <c r="B99" s="100">
        <f t="shared" si="14"/>
        <v>98.03</v>
      </c>
      <c r="C99" s="103">
        <f t="shared" si="15"/>
        <v>640.19</v>
      </c>
      <c r="D99" s="37">
        <v>42390</v>
      </c>
      <c r="E99" s="38">
        <v>22341</v>
      </c>
      <c r="F99" s="68">
        <f t="shared" si="17"/>
        <v>5189</v>
      </c>
      <c r="G99" s="39">
        <f t="shared" si="18"/>
        <v>418.8</v>
      </c>
      <c r="H99" s="76">
        <f t="shared" si="19"/>
        <v>5607.8</v>
      </c>
      <c r="I99" s="40">
        <f t="shared" si="20"/>
        <v>1895.4</v>
      </c>
      <c r="J99" s="41">
        <f t="shared" si="21"/>
        <v>112.2</v>
      </c>
      <c r="K99" s="61">
        <v>22</v>
      </c>
      <c r="L99" s="42">
        <f t="shared" si="16"/>
        <v>7637.400000000001</v>
      </c>
      <c r="N99" s="78"/>
    </row>
    <row r="100" spans="1:14" ht="12.75">
      <c r="A100" s="34">
        <v>93</v>
      </c>
      <c r="B100" s="100">
        <f t="shared" si="14"/>
        <v>98.36</v>
      </c>
      <c r="C100" s="103">
        <f t="shared" si="15"/>
        <v>640.44</v>
      </c>
      <c r="D100" s="37">
        <v>42390</v>
      </c>
      <c r="E100" s="38">
        <v>22341</v>
      </c>
      <c r="F100" s="68">
        <f t="shared" si="17"/>
        <v>5171.6</v>
      </c>
      <c r="G100" s="39">
        <f t="shared" si="18"/>
        <v>418.6</v>
      </c>
      <c r="H100" s="76">
        <f t="shared" si="19"/>
        <v>5590.200000000001</v>
      </c>
      <c r="I100" s="40">
        <f t="shared" si="20"/>
        <v>1889.5</v>
      </c>
      <c r="J100" s="41">
        <f t="shared" si="21"/>
        <v>111.8</v>
      </c>
      <c r="K100" s="61">
        <v>22</v>
      </c>
      <c r="L100" s="42">
        <f t="shared" si="16"/>
        <v>7613.500000000001</v>
      </c>
      <c r="N100" s="78"/>
    </row>
    <row r="101" spans="1:14" ht="12.75">
      <c r="A101" s="34">
        <v>94</v>
      </c>
      <c r="B101" s="100">
        <f t="shared" si="14"/>
        <v>98.68</v>
      </c>
      <c r="C101" s="103">
        <f t="shared" si="15"/>
        <v>640.68</v>
      </c>
      <c r="D101" s="37">
        <v>42390</v>
      </c>
      <c r="E101" s="38">
        <v>22341</v>
      </c>
      <c r="F101" s="68">
        <f t="shared" si="17"/>
        <v>5154.8</v>
      </c>
      <c r="G101" s="39">
        <f t="shared" si="18"/>
        <v>418.4</v>
      </c>
      <c r="H101" s="76">
        <f t="shared" si="19"/>
        <v>5573.2</v>
      </c>
      <c r="I101" s="40">
        <f t="shared" si="20"/>
        <v>1883.7</v>
      </c>
      <c r="J101" s="41">
        <f t="shared" si="21"/>
        <v>111.5</v>
      </c>
      <c r="K101" s="61">
        <v>22</v>
      </c>
      <c r="L101" s="42">
        <f t="shared" si="16"/>
        <v>7590.4</v>
      </c>
      <c r="N101" s="78"/>
    </row>
    <row r="102" spans="1:14" ht="12.75">
      <c r="A102" s="34">
        <v>95</v>
      </c>
      <c r="B102" s="100">
        <f t="shared" si="14"/>
        <v>98.98</v>
      </c>
      <c r="C102" s="103">
        <f t="shared" si="15"/>
        <v>640.92</v>
      </c>
      <c r="D102" s="37">
        <v>42390</v>
      </c>
      <c r="E102" s="38">
        <v>22341</v>
      </c>
      <c r="F102" s="68">
        <f t="shared" si="17"/>
        <v>5139.2</v>
      </c>
      <c r="G102" s="39">
        <f t="shared" si="18"/>
        <v>418.3</v>
      </c>
      <c r="H102" s="76">
        <f t="shared" si="19"/>
        <v>5557.5</v>
      </c>
      <c r="I102" s="40">
        <f t="shared" si="20"/>
        <v>1878.4</v>
      </c>
      <c r="J102" s="41">
        <f t="shared" si="21"/>
        <v>111.2</v>
      </c>
      <c r="K102" s="61">
        <v>22</v>
      </c>
      <c r="L102" s="42">
        <f t="shared" si="16"/>
        <v>7569.099999999999</v>
      </c>
      <c r="N102" s="78"/>
    </row>
    <row r="103" spans="1:14" ht="12.75">
      <c r="A103" s="34">
        <v>96</v>
      </c>
      <c r="B103" s="100">
        <f t="shared" si="14"/>
        <v>99.28</v>
      </c>
      <c r="C103" s="103">
        <f t="shared" si="15"/>
        <v>641.15</v>
      </c>
      <c r="D103" s="37">
        <v>42390</v>
      </c>
      <c r="E103" s="38">
        <v>22341</v>
      </c>
      <c r="F103" s="68">
        <f t="shared" si="17"/>
        <v>5123.7</v>
      </c>
      <c r="G103" s="39">
        <f t="shared" si="18"/>
        <v>418.1</v>
      </c>
      <c r="H103" s="76">
        <f t="shared" si="19"/>
        <v>5541.8</v>
      </c>
      <c r="I103" s="40">
        <f t="shared" si="20"/>
        <v>1873.1</v>
      </c>
      <c r="J103" s="41">
        <f t="shared" si="21"/>
        <v>110.8</v>
      </c>
      <c r="K103" s="61">
        <v>22</v>
      </c>
      <c r="L103" s="42">
        <f t="shared" si="16"/>
        <v>7547.7</v>
      </c>
      <c r="N103" s="78"/>
    </row>
    <row r="104" spans="1:14" ht="12.75">
      <c r="A104" s="34">
        <v>97</v>
      </c>
      <c r="B104" s="100">
        <f t="shared" si="14"/>
        <v>99.57</v>
      </c>
      <c r="C104" s="103">
        <f t="shared" si="15"/>
        <v>641.37</v>
      </c>
      <c r="D104" s="37">
        <v>42390</v>
      </c>
      <c r="E104" s="38">
        <v>22341</v>
      </c>
      <c r="F104" s="68">
        <f t="shared" si="17"/>
        <v>5108.8</v>
      </c>
      <c r="G104" s="39">
        <f t="shared" si="18"/>
        <v>418</v>
      </c>
      <c r="H104" s="76">
        <f t="shared" si="19"/>
        <v>5526.8</v>
      </c>
      <c r="I104" s="40">
        <f t="shared" si="20"/>
        <v>1868.1</v>
      </c>
      <c r="J104" s="41">
        <f t="shared" si="21"/>
        <v>110.5</v>
      </c>
      <c r="K104" s="61">
        <v>22</v>
      </c>
      <c r="L104" s="42">
        <f t="shared" si="16"/>
        <v>7527.4</v>
      </c>
      <c r="N104" s="78"/>
    </row>
    <row r="105" spans="1:14" ht="12.75">
      <c r="A105" s="34">
        <v>98</v>
      </c>
      <c r="B105" s="100">
        <f t="shared" si="14"/>
        <v>99.85</v>
      </c>
      <c r="C105" s="103">
        <f t="shared" si="15"/>
        <v>641.6</v>
      </c>
      <c r="D105" s="37">
        <v>42390</v>
      </c>
      <c r="E105" s="38">
        <v>22341</v>
      </c>
      <c r="F105" s="68">
        <f t="shared" si="17"/>
        <v>5094.4</v>
      </c>
      <c r="G105" s="39">
        <f t="shared" si="18"/>
        <v>417.8</v>
      </c>
      <c r="H105" s="76">
        <f t="shared" si="19"/>
        <v>5512.2</v>
      </c>
      <c r="I105" s="40">
        <f t="shared" si="20"/>
        <v>1863.1</v>
      </c>
      <c r="J105" s="41">
        <f t="shared" si="21"/>
        <v>110.2</v>
      </c>
      <c r="K105" s="61">
        <v>22</v>
      </c>
      <c r="L105" s="42">
        <f t="shared" si="16"/>
        <v>7507.499999999999</v>
      </c>
      <c r="N105" s="78"/>
    </row>
    <row r="106" spans="1:14" ht="12.75">
      <c r="A106" s="34">
        <v>99</v>
      </c>
      <c r="B106" s="100">
        <f t="shared" si="14"/>
        <v>100.12</v>
      </c>
      <c r="C106" s="103">
        <f t="shared" si="15"/>
        <v>641.81</v>
      </c>
      <c r="D106" s="37">
        <v>42390</v>
      </c>
      <c r="E106" s="38">
        <v>22341</v>
      </c>
      <c r="F106" s="68">
        <f t="shared" si="17"/>
        <v>5080.7</v>
      </c>
      <c r="G106" s="39">
        <f t="shared" si="18"/>
        <v>417.7</v>
      </c>
      <c r="H106" s="76">
        <f t="shared" si="19"/>
        <v>5498.4</v>
      </c>
      <c r="I106" s="40">
        <f t="shared" si="20"/>
        <v>1858.5</v>
      </c>
      <c r="J106" s="41">
        <f t="shared" si="21"/>
        <v>110</v>
      </c>
      <c r="K106" s="61">
        <v>22</v>
      </c>
      <c r="L106" s="42">
        <f t="shared" si="16"/>
        <v>7488.9</v>
      </c>
      <c r="N106" s="78"/>
    </row>
    <row r="107" spans="1:14" ht="12.75">
      <c r="A107" s="34">
        <v>100</v>
      </c>
      <c r="B107" s="100">
        <f t="shared" si="14"/>
        <v>100.37</v>
      </c>
      <c r="C107" s="103">
        <f t="shared" si="15"/>
        <v>642.03</v>
      </c>
      <c r="D107" s="37">
        <v>42390</v>
      </c>
      <c r="E107" s="38">
        <v>22341</v>
      </c>
      <c r="F107" s="68">
        <f t="shared" si="17"/>
        <v>5068</v>
      </c>
      <c r="G107" s="39">
        <f t="shared" si="18"/>
        <v>417.6</v>
      </c>
      <c r="H107" s="76">
        <f t="shared" si="19"/>
        <v>5485.6</v>
      </c>
      <c r="I107" s="40">
        <f t="shared" si="20"/>
        <v>1854.1</v>
      </c>
      <c r="J107" s="41">
        <f t="shared" si="21"/>
        <v>109.7</v>
      </c>
      <c r="K107" s="61">
        <v>22</v>
      </c>
      <c r="L107" s="42">
        <f t="shared" si="16"/>
        <v>7471.400000000001</v>
      </c>
      <c r="N107" s="78"/>
    </row>
    <row r="108" spans="1:14" ht="12.75">
      <c r="A108" s="34">
        <v>101</v>
      </c>
      <c r="B108" s="100">
        <f t="shared" si="14"/>
        <v>100.62</v>
      </c>
      <c r="C108" s="103">
        <f t="shared" si="15"/>
        <v>642.24</v>
      </c>
      <c r="D108" s="37">
        <v>42390</v>
      </c>
      <c r="E108" s="38">
        <v>22341</v>
      </c>
      <c r="F108" s="68">
        <f t="shared" si="17"/>
        <v>5055.5</v>
      </c>
      <c r="G108" s="39">
        <f t="shared" si="18"/>
        <v>417.4</v>
      </c>
      <c r="H108" s="76">
        <f t="shared" si="19"/>
        <v>5472.9</v>
      </c>
      <c r="I108" s="40">
        <f t="shared" si="20"/>
        <v>1849.8</v>
      </c>
      <c r="J108" s="41">
        <f t="shared" si="21"/>
        <v>109.5</v>
      </c>
      <c r="K108" s="61">
        <v>22</v>
      </c>
      <c r="L108" s="42">
        <f t="shared" si="16"/>
        <v>7454.2</v>
      </c>
      <c r="N108" s="78"/>
    </row>
    <row r="109" spans="1:14" ht="12.75">
      <c r="A109" s="34">
        <v>102</v>
      </c>
      <c r="B109" s="100">
        <f t="shared" si="14"/>
        <v>100.86</v>
      </c>
      <c r="C109" s="103">
        <f t="shared" si="15"/>
        <v>642.44</v>
      </c>
      <c r="D109" s="37">
        <v>42390</v>
      </c>
      <c r="E109" s="38">
        <v>22341</v>
      </c>
      <c r="F109" s="68">
        <f t="shared" si="17"/>
        <v>5043.4</v>
      </c>
      <c r="G109" s="39">
        <f t="shared" si="18"/>
        <v>417.3</v>
      </c>
      <c r="H109" s="76">
        <f t="shared" si="19"/>
        <v>5460.7</v>
      </c>
      <c r="I109" s="40">
        <f t="shared" si="20"/>
        <v>1845.7</v>
      </c>
      <c r="J109" s="41">
        <f t="shared" si="21"/>
        <v>109.2</v>
      </c>
      <c r="K109" s="61">
        <v>22</v>
      </c>
      <c r="L109" s="42">
        <f t="shared" si="16"/>
        <v>7437.599999999999</v>
      </c>
      <c r="N109" s="78"/>
    </row>
    <row r="110" spans="1:14" ht="12.75">
      <c r="A110" s="34">
        <v>103</v>
      </c>
      <c r="B110" s="100">
        <f t="shared" si="14"/>
        <v>101.09</v>
      </c>
      <c r="C110" s="103">
        <f t="shared" si="15"/>
        <v>642.64</v>
      </c>
      <c r="D110" s="37">
        <v>42390</v>
      </c>
      <c r="E110" s="38">
        <v>22341</v>
      </c>
      <c r="F110" s="68">
        <f t="shared" si="17"/>
        <v>5032</v>
      </c>
      <c r="G110" s="39">
        <f t="shared" si="18"/>
        <v>417.2</v>
      </c>
      <c r="H110" s="76">
        <f t="shared" si="19"/>
        <v>5449.2</v>
      </c>
      <c r="I110" s="40">
        <f t="shared" si="20"/>
        <v>1841.8</v>
      </c>
      <c r="J110" s="41">
        <f t="shared" si="21"/>
        <v>109</v>
      </c>
      <c r="K110" s="61">
        <v>22</v>
      </c>
      <c r="L110" s="42">
        <f t="shared" si="16"/>
        <v>7422</v>
      </c>
      <c r="N110" s="78"/>
    </row>
    <row r="111" spans="1:14" ht="12.75">
      <c r="A111" s="34">
        <v>104</v>
      </c>
      <c r="B111" s="100">
        <f t="shared" si="14"/>
        <v>101.31</v>
      </c>
      <c r="C111" s="103">
        <f t="shared" si="15"/>
        <v>642.84</v>
      </c>
      <c r="D111" s="37">
        <v>42390</v>
      </c>
      <c r="E111" s="38">
        <v>22341</v>
      </c>
      <c r="F111" s="68">
        <f t="shared" si="17"/>
        <v>5021</v>
      </c>
      <c r="G111" s="39">
        <f t="shared" si="18"/>
        <v>417</v>
      </c>
      <c r="H111" s="76">
        <f t="shared" si="19"/>
        <v>5438</v>
      </c>
      <c r="I111" s="40">
        <f t="shared" si="20"/>
        <v>1838</v>
      </c>
      <c r="J111" s="41">
        <f t="shared" si="21"/>
        <v>108.8</v>
      </c>
      <c r="K111" s="61">
        <v>22</v>
      </c>
      <c r="L111" s="42">
        <f t="shared" si="16"/>
        <v>7406.8</v>
      </c>
      <c r="N111" s="78"/>
    </row>
    <row r="112" spans="1:14" ht="12.75">
      <c r="A112" s="34">
        <v>105</v>
      </c>
      <c r="B112" s="100">
        <f t="shared" si="14"/>
        <v>101.52</v>
      </c>
      <c r="C112" s="103">
        <f t="shared" si="15"/>
        <v>643.03</v>
      </c>
      <c r="D112" s="37">
        <v>42390</v>
      </c>
      <c r="E112" s="38">
        <v>22341</v>
      </c>
      <c r="F112" s="68">
        <f t="shared" si="17"/>
        <v>5010.6</v>
      </c>
      <c r="G112" s="39">
        <f t="shared" si="18"/>
        <v>416.9</v>
      </c>
      <c r="H112" s="76">
        <f t="shared" si="19"/>
        <v>5427.5</v>
      </c>
      <c r="I112" s="40">
        <f t="shared" si="20"/>
        <v>1834.5</v>
      </c>
      <c r="J112" s="41">
        <f t="shared" si="21"/>
        <v>108.6</v>
      </c>
      <c r="K112" s="61">
        <v>22</v>
      </c>
      <c r="L112" s="42">
        <f t="shared" si="16"/>
        <v>7392.6</v>
      </c>
      <c r="N112" s="78"/>
    </row>
    <row r="113" spans="1:14" ht="12.75">
      <c r="A113" s="34">
        <v>106</v>
      </c>
      <c r="B113" s="100">
        <f t="shared" si="14"/>
        <v>101.71</v>
      </c>
      <c r="C113" s="103">
        <f t="shared" si="15"/>
        <v>643.23</v>
      </c>
      <c r="D113" s="37">
        <v>42390</v>
      </c>
      <c r="E113" s="38">
        <v>22341</v>
      </c>
      <c r="F113" s="68">
        <f t="shared" si="17"/>
        <v>5001.3</v>
      </c>
      <c r="G113" s="39">
        <f t="shared" si="18"/>
        <v>416.8</v>
      </c>
      <c r="H113" s="76">
        <f t="shared" si="19"/>
        <v>5418.1</v>
      </c>
      <c r="I113" s="40">
        <f t="shared" si="20"/>
        <v>1831.3</v>
      </c>
      <c r="J113" s="41">
        <f t="shared" si="21"/>
        <v>108.4</v>
      </c>
      <c r="K113" s="61">
        <v>22</v>
      </c>
      <c r="L113" s="42">
        <f t="shared" si="16"/>
        <v>7379.8</v>
      </c>
      <c r="N113" s="78"/>
    </row>
    <row r="114" spans="1:14" ht="12.75">
      <c r="A114" s="34">
        <v>107</v>
      </c>
      <c r="B114" s="100">
        <f t="shared" si="14"/>
        <v>101.9</v>
      </c>
      <c r="C114" s="103">
        <f t="shared" si="15"/>
        <v>643.41</v>
      </c>
      <c r="D114" s="37">
        <v>42390</v>
      </c>
      <c r="E114" s="38">
        <v>22341</v>
      </c>
      <c r="F114" s="68">
        <f t="shared" si="17"/>
        <v>4992</v>
      </c>
      <c r="G114" s="39">
        <f t="shared" si="18"/>
        <v>416.7</v>
      </c>
      <c r="H114" s="76">
        <f t="shared" si="19"/>
        <v>5408.7</v>
      </c>
      <c r="I114" s="40">
        <f t="shared" si="20"/>
        <v>1828.1</v>
      </c>
      <c r="J114" s="41">
        <f t="shared" si="21"/>
        <v>108.2</v>
      </c>
      <c r="K114" s="61">
        <v>22</v>
      </c>
      <c r="L114" s="42">
        <f t="shared" si="16"/>
        <v>7366.999999999999</v>
      </c>
      <c r="N114" s="78"/>
    </row>
    <row r="115" spans="1:14" ht="12.75">
      <c r="A115" s="34">
        <v>108</v>
      </c>
      <c r="B115" s="100">
        <f t="shared" si="14"/>
        <v>102.08</v>
      </c>
      <c r="C115" s="103">
        <f t="shared" si="15"/>
        <v>643.6</v>
      </c>
      <c r="D115" s="37">
        <v>42390</v>
      </c>
      <c r="E115" s="38">
        <v>22341</v>
      </c>
      <c r="F115" s="68">
        <f t="shared" si="17"/>
        <v>4983.2</v>
      </c>
      <c r="G115" s="39">
        <f t="shared" si="18"/>
        <v>416.6</v>
      </c>
      <c r="H115" s="76">
        <f t="shared" si="19"/>
        <v>5399.8</v>
      </c>
      <c r="I115" s="40">
        <f t="shared" si="20"/>
        <v>1825.1</v>
      </c>
      <c r="J115" s="41">
        <f t="shared" si="21"/>
        <v>108</v>
      </c>
      <c r="K115" s="61">
        <v>22</v>
      </c>
      <c r="L115" s="42">
        <f t="shared" si="16"/>
        <v>7354.9</v>
      </c>
      <c r="N115" s="78"/>
    </row>
    <row r="116" spans="1:14" ht="12.75">
      <c r="A116" s="34">
        <v>109</v>
      </c>
      <c r="B116" s="100">
        <f t="shared" si="14"/>
        <v>102.26</v>
      </c>
      <c r="C116" s="103">
        <f t="shared" si="15"/>
        <v>643.78</v>
      </c>
      <c r="D116" s="37">
        <v>42390</v>
      </c>
      <c r="E116" s="38">
        <v>22341</v>
      </c>
      <c r="F116" s="68">
        <f t="shared" si="17"/>
        <v>4974.4</v>
      </c>
      <c r="G116" s="39">
        <f t="shared" si="18"/>
        <v>416.4</v>
      </c>
      <c r="H116" s="76">
        <f t="shared" si="19"/>
        <v>5390.799999999999</v>
      </c>
      <c r="I116" s="40">
        <f t="shared" si="20"/>
        <v>1822.1</v>
      </c>
      <c r="J116" s="41">
        <f t="shared" si="21"/>
        <v>107.8</v>
      </c>
      <c r="K116" s="61">
        <v>22</v>
      </c>
      <c r="L116" s="42">
        <f t="shared" si="16"/>
        <v>7342.7</v>
      </c>
      <c r="N116" s="78"/>
    </row>
    <row r="117" spans="1:14" ht="12.75">
      <c r="A117" s="34">
        <v>110</v>
      </c>
      <c r="B117" s="100">
        <f t="shared" si="14"/>
        <v>102.42</v>
      </c>
      <c r="C117" s="103">
        <f t="shared" si="15"/>
        <v>643.95</v>
      </c>
      <c r="D117" s="37">
        <v>42390</v>
      </c>
      <c r="E117" s="38">
        <v>22341</v>
      </c>
      <c r="F117" s="68">
        <f t="shared" si="17"/>
        <v>4966.6</v>
      </c>
      <c r="G117" s="39">
        <f t="shared" si="18"/>
        <v>416.3</v>
      </c>
      <c r="H117" s="76">
        <f t="shared" si="19"/>
        <v>5382.900000000001</v>
      </c>
      <c r="I117" s="40">
        <f t="shared" si="20"/>
        <v>1819.4</v>
      </c>
      <c r="J117" s="41">
        <f t="shared" si="21"/>
        <v>107.7</v>
      </c>
      <c r="K117" s="61">
        <v>22</v>
      </c>
      <c r="L117" s="42">
        <f t="shared" si="16"/>
        <v>7332.000000000001</v>
      </c>
      <c r="N117" s="78"/>
    </row>
    <row r="118" spans="1:14" ht="12.75">
      <c r="A118" s="34">
        <v>111</v>
      </c>
      <c r="B118" s="100">
        <f t="shared" si="14"/>
        <v>102.57</v>
      </c>
      <c r="C118" s="103">
        <f t="shared" si="15"/>
        <v>644.13</v>
      </c>
      <c r="D118" s="37">
        <v>42390</v>
      </c>
      <c r="E118" s="38">
        <v>22341</v>
      </c>
      <c r="F118" s="68">
        <f t="shared" si="17"/>
        <v>4959.3</v>
      </c>
      <c r="G118" s="39">
        <f t="shared" si="18"/>
        <v>416.2</v>
      </c>
      <c r="H118" s="76">
        <f t="shared" si="19"/>
        <v>5375.5</v>
      </c>
      <c r="I118" s="40">
        <f t="shared" si="20"/>
        <v>1816.9</v>
      </c>
      <c r="J118" s="41">
        <f t="shared" si="21"/>
        <v>107.5</v>
      </c>
      <c r="K118" s="61">
        <v>22</v>
      </c>
      <c r="L118" s="42">
        <f t="shared" si="16"/>
        <v>7321.9</v>
      </c>
      <c r="N118" s="78"/>
    </row>
    <row r="119" spans="1:14" ht="12.75">
      <c r="A119" s="34">
        <v>112</v>
      </c>
      <c r="B119" s="100">
        <f t="shared" si="14"/>
        <v>102.72</v>
      </c>
      <c r="C119" s="103">
        <f t="shared" si="15"/>
        <v>644.3</v>
      </c>
      <c r="D119" s="37">
        <v>42390</v>
      </c>
      <c r="E119" s="38">
        <v>22341</v>
      </c>
      <c r="F119" s="68">
        <f t="shared" si="17"/>
        <v>4952.1</v>
      </c>
      <c r="G119" s="39">
        <f t="shared" si="18"/>
        <v>416.1</v>
      </c>
      <c r="H119" s="76">
        <f t="shared" si="19"/>
        <v>5368.200000000001</v>
      </c>
      <c r="I119" s="40">
        <f t="shared" si="20"/>
        <v>1814.5</v>
      </c>
      <c r="J119" s="41">
        <f t="shared" si="21"/>
        <v>107.4</v>
      </c>
      <c r="K119" s="61">
        <v>22</v>
      </c>
      <c r="L119" s="42">
        <f t="shared" si="16"/>
        <v>7312.1</v>
      </c>
      <c r="N119" s="78"/>
    </row>
    <row r="120" spans="1:14" ht="12.75">
      <c r="A120" s="34">
        <v>113</v>
      </c>
      <c r="B120" s="100">
        <f t="shared" si="14"/>
        <v>102.85</v>
      </c>
      <c r="C120" s="103">
        <f t="shared" si="15"/>
        <v>644.47</v>
      </c>
      <c r="D120" s="37">
        <v>42390</v>
      </c>
      <c r="E120" s="38">
        <v>22341</v>
      </c>
      <c r="F120" s="68">
        <f t="shared" si="17"/>
        <v>4945.8</v>
      </c>
      <c r="G120" s="39">
        <f t="shared" si="18"/>
        <v>416</v>
      </c>
      <c r="H120" s="76">
        <f t="shared" si="19"/>
        <v>5361.8</v>
      </c>
      <c r="I120" s="40">
        <f t="shared" si="20"/>
        <v>1812.3</v>
      </c>
      <c r="J120" s="41">
        <f t="shared" si="21"/>
        <v>107.2</v>
      </c>
      <c r="K120" s="61">
        <v>22</v>
      </c>
      <c r="L120" s="42">
        <f t="shared" si="16"/>
        <v>7303.3</v>
      </c>
      <c r="N120" s="78"/>
    </row>
    <row r="121" spans="1:14" ht="12.75">
      <c r="A121" s="34">
        <v>114</v>
      </c>
      <c r="B121" s="100">
        <f t="shared" si="14"/>
        <v>102.98</v>
      </c>
      <c r="C121" s="103">
        <f t="shared" si="15"/>
        <v>644.63</v>
      </c>
      <c r="D121" s="37">
        <v>42390</v>
      </c>
      <c r="E121" s="38">
        <v>22341</v>
      </c>
      <c r="F121" s="68">
        <f t="shared" si="17"/>
        <v>4939.6</v>
      </c>
      <c r="G121" s="39">
        <f t="shared" si="18"/>
        <v>415.9</v>
      </c>
      <c r="H121" s="76">
        <f t="shared" si="19"/>
        <v>5355.5</v>
      </c>
      <c r="I121" s="40">
        <f t="shared" si="20"/>
        <v>1810.2</v>
      </c>
      <c r="J121" s="41">
        <f t="shared" si="21"/>
        <v>107.1</v>
      </c>
      <c r="K121" s="61">
        <v>22</v>
      </c>
      <c r="L121" s="42">
        <f t="shared" si="16"/>
        <v>7294.8</v>
      </c>
      <c r="N121" s="78"/>
    </row>
    <row r="122" spans="1:14" ht="12.75">
      <c r="A122" s="34">
        <v>115</v>
      </c>
      <c r="B122" s="100">
        <f t="shared" si="14"/>
        <v>103.1</v>
      </c>
      <c r="C122" s="103">
        <f t="shared" si="15"/>
        <v>644.8</v>
      </c>
      <c r="D122" s="37">
        <v>42390</v>
      </c>
      <c r="E122" s="38">
        <v>22341</v>
      </c>
      <c r="F122" s="68">
        <f t="shared" si="17"/>
        <v>4933.9</v>
      </c>
      <c r="G122" s="39">
        <f t="shared" si="18"/>
        <v>415.8</v>
      </c>
      <c r="H122" s="76">
        <f t="shared" si="19"/>
        <v>5349.7</v>
      </c>
      <c r="I122" s="40">
        <f t="shared" si="20"/>
        <v>1808.2</v>
      </c>
      <c r="J122" s="41">
        <f t="shared" si="21"/>
        <v>107</v>
      </c>
      <c r="K122" s="61">
        <v>22</v>
      </c>
      <c r="L122" s="42">
        <f t="shared" si="16"/>
        <v>7286.9</v>
      </c>
      <c r="N122" s="78"/>
    </row>
    <row r="123" spans="1:14" ht="12.75">
      <c r="A123" s="34">
        <v>116</v>
      </c>
      <c r="B123" s="100">
        <f t="shared" si="14"/>
        <v>103.21</v>
      </c>
      <c r="C123" s="103">
        <f t="shared" si="15"/>
        <v>644.96</v>
      </c>
      <c r="D123" s="37">
        <v>42390</v>
      </c>
      <c r="E123" s="38">
        <v>22341</v>
      </c>
      <c r="F123" s="68">
        <f t="shared" si="17"/>
        <v>4928.6</v>
      </c>
      <c r="G123" s="39">
        <f t="shared" si="18"/>
        <v>415.7</v>
      </c>
      <c r="H123" s="76">
        <f t="shared" si="19"/>
        <v>5344.3</v>
      </c>
      <c r="I123" s="40">
        <f t="shared" si="20"/>
        <v>1806.4</v>
      </c>
      <c r="J123" s="41">
        <f t="shared" si="21"/>
        <v>106.9</v>
      </c>
      <c r="K123" s="61">
        <v>22</v>
      </c>
      <c r="L123" s="42">
        <f t="shared" si="16"/>
        <v>7279.6</v>
      </c>
      <c r="N123" s="78"/>
    </row>
    <row r="124" spans="1:14" ht="12.75">
      <c r="A124" s="34">
        <v>117</v>
      </c>
      <c r="B124" s="100">
        <f t="shared" si="14"/>
        <v>103.31</v>
      </c>
      <c r="C124" s="103">
        <f t="shared" si="15"/>
        <v>645.12</v>
      </c>
      <c r="D124" s="37">
        <v>42390</v>
      </c>
      <c r="E124" s="38">
        <v>22341</v>
      </c>
      <c r="F124" s="68">
        <f t="shared" si="17"/>
        <v>4923.8</v>
      </c>
      <c r="G124" s="39">
        <f t="shared" si="18"/>
        <v>415.6</v>
      </c>
      <c r="H124" s="76">
        <f t="shared" si="19"/>
        <v>5339.400000000001</v>
      </c>
      <c r="I124" s="40">
        <f t="shared" si="20"/>
        <v>1804.7</v>
      </c>
      <c r="J124" s="41">
        <f t="shared" si="21"/>
        <v>106.8</v>
      </c>
      <c r="K124" s="61">
        <v>22</v>
      </c>
      <c r="L124" s="42">
        <f t="shared" si="16"/>
        <v>7272.900000000001</v>
      </c>
      <c r="N124" s="78"/>
    </row>
    <row r="125" spans="1:14" ht="12.75">
      <c r="A125" s="34">
        <v>118</v>
      </c>
      <c r="B125" s="100">
        <f t="shared" si="14"/>
        <v>103.4</v>
      </c>
      <c r="C125" s="103">
        <f t="shared" si="15"/>
        <v>645.28</v>
      </c>
      <c r="D125" s="37">
        <v>42390</v>
      </c>
      <c r="E125" s="38">
        <v>22341</v>
      </c>
      <c r="F125" s="68">
        <f t="shared" si="17"/>
        <v>4919.5</v>
      </c>
      <c r="G125" s="39">
        <f t="shared" si="18"/>
        <v>415.5</v>
      </c>
      <c r="H125" s="76">
        <f t="shared" si="19"/>
        <v>5335</v>
      </c>
      <c r="I125" s="40">
        <f t="shared" si="20"/>
        <v>1803.2</v>
      </c>
      <c r="J125" s="41">
        <f t="shared" si="21"/>
        <v>106.7</v>
      </c>
      <c r="K125" s="61">
        <v>22</v>
      </c>
      <c r="L125" s="42">
        <f t="shared" si="16"/>
        <v>7266.9</v>
      </c>
      <c r="N125" s="78"/>
    </row>
    <row r="126" spans="1:14" ht="12.75">
      <c r="A126" s="34">
        <v>119</v>
      </c>
      <c r="B126" s="100">
        <f t="shared" si="14"/>
        <v>103.48</v>
      </c>
      <c r="C126" s="103">
        <f t="shared" si="15"/>
        <v>645.43</v>
      </c>
      <c r="D126" s="37">
        <v>42390</v>
      </c>
      <c r="E126" s="38">
        <v>22341</v>
      </c>
      <c r="F126" s="68">
        <f t="shared" si="17"/>
        <v>4915.7</v>
      </c>
      <c r="G126" s="39">
        <f t="shared" si="18"/>
        <v>415.4</v>
      </c>
      <c r="H126" s="76">
        <f t="shared" si="19"/>
        <v>5331.099999999999</v>
      </c>
      <c r="I126" s="40">
        <f t="shared" si="20"/>
        <v>1801.9</v>
      </c>
      <c r="J126" s="41">
        <f t="shared" si="21"/>
        <v>106.6</v>
      </c>
      <c r="K126" s="61">
        <v>22</v>
      </c>
      <c r="L126" s="42">
        <f t="shared" si="16"/>
        <v>7261.6</v>
      </c>
      <c r="N126" s="78"/>
    </row>
    <row r="127" spans="1:14" ht="12.75">
      <c r="A127" s="34">
        <v>120</v>
      </c>
      <c r="B127" s="100">
        <f t="shared" si="14"/>
        <v>103.56</v>
      </c>
      <c r="C127" s="103">
        <f t="shared" si="15"/>
        <v>645.58</v>
      </c>
      <c r="D127" s="37">
        <v>42390</v>
      </c>
      <c r="E127" s="38">
        <v>22341</v>
      </c>
      <c r="F127" s="68">
        <f t="shared" si="17"/>
        <v>4911.9</v>
      </c>
      <c r="G127" s="39">
        <f t="shared" si="18"/>
        <v>415.3</v>
      </c>
      <c r="H127" s="76">
        <f t="shared" si="19"/>
        <v>5327.2</v>
      </c>
      <c r="I127" s="40">
        <f t="shared" si="20"/>
        <v>1800.6</v>
      </c>
      <c r="J127" s="41">
        <f t="shared" si="21"/>
        <v>106.5</v>
      </c>
      <c r="K127" s="61">
        <v>22</v>
      </c>
      <c r="L127" s="42">
        <f t="shared" si="16"/>
        <v>7256.299999999999</v>
      </c>
      <c r="N127" s="78"/>
    </row>
    <row r="128" spans="1:14" ht="12.75">
      <c r="A128" s="34">
        <v>121</v>
      </c>
      <c r="B128" s="100">
        <f t="shared" si="14"/>
        <v>103.63</v>
      </c>
      <c r="C128" s="103">
        <f t="shared" si="15"/>
        <v>645.74</v>
      </c>
      <c r="D128" s="37">
        <v>42390</v>
      </c>
      <c r="E128" s="38">
        <v>22341</v>
      </c>
      <c r="F128" s="68">
        <f t="shared" si="17"/>
        <v>4908.6</v>
      </c>
      <c r="G128" s="39">
        <f t="shared" si="18"/>
        <v>415.2</v>
      </c>
      <c r="H128" s="76">
        <f t="shared" si="19"/>
        <v>5323.8</v>
      </c>
      <c r="I128" s="40">
        <f t="shared" si="20"/>
        <v>1799.4</v>
      </c>
      <c r="J128" s="41">
        <f t="shared" si="21"/>
        <v>106.5</v>
      </c>
      <c r="K128" s="61">
        <v>22</v>
      </c>
      <c r="L128" s="42">
        <f t="shared" si="16"/>
        <v>7251.700000000001</v>
      </c>
      <c r="N128" s="78"/>
    </row>
    <row r="129" spans="1:14" ht="12.75">
      <c r="A129" s="34">
        <v>122</v>
      </c>
      <c r="B129" s="100">
        <f t="shared" si="14"/>
        <v>103.69</v>
      </c>
      <c r="C129" s="103">
        <f t="shared" si="15"/>
        <v>645.89</v>
      </c>
      <c r="D129" s="37">
        <v>42390</v>
      </c>
      <c r="E129" s="38">
        <v>22341</v>
      </c>
      <c r="F129" s="68">
        <f t="shared" si="17"/>
        <v>4905.8</v>
      </c>
      <c r="G129" s="39">
        <f t="shared" si="18"/>
        <v>415.1</v>
      </c>
      <c r="H129" s="76">
        <f t="shared" si="19"/>
        <v>5320.900000000001</v>
      </c>
      <c r="I129" s="40">
        <f t="shared" si="20"/>
        <v>1798.5</v>
      </c>
      <c r="J129" s="41">
        <f t="shared" si="21"/>
        <v>106.4</v>
      </c>
      <c r="K129" s="61">
        <v>22</v>
      </c>
      <c r="L129" s="42">
        <f t="shared" si="16"/>
        <v>7247.8</v>
      </c>
      <c r="N129" s="78"/>
    </row>
    <row r="130" spans="1:14" ht="12.75">
      <c r="A130" s="34">
        <v>123</v>
      </c>
      <c r="B130" s="100">
        <f t="shared" si="14"/>
        <v>103.74</v>
      </c>
      <c r="C130" s="103">
        <f t="shared" si="15"/>
        <v>646.03</v>
      </c>
      <c r="D130" s="37">
        <v>42390</v>
      </c>
      <c r="E130" s="38">
        <v>22341</v>
      </c>
      <c r="F130" s="68">
        <f t="shared" si="17"/>
        <v>4903.4</v>
      </c>
      <c r="G130" s="39">
        <f t="shared" si="18"/>
        <v>415</v>
      </c>
      <c r="H130" s="76">
        <f t="shared" si="19"/>
        <v>5318.4</v>
      </c>
      <c r="I130" s="40">
        <f t="shared" si="20"/>
        <v>1797.6</v>
      </c>
      <c r="J130" s="41">
        <f t="shared" si="21"/>
        <v>106.4</v>
      </c>
      <c r="K130" s="61">
        <v>22</v>
      </c>
      <c r="L130" s="42">
        <f t="shared" si="16"/>
        <v>7244.4</v>
      </c>
      <c r="N130" s="78"/>
    </row>
    <row r="131" spans="1:14" ht="12.75">
      <c r="A131" s="34">
        <v>124</v>
      </c>
      <c r="B131" s="100">
        <f t="shared" si="14"/>
        <v>103.78</v>
      </c>
      <c r="C131" s="103">
        <f t="shared" si="15"/>
        <v>646.18</v>
      </c>
      <c r="D131" s="37">
        <v>42390</v>
      </c>
      <c r="E131" s="38">
        <v>22341</v>
      </c>
      <c r="F131" s="68">
        <f t="shared" si="17"/>
        <v>4901.5</v>
      </c>
      <c r="G131" s="39">
        <f t="shared" si="18"/>
        <v>414.9</v>
      </c>
      <c r="H131" s="76">
        <f t="shared" si="19"/>
        <v>5316.4</v>
      </c>
      <c r="I131" s="40">
        <f t="shared" si="20"/>
        <v>1796.9</v>
      </c>
      <c r="J131" s="41">
        <f t="shared" si="21"/>
        <v>106.3</v>
      </c>
      <c r="K131" s="61">
        <v>22</v>
      </c>
      <c r="L131" s="42">
        <f t="shared" si="16"/>
        <v>7241.599999999999</v>
      </c>
      <c r="N131" s="78"/>
    </row>
    <row r="132" spans="1:14" ht="12.75">
      <c r="A132" s="34">
        <v>125</v>
      </c>
      <c r="B132" s="100">
        <f t="shared" si="14"/>
        <v>103.82</v>
      </c>
      <c r="C132" s="103">
        <f t="shared" si="15"/>
        <v>646.32</v>
      </c>
      <c r="D132" s="37">
        <v>42390</v>
      </c>
      <c r="E132" s="38">
        <v>22341</v>
      </c>
      <c r="F132" s="68">
        <f t="shared" si="17"/>
        <v>4899.6</v>
      </c>
      <c r="G132" s="39">
        <f t="shared" si="18"/>
        <v>414.8</v>
      </c>
      <c r="H132" s="76">
        <f t="shared" si="19"/>
        <v>5314.400000000001</v>
      </c>
      <c r="I132" s="40">
        <f t="shared" si="20"/>
        <v>1796.3</v>
      </c>
      <c r="J132" s="41">
        <f t="shared" si="21"/>
        <v>106.3</v>
      </c>
      <c r="K132" s="61">
        <v>22</v>
      </c>
      <c r="L132" s="42">
        <f t="shared" si="16"/>
        <v>7239.000000000001</v>
      </c>
      <c r="N132" s="78"/>
    </row>
    <row r="133" spans="1:14" ht="12.75">
      <c r="A133" s="34">
        <v>126</v>
      </c>
      <c r="B133" s="100">
        <f t="shared" si="14"/>
        <v>103.85</v>
      </c>
      <c r="C133" s="103">
        <f t="shared" si="15"/>
        <v>646.47</v>
      </c>
      <c r="D133" s="37">
        <v>42390</v>
      </c>
      <c r="E133" s="38">
        <v>22341</v>
      </c>
      <c r="F133" s="68">
        <f t="shared" si="17"/>
        <v>4898.2</v>
      </c>
      <c r="G133" s="39">
        <f t="shared" si="18"/>
        <v>414.7</v>
      </c>
      <c r="H133" s="76">
        <f t="shared" si="19"/>
        <v>5312.9</v>
      </c>
      <c r="I133" s="40">
        <f t="shared" si="20"/>
        <v>1795.8</v>
      </c>
      <c r="J133" s="41">
        <f t="shared" si="21"/>
        <v>106.3</v>
      </c>
      <c r="K133" s="61">
        <v>22</v>
      </c>
      <c r="L133" s="42">
        <f t="shared" si="16"/>
        <v>7237</v>
      </c>
      <c r="N133" s="78"/>
    </row>
    <row r="134" spans="1:14" ht="12.75">
      <c r="A134" s="34">
        <v>127</v>
      </c>
      <c r="B134" s="100">
        <f t="shared" si="14"/>
        <v>103.87</v>
      </c>
      <c r="C134" s="103">
        <f t="shared" si="15"/>
        <v>646.61</v>
      </c>
      <c r="D134" s="37">
        <v>42390</v>
      </c>
      <c r="E134" s="38">
        <v>22341</v>
      </c>
      <c r="F134" s="68">
        <f t="shared" si="17"/>
        <v>4897.3</v>
      </c>
      <c r="G134" s="39">
        <f t="shared" si="18"/>
        <v>414.6</v>
      </c>
      <c r="H134" s="76">
        <f t="shared" si="19"/>
        <v>5311.900000000001</v>
      </c>
      <c r="I134" s="40">
        <f t="shared" si="20"/>
        <v>1795.4</v>
      </c>
      <c r="J134" s="41">
        <f t="shared" si="21"/>
        <v>106.2</v>
      </c>
      <c r="K134" s="61">
        <v>22</v>
      </c>
      <c r="L134" s="42">
        <f t="shared" si="16"/>
        <v>7235.500000000001</v>
      </c>
      <c r="N134" s="78"/>
    </row>
    <row r="135" spans="1:14" ht="12.75">
      <c r="A135" s="34">
        <v>128</v>
      </c>
      <c r="B135" s="100">
        <f t="shared" si="14"/>
        <v>103.88</v>
      </c>
      <c r="C135" s="103">
        <f t="shared" si="15"/>
        <v>646.75</v>
      </c>
      <c r="D135" s="37">
        <v>42390</v>
      </c>
      <c r="E135" s="38">
        <v>22341</v>
      </c>
      <c r="F135" s="68">
        <f t="shared" si="17"/>
        <v>4896.8</v>
      </c>
      <c r="G135" s="39">
        <f t="shared" si="18"/>
        <v>414.5</v>
      </c>
      <c r="H135" s="76">
        <f t="shared" si="19"/>
        <v>5311.3</v>
      </c>
      <c r="I135" s="40">
        <f t="shared" si="20"/>
        <v>1795.2</v>
      </c>
      <c r="J135" s="41">
        <f t="shared" si="21"/>
        <v>106.2</v>
      </c>
      <c r="K135" s="61">
        <v>22</v>
      </c>
      <c r="L135" s="42">
        <f t="shared" si="16"/>
        <v>7234.7</v>
      </c>
      <c r="N135" s="78"/>
    </row>
    <row r="136" spans="1:14" ht="12.75">
      <c r="A136" s="34">
        <v>129</v>
      </c>
      <c r="B136" s="100">
        <f aca="true" t="shared" si="22" ref="B136:B199">ROUND(IF(A136&lt;B$295,(IF(A136&lt;$B$299,B$301+B$302*A136,B$288+B$289*A136+B$290*A136^2+B$291*A136^3+B$292*A136^4+B$293*A136^5)),(B$297)),2)</f>
        <v>103.89</v>
      </c>
      <c r="C136" s="103">
        <f aca="true" t="shared" si="23" ref="C136:C199">ROUND(IF(A136&lt;C$295,(IF(A136&lt;C$299,C$301+C$302*A136,C$288+C$289*A136+C$290*A136^2+C$291*A136^3+C$292*A136^4+C$293*A136^5)),(C$297)),2)</f>
        <v>646.89</v>
      </c>
      <c r="D136" s="37">
        <v>42390</v>
      </c>
      <c r="E136" s="38">
        <v>22341</v>
      </c>
      <c r="F136" s="68">
        <f t="shared" si="17"/>
        <v>4896.3</v>
      </c>
      <c r="G136" s="39">
        <f t="shared" si="18"/>
        <v>414.4</v>
      </c>
      <c r="H136" s="76">
        <f t="shared" si="19"/>
        <v>5310.7</v>
      </c>
      <c r="I136" s="40">
        <f t="shared" si="20"/>
        <v>1795</v>
      </c>
      <c r="J136" s="41">
        <f t="shared" si="21"/>
        <v>106.2</v>
      </c>
      <c r="K136" s="61">
        <v>22</v>
      </c>
      <c r="L136" s="42">
        <f t="shared" si="16"/>
        <v>7233.9</v>
      </c>
      <c r="N136" s="78"/>
    </row>
    <row r="137" spans="1:14" ht="12.75">
      <c r="A137" s="34">
        <v>130</v>
      </c>
      <c r="B137" s="100">
        <f t="shared" si="22"/>
        <v>103.89</v>
      </c>
      <c r="C137" s="103">
        <f t="shared" si="23"/>
        <v>647.03</v>
      </c>
      <c r="D137" s="37">
        <v>42390</v>
      </c>
      <c r="E137" s="38">
        <v>22341</v>
      </c>
      <c r="F137" s="68">
        <f t="shared" si="17"/>
        <v>4896.3</v>
      </c>
      <c r="G137" s="39">
        <f t="shared" si="18"/>
        <v>414.3</v>
      </c>
      <c r="H137" s="76">
        <f t="shared" si="19"/>
        <v>5310.6</v>
      </c>
      <c r="I137" s="40">
        <f t="shared" si="20"/>
        <v>1795</v>
      </c>
      <c r="J137" s="41">
        <f t="shared" si="21"/>
        <v>106.2</v>
      </c>
      <c r="K137" s="61">
        <v>22</v>
      </c>
      <c r="L137" s="42">
        <f t="shared" si="16"/>
        <v>7233.8</v>
      </c>
      <c r="N137" s="78"/>
    </row>
    <row r="138" spans="1:14" ht="12.75">
      <c r="A138" s="34">
        <v>131</v>
      </c>
      <c r="B138" s="100">
        <f t="shared" si="22"/>
        <v>103.89</v>
      </c>
      <c r="C138" s="103">
        <f t="shared" si="23"/>
        <v>647.17</v>
      </c>
      <c r="D138" s="37">
        <v>42390</v>
      </c>
      <c r="E138" s="38">
        <v>22341</v>
      </c>
      <c r="F138" s="68">
        <f t="shared" si="17"/>
        <v>4896.3</v>
      </c>
      <c r="G138" s="39">
        <f t="shared" si="18"/>
        <v>414.3</v>
      </c>
      <c r="H138" s="76">
        <f t="shared" si="19"/>
        <v>5310.6</v>
      </c>
      <c r="I138" s="40">
        <f t="shared" si="20"/>
        <v>1795</v>
      </c>
      <c r="J138" s="41">
        <f t="shared" si="21"/>
        <v>106.2</v>
      </c>
      <c r="K138" s="61">
        <v>22</v>
      </c>
      <c r="L138" s="42">
        <f t="shared" si="16"/>
        <v>7233.8</v>
      </c>
      <c r="N138" s="78"/>
    </row>
    <row r="139" spans="1:14" ht="12.75">
      <c r="A139" s="34">
        <v>132</v>
      </c>
      <c r="B139" s="100">
        <f t="shared" si="22"/>
        <v>103.89</v>
      </c>
      <c r="C139" s="103">
        <f t="shared" si="23"/>
        <v>647.3</v>
      </c>
      <c r="D139" s="37">
        <v>42390</v>
      </c>
      <c r="E139" s="38">
        <v>22341</v>
      </c>
      <c r="F139" s="68">
        <f t="shared" si="17"/>
        <v>4896.3</v>
      </c>
      <c r="G139" s="39">
        <f t="shared" si="18"/>
        <v>414.2</v>
      </c>
      <c r="H139" s="76">
        <f t="shared" si="19"/>
        <v>5310.5</v>
      </c>
      <c r="I139" s="40">
        <f t="shared" si="20"/>
        <v>1794.9</v>
      </c>
      <c r="J139" s="41">
        <f t="shared" si="21"/>
        <v>106.2</v>
      </c>
      <c r="K139" s="61">
        <v>22</v>
      </c>
      <c r="L139" s="42">
        <f t="shared" si="16"/>
        <v>7233.599999999999</v>
      </c>
      <c r="N139" s="78"/>
    </row>
    <row r="140" spans="1:14" ht="12.75">
      <c r="A140" s="34">
        <v>133</v>
      </c>
      <c r="B140" s="100">
        <f t="shared" si="22"/>
        <v>103.89</v>
      </c>
      <c r="C140" s="103">
        <f t="shared" si="23"/>
        <v>647.44</v>
      </c>
      <c r="D140" s="37">
        <v>42390</v>
      </c>
      <c r="E140" s="38">
        <v>22341</v>
      </c>
      <c r="F140" s="68">
        <f t="shared" si="17"/>
        <v>4896.3</v>
      </c>
      <c r="G140" s="39">
        <f t="shared" si="18"/>
        <v>414.1</v>
      </c>
      <c r="H140" s="76">
        <f t="shared" si="19"/>
        <v>5310.400000000001</v>
      </c>
      <c r="I140" s="40">
        <f t="shared" si="20"/>
        <v>1794.9</v>
      </c>
      <c r="J140" s="41">
        <f t="shared" si="21"/>
        <v>106.2</v>
      </c>
      <c r="K140" s="61">
        <v>22</v>
      </c>
      <c r="L140" s="42">
        <f t="shared" si="16"/>
        <v>7233.500000000001</v>
      </c>
      <c r="N140" s="78"/>
    </row>
    <row r="141" spans="1:14" ht="12.75">
      <c r="A141" s="34">
        <v>134</v>
      </c>
      <c r="B141" s="100">
        <f t="shared" si="22"/>
        <v>103.89</v>
      </c>
      <c r="C141" s="103">
        <f t="shared" si="23"/>
        <v>647.57</v>
      </c>
      <c r="D141" s="37">
        <v>42390</v>
      </c>
      <c r="E141" s="38">
        <v>22341</v>
      </c>
      <c r="F141" s="68">
        <f t="shared" si="17"/>
        <v>4896.3</v>
      </c>
      <c r="G141" s="39">
        <f t="shared" si="18"/>
        <v>414</v>
      </c>
      <c r="H141" s="76">
        <f t="shared" si="19"/>
        <v>5310.3</v>
      </c>
      <c r="I141" s="40">
        <f t="shared" si="20"/>
        <v>1794.9</v>
      </c>
      <c r="J141" s="41">
        <f t="shared" si="21"/>
        <v>106.2</v>
      </c>
      <c r="K141" s="61">
        <v>22</v>
      </c>
      <c r="L141" s="42">
        <f t="shared" si="16"/>
        <v>7233.400000000001</v>
      </c>
      <c r="N141" s="78"/>
    </row>
    <row r="142" spans="1:14" ht="12.75">
      <c r="A142" s="34">
        <v>135</v>
      </c>
      <c r="B142" s="100">
        <f t="shared" si="22"/>
        <v>103.89</v>
      </c>
      <c r="C142" s="103">
        <f t="shared" si="23"/>
        <v>647.71</v>
      </c>
      <c r="D142" s="37">
        <v>42390</v>
      </c>
      <c r="E142" s="38">
        <v>22341</v>
      </c>
      <c r="F142" s="68">
        <f t="shared" si="17"/>
        <v>4896.3</v>
      </c>
      <c r="G142" s="39">
        <f t="shared" si="18"/>
        <v>413.9</v>
      </c>
      <c r="H142" s="76">
        <f t="shared" si="19"/>
        <v>5310.2</v>
      </c>
      <c r="I142" s="40">
        <f t="shared" si="20"/>
        <v>1794.8</v>
      </c>
      <c r="J142" s="41">
        <f t="shared" si="21"/>
        <v>106.2</v>
      </c>
      <c r="K142" s="61">
        <v>22</v>
      </c>
      <c r="L142" s="42">
        <f t="shared" si="16"/>
        <v>7233.2</v>
      </c>
      <c r="N142" s="78"/>
    </row>
    <row r="143" spans="1:14" ht="12.75">
      <c r="A143" s="34">
        <v>136</v>
      </c>
      <c r="B143" s="100">
        <f t="shared" si="22"/>
        <v>103.89</v>
      </c>
      <c r="C143" s="103">
        <f t="shared" si="23"/>
        <v>647.84</v>
      </c>
      <c r="D143" s="37">
        <v>42390</v>
      </c>
      <c r="E143" s="38">
        <v>22341</v>
      </c>
      <c r="F143" s="68">
        <f t="shared" si="17"/>
        <v>4896.3</v>
      </c>
      <c r="G143" s="39">
        <f t="shared" si="18"/>
        <v>413.8</v>
      </c>
      <c r="H143" s="76">
        <f t="shared" si="19"/>
        <v>5310.1</v>
      </c>
      <c r="I143" s="40">
        <f t="shared" si="20"/>
        <v>1794.8</v>
      </c>
      <c r="J143" s="41">
        <f t="shared" si="21"/>
        <v>106.2</v>
      </c>
      <c r="K143" s="61">
        <v>22</v>
      </c>
      <c r="L143" s="42">
        <f t="shared" si="16"/>
        <v>7233.1</v>
      </c>
      <c r="N143" s="78"/>
    </row>
    <row r="144" spans="1:14" ht="12.75">
      <c r="A144" s="34">
        <v>137</v>
      </c>
      <c r="B144" s="100">
        <f t="shared" si="22"/>
        <v>103.89</v>
      </c>
      <c r="C144" s="103">
        <f t="shared" si="23"/>
        <v>647.98</v>
      </c>
      <c r="D144" s="37">
        <v>42390</v>
      </c>
      <c r="E144" s="38">
        <v>22341</v>
      </c>
      <c r="F144" s="68">
        <f t="shared" si="17"/>
        <v>4896.3</v>
      </c>
      <c r="G144" s="39">
        <f t="shared" si="18"/>
        <v>413.7</v>
      </c>
      <c r="H144" s="76">
        <f t="shared" si="19"/>
        <v>5310</v>
      </c>
      <c r="I144" s="40">
        <f t="shared" si="20"/>
        <v>1794.8</v>
      </c>
      <c r="J144" s="41">
        <f t="shared" si="21"/>
        <v>106.2</v>
      </c>
      <c r="K144" s="61">
        <v>22</v>
      </c>
      <c r="L144" s="42">
        <f aca="true" t="shared" si="24" ref="L144:L207">SUM(H144:K144)</f>
        <v>7233</v>
      </c>
      <c r="N144" s="78"/>
    </row>
    <row r="145" spans="1:14" ht="12.75">
      <c r="A145" s="34">
        <v>138</v>
      </c>
      <c r="B145" s="100">
        <f t="shared" si="22"/>
        <v>103.89</v>
      </c>
      <c r="C145" s="103">
        <f t="shared" si="23"/>
        <v>648.11</v>
      </c>
      <c r="D145" s="37">
        <v>42390</v>
      </c>
      <c r="E145" s="38">
        <v>22341</v>
      </c>
      <c r="F145" s="68">
        <f t="shared" si="17"/>
        <v>4896.3</v>
      </c>
      <c r="G145" s="39">
        <f t="shared" si="18"/>
        <v>413.7</v>
      </c>
      <c r="H145" s="76">
        <f t="shared" si="19"/>
        <v>5310</v>
      </c>
      <c r="I145" s="40">
        <f t="shared" si="20"/>
        <v>1794.8</v>
      </c>
      <c r="J145" s="41">
        <f t="shared" si="21"/>
        <v>106.2</v>
      </c>
      <c r="K145" s="61">
        <v>22</v>
      </c>
      <c r="L145" s="42">
        <f t="shared" si="24"/>
        <v>7233</v>
      </c>
      <c r="N145" s="78"/>
    </row>
    <row r="146" spans="1:14" ht="12.75">
      <c r="A146" s="34">
        <v>139</v>
      </c>
      <c r="B146" s="100">
        <f t="shared" si="22"/>
        <v>103.89</v>
      </c>
      <c r="C146" s="103">
        <f t="shared" si="23"/>
        <v>648.24</v>
      </c>
      <c r="D146" s="37">
        <v>42390</v>
      </c>
      <c r="E146" s="38">
        <v>22341</v>
      </c>
      <c r="F146" s="68">
        <f aca="true" t="shared" si="25" ref="F146:F209">ROUND(12/B146*D146,1)</f>
        <v>4896.3</v>
      </c>
      <c r="G146" s="39">
        <f aca="true" t="shared" si="26" ref="G146:G209">ROUND(12/C146*E146,1)</f>
        <v>413.6</v>
      </c>
      <c r="H146" s="76">
        <f aca="true" t="shared" si="27" ref="H146:H209">F146+G146</f>
        <v>5309.900000000001</v>
      </c>
      <c r="I146" s="40">
        <f aca="true" t="shared" si="28" ref="I146:I209">ROUND(H146*0.338,1)</f>
        <v>1794.7</v>
      </c>
      <c r="J146" s="41">
        <f aca="true" t="shared" si="29" ref="J146:J209">ROUND(H146*0.02,1)</f>
        <v>106.2</v>
      </c>
      <c r="K146" s="61">
        <v>22</v>
      </c>
      <c r="L146" s="42">
        <f t="shared" si="24"/>
        <v>7232.8</v>
      </c>
      <c r="N146" s="78"/>
    </row>
    <row r="147" spans="1:14" ht="12.75">
      <c r="A147" s="34">
        <v>140</v>
      </c>
      <c r="B147" s="100">
        <f t="shared" si="22"/>
        <v>103.89</v>
      </c>
      <c r="C147" s="103">
        <f t="shared" si="23"/>
        <v>648.37</v>
      </c>
      <c r="D147" s="37">
        <v>42390</v>
      </c>
      <c r="E147" s="38">
        <v>22341</v>
      </c>
      <c r="F147" s="68">
        <f t="shared" si="25"/>
        <v>4896.3</v>
      </c>
      <c r="G147" s="39">
        <f t="shared" si="26"/>
        <v>413.5</v>
      </c>
      <c r="H147" s="76">
        <f t="shared" si="27"/>
        <v>5309.8</v>
      </c>
      <c r="I147" s="40">
        <f t="shared" si="28"/>
        <v>1794.7</v>
      </c>
      <c r="J147" s="41">
        <f t="shared" si="29"/>
        <v>106.2</v>
      </c>
      <c r="K147" s="61">
        <v>22</v>
      </c>
      <c r="L147" s="42">
        <f t="shared" si="24"/>
        <v>7232.7</v>
      </c>
      <c r="N147" s="78"/>
    </row>
    <row r="148" spans="1:14" ht="12.75">
      <c r="A148" s="34">
        <v>141</v>
      </c>
      <c r="B148" s="100">
        <f t="shared" si="22"/>
        <v>103.89</v>
      </c>
      <c r="C148" s="103">
        <f t="shared" si="23"/>
        <v>648.51</v>
      </c>
      <c r="D148" s="37">
        <v>42390</v>
      </c>
      <c r="E148" s="38">
        <v>22341</v>
      </c>
      <c r="F148" s="68">
        <f t="shared" si="25"/>
        <v>4896.3</v>
      </c>
      <c r="G148" s="39">
        <f t="shared" si="26"/>
        <v>413.4</v>
      </c>
      <c r="H148" s="76">
        <f t="shared" si="27"/>
        <v>5309.7</v>
      </c>
      <c r="I148" s="40">
        <f t="shared" si="28"/>
        <v>1794.7</v>
      </c>
      <c r="J148" s="41">
        <f t="shared" si="29"/>
        <v>106.2</v>
      </c>
      <c r="K148" s="61">
        <v>22</v>
      </c>
      <c r="L148" s="42">
        <f t="shared" si="24"/>
        <v>7232.599999999999</v>
      </c>
      <c r="N148" s="78"/>
    </row>
    <row r="149" spans="1:14" ht="12.75">
      <c r="A149" s="34">
        <v>142</v>
      </c>
      <c r="B149" s="100">
        <f t="shared" si="22"/>
        <v>103.89</v>
      </c>
      <c r="C149" s="103">
        <f t="shared" si="23"/>
        <v>648.64</v>
      </c>
      <c r="D149" s="37">
        <v>42390</v>
      </c>
      <c r="E149" s="38">
        <v>22341</v>
      </c>
      <c r="F149" s="68">
        <f t="shared" si="25"/>
        <v>4896.3</v>
      </c>
      <c r="G149" s="39">
        <f t="shared" si="26"/>
        <v>413.3</v>
      </c>
      <c r="H149" s="76">
        <f t="shared" si="27"/>
        <v>5309.6</v>
      </c>
      <c r="I149" s="40">
        <f t="shared" si="28"/>
        <v>1794.6</v>
      </c>
      <c r="J149" s="41">
        <f t="shared" si="29"/>
        <v>106.2</v>
      </c>
      <c r="K149" s="61">
        <v>22</v>
      </c>
      <c r="L149" s="42">
        <f t="shared" si="24"/>
        <v>7232.400000000001</v>
      </c>
      <c r="N149" s="78"/>
    </row>
    <row r="150" spans="1:14" ht="12.75">
      <c r="A150" s="34">
        <v>143</v>
      </c>
      <c r="B150" s="100">
        <f t="shared" si="22"/>
        <v>103.89</v>
      </c>
      <c r="C150" s="103">
        <f t="shared" si="23"/>
        <v>648.77</v>
      </c>
      <c r="D150" s="37">
        <v>42390</v>
      </c>
      <c r="E150" s="38">
        <v>22341</v>
      </c>
      <c r="F150" s="68">
        <f t="shared" si="25"/>
        <v>4896.3</v>
      </c>
      <c r="G150" s="39">
        <f t="shared" si="26"/>
        <v>413.2</v>
      </c>
      <c r="H150" s="76">
        <f t="shared" si="27"/>
        <v>5309.5</v>
      </c>
      <c r="I150" s="40">
        <f t="shared" si="28"/>
        <v>1794.6</v>
      </c>
      <c r="J150" s="41">
        <f t="shared" si="29"/>
        <v>106.2</v>
      </c>
      <c r="K150" s="61">
        <v>22</v>
      </c>
      <c r="L150" s="42">
        <f t="shared" si="24"/>
        <v>7232.3</v>
      </c>
      <c r="N150" s="78"/>
    </row>
    <row r="151" spans="1:14" ht="12.75">
      <c r="A151" s="34">
        <v>144</v>
      </c>
      <c r="B151" s="100">
        <f t="shared" si="22"/>
        <v>103.89</v>
      </c>
      <c r="C151" s="103">
        <f t="shared" si="23"/>
        <v>648.9</v>
      </c>
      <c r="D151" s="37">
        <v>42390</v>
      </c>
      <c r="E151" s="38">
        <v>22341</v>
      </c>
      <c r="F151" s="68">
        <f t="shared" si="25"/>
        <v>4896.3</v>
      </c>
      <c r="G151" s="39">
        <f t="shared" si="26"/>
        <v>413.1</v>
      </c>
      <c r="H151" s="76">
        <f t="shared" si="27"/>
        <v>5309.400000000001</v>
      </c>
      <c r="I151" s="40">
        <f t="shared" si="28"/>
        <v>1794.6</v>
      </c>
      <c r="J151" s="41">
        <f t="shared" si="29"/>
        <v>106.2</v>
      </c>
      <c r="K151" s="61">
        <v>22</v>
      </c>
      <c r="L151" s="42">
        <f t="shared" si="24"/>
        <v>7232.2</v>
      </c>
      <c r="N151" s="78"/>
    </row>
    <row r="152" spans="1:14" ht="12.75">
      <c r="A152" s="34">
        <v>145</v>
      </c>
      <c r="B152" s="100">
        <f t="shared" si="22"/>
        <v>103.89</v>
      </c>
      <c r="C152" s="103">
        <f t="shared" si="23"/>
        <v>649.03</v>
      </c>
      <c r="D152" s="37">
        <v>42390</v>
      </c>
      <c r="E152" s="38">
        <v>22341</v>
      </c>
      <c r="F152" s="68">
        <f t="shared" si="25"/>
        <v>4896.3</v>
      </c>
      <c r="G152" s="39">
        <f t="shared" si="26"/>
        <v>413.1</v>
      </c>
      <c r="H152" s="76">
        <f t="shared" si="27"/>
        <v>5309.400000000001</v>
      </c>
      <c r="I152" s="40">
        <f t="shared" si="28"/>
        <v>1794.6</v>
      </c>
      <c r="J152" s="41">
        <f t="shared" si="29"/>
        <v>106.2</v>
      </c>
      <c r="K152" s="61">
        <v>22</v>
      </c>
      <c r="L152" s="42">
        <f t="shared" si="24"/>
        <v>7232.2</v>
      </c>
      <c r="N152" s="78"/>
    </row>
    <row r="153" spans="1:14" ht="12.75">
      <c r="A153" s="34">
        <v>146</v>
      </c>
      <c r="B153" s="100">
        <f t="shared" si="22"/>
        <v>103.89</v>
      </c>
      <c r="C153" s="103">
        <f t="shared" si="23"/>
        <v>649.16</v>
      </c>
      <c r="D153" s="37">
        <v>42390</v>
      </c>
      <c r="E153" s="38">
        <v>22341</v>
      </c>
      <c r="F153" s="68">
        <f t="shared" si="25"/>
        <v>4896.3</v>
      </c>
      <c r="G153" s="39">
        <f t="shared" si="26"/>
        <v>413</v>
      </c>
      <c r="H153" s="76">
        <f t="shared" si="27"/>
        <v>5309.3</v>
      </c>
      <c r="I153" s="40">
        <f t="shared" si="28"/>
        <v>1794.5</v>
      </c>
      <c r="J153" s="41">
        <f t="shared" si="29"/>
        <v>106.2</v>
      </c>
      <c r="K153" s="61">
        <v>22</v>
      </c>
      <c r="L153" s="42">
        <f t="shared" si="24"/>
        <v>7232</v>
      </c>
      <c r="N153" s="78"/>
    </row>
    <row r="154" spans="1:14" ht="12.75">
      <c r="A154" s="34">
        <v>147</v>
      </c>
      <c r="B154" s="100">
        <f t="shared" si="22"/>
        <v>103.89</v>
      </c>
      <c r="C154" s="103">
        <f t="shared" si="23"/>
        <v>649.29</v>
      </c>
      <c r="D154" s="37">
        <v>42390</v>
      </c>
      <c r="E154" s="38">
        <v>22341</v>
      </c>
      <c r="F154" s="68">
        <f t="shared" si="25"/>
        <v>4896.3</v>
      </c>
      <c r="G154" s="39">
        <f t="shared" si="26"/>
        <v>412.9</v>
      </c>
      <c r="H154" s="76">
        <f t="shared" si="27"/>
        <v>5309.2</v>
      </c>
      <c r="I154" s="40">
        <f t="shared" si="28"/>
        <v>1794.5</v>
      </c>
      <c r="J154" s="41">
        <f t="shared" si="29"/>
        <v>106.2</v>
      </c>
      <c r="K154" s="61">
        <v>22</v>
      </c>
      <c r="L154" s="42">
        <f t="shared" si="24"/>
        <v>7231.9</v>
      </c>
      <c r="N154" s="78"/>
    </row>
    <row r="155" spans="1:14" ht="12.75">
      <c r="A155" s="34">
        <v>148</v>
      </c>
      <c r="B155" s="100">
        <f t="shared" si="22"/>
        <v>103.89</v>
      </c>
      <c r="C155" s="103">
        <f t="shared" si="23"/>
        <v>649.42</v>
      </c>
      <c r="D155" s="37">
        <v>42390</v>
      </c>
      <c r="E155" s="38">
        <v>22341</v>
      </c>
      <c r="F155" s="68">
        <f t="shared" si="25"/>
        <v>4896.3</v>
      </c>
      <c r="G155" s="39">
        <f t="shared" si="26"/>
        <v>412.8</v>
      </c>
      <c r="H155" s="76">
        <f t="shared" si="27"/>
        <v>5309.1</v>
      </c>
      <c r="I155" s="40">
        <f t="shared" si="28"/>
        <v>1794.5</v>
      </c>
      <c r="J155" s="41">
        <f t="shared" si="29"/>
        <v>106.2</v>
      </c>
      <c r="K155" s="61">
        <v>22</v>
      </c>
      <c r="L155" s="42">
        <f t="shared" si="24"/>
        <v>7231.8</v>
      </c>
      <c r="N155" s="78"/>
    </row>
    <row r="156" spans="1:14" ht="12.75">
      <c r="A156" s="34">
        <v>149</v>
      </c>
      <c r="B156" s="100">
        <f t="shared" si="22"/>
        <v>103.89</v>
      </c>
      <c r="C156" s="103">
        <f t="shared" si="23"/>
        <v>649.56</v>
      </c>
      <c r="D156" s="37">
        <v>42390</v>
      </c>
      <c r="E156" s="38">
        <v>22341</v>
      </c>
      <c r="F156" s="68">
        <f t="shared" si="25"/>
        <v>4896.3</v>
      </c>
      <c r="G156" s="39">
        <f t="shared" si="26"/>
        <v>412.7</v>
      </c>
      <c r="H156" s="76">
        <f t="shared" si="27"/>
        <v>5309</v>
      </c>
      <c r="I156" s="40">
        <f t="shared" si="28"/>
        <v>1794.4</v>
      </c>
      <c r="J156" s="41">
        <f t="shared" si="29"/>
        <v>106.2</v>
      </c>
      <c r="K156" s="61">
        <v>22</v>
      </c>
      <c r="L156" s="42">
        <f t="shared" si="24"/>
        <v>7231.599999999999</v>
      </c>
      <c r="N156" s="78"/>
    </row>
    <row r="157" spans="1:14" ht="12.75">
      <c r="A157" s="34">
        <v>150</v>
      </c>
      <c r="B157" s="100">
        <f t="shared" si="22"/>
        <v>103.89</v>
      </c>
      <c r="C157" s="103">
        <f t="shared" si="23"/>
        <v>649.69</v>
      </c>
      <c r="D157" s="37">
        <v>42390</v>
      </c>
      <c r="E157" s="38">
        <v>22341</v>
      </c>
      <c r="F157" s="68">
        <f t="shared" si="25"/>
        <v>4896.3</v>
      </c>
      <c r="G157" s="39">
        <f t="shared" si="26"/>
        <v>412.6</v>
      </c>
      <c r="H157" s="76">
        <f t="shared" si="27"/>
        <v>5308.900000000001</v>
      </c>
      <c r="I157" s="40">
        <f t="shared" si="28"/>
        <v>1794.4</v>
      </c>
      <c r="J157" s="41">
        <f t="shared" si="29"/>
        <v>106.2</v>
      </c>
      <c r="K157" s="61">
        <v>22</v>
      </c>
      <c r="L157" s="42">
        <f t="shared" si="24"/>
        <v>7231.500000000001</v>
      </c>
      <c r="N157" s="78"/>
    </row>
    <row r="158" spans="1:14" ht="12.75">
      <c r="A158" s="34">
        <v>151</v>
      </c>
      <c r="B158" s="100">
        <f t="shared" si="22"/>
        <v>103.89</v>
      </c>
      <c r="C158" s="103">
        <f t="shared" si="23"/>
        <v>649.82</v>
      </c>
      <c r="D158" s="37">
        <v>42390</v>
      </c>
      <c r="E158" s="38">
        <v>22341</v>
      </c>
      <c r="F158" s="68">
        <f t="shared" si="25"/>
        <v>4896.3</v>
      </c>
      <c r="G158" s="39">
        <f t="shared" si="26"/>
        <v>412.6</v>
      </c>
      <c r="H158" s="76">
        <f t="shared" si="27"/>
        <v>5308.900000000001</v>
      </c>
      <c r="I158" s="40">
        <f t="shared" si="28"/>
        <v>1794.4</v>
      </c>
      <c r="J158" s="41">
        <f t="shared" si="29"/>
        <v>106.2</v>
      </c>
      <c r="K158" s="61">
        <v>22</v>
      </c>
      <c r="L158" s="42">
        <f t="shared" si="24"/>
        <v>7231.500000000001</v>
      </c>
      <c r="N158" s="78"/>
    </row>
    <row r="159" spans="1:14" ht="12.75">
      <c r="A159" s="34">
        <v>152</v>
      </c>
      <c r="B159" s="100">
        <f t="shared" si="22"/>
        <v>103.89</v>
      </c>
      <c r="C159" s="103">
        <f t="shared" si="23"/>
        <v>649.95</v>
      </c>
      <c r="D159" s="37">
        <v>42390</v>
      </c>
      <c r="E159" s="38">
        <v>22341</v>
      </c>
      <c r="F159" s="68">
        <f t="shared" si="25"/>
        <v>4896.3</v>
      </c>
      <c r="G159" s="39">
        <f t="shared" si="26"/>
        <v>412.5</v>
      </c>
      <c r="H159" s="76">
        <f t="shared" si="27"/>
        <v>5308.8</v>
      </c>
      <c r="I159" s="40">
        <f t="shared" si="28"/>
        <v>1794.4</v>
      </c>
      <c r="J159" s="41">
        <f t="shared" si="29"/>
        <v>106.2</v>
      </c>
      <c r="K159" s="61">
        <v>22</v>
      </c>
      <c r="L159" s="42">
        <f t="shared" si="24"/>
        <v>7231.400000000001</v>
      </c>
      <c r="N159" s="78"/>
    </row>
    <row r="160" spans="1:14" ht="12.75">
      <c r="A160" s="34">
        <v>153</v>
      </c>
      <c r="B160" s="100">
        <f t="shared" si="22"/>
        <v>103.89</v>
      </c>
      <c r="C160" s="103">
        <f t="shared" si="23"/>
        <v>650.08</v>
      </c>
      <c r="D160" s="37">
        <v>42390</v>
      </c>
      <c r="E160" s="38">
        <v>22341</v>
      </c>
      <c r="F160" s="68">
        <f t="shared" si="25"/>
        <v>4896.3</v>
      </c>
      <c r="G160" s="39">
        <f t="shared" si="26"/>
        <v>412.4</v>
      </c>
      <c r="H160" s="76">
        <f t="shared" si="27"/>
        <v>5308.7</v>
      </c>
      <c r="I160" s="40">
        <f t="shared" si="28"/>
        <v>1794.3</v>
      </c>
      <c r="J160" s="41">
        <f t="shared" si="29"/>
        <v>106.2</v>
      </c>
      <c r="K160" s="61">
        <v>22</v>
      </c>
      <c r="L160" s="42">
        <f t="shared" si="24"/>
        <v>7231.2</v>
      </c>
      <c r="N160" s="78"/>
    </row>
    <row r="161" spans="1:14" ht="12.75">
      <c r="A161" s="34">
        <v>154</v>
      </c>
      <c r="B161" s="100">
        <f t="shared" si="22"/>
        <v>103.89</v>
      </c>
      <c r="C161" s="103">
        <f t="shared" si="23"/>
        <v>650.21</v>
      </c>
      <c r="D161" s="37">
        <v>42390</v>
      </c>
      <c r="E161" s="38">
        <v>22341</v>
      </c>
      <c r="F161" s="68">
        <f t="shared" si="25"/>
        <v>4896.3</v>
      </c>
      <c r="G161" s="39">
        <f t="shared" si="26"/>
        <v>412.3</v>
      </c>
      <c r="H161" s="76">
        <f t="shared" si="27"/>
        <v>5308.6</v>
      </c>
      <c r="I161" s="40">
        <f t="shared" si="28"/>
        <v>1794.3</v>
      </c>
      <c r="J161" s="41">
        <f t="shared" si="29"/>
        <v>106.2</v>
      </c>
      <c r="K161" s="61">
        <v>22</v>
      </c>
      <c r="L161" s="42">
        <f t="shared" si="24"/>
        <v>7231.1</v>
      </c>
      <c r="N161" s="78"/>
    </row>
    <row r="162" spans="1:14" ht="12.75">
      <c r="A162" s="34">
        <v>155</v>
      </c>
      <c r="B162" s="100">
        <f t="shared" si="22"/>
        <v>103.89</v>
      </c>
      <c r="C162" s="103">
        <f t="shared" si="23"/>
        <v>650.35</v>
      </c>
      <c r="D162" s="37">
        <v>42390</v>
      </c>
      <c r="E162" s="38">
        <v>22341</v>
      </c>
      <c r="F162" s="68">
        <f t="shared" si="25"/>
        <v>4896.3</v>
      </c>
      <c r="G162" s="39">
        <f t="shared" si="26"/>
        <v>412.2</v>
      </c>
      <c r="H162" s="76">
        <f t="shared" si="27"/>
        <v>5308.5</v>
      </c>
      <c r="I162" s="40">
        <f t="shared" si="28"/>
        <v>1794.3</v>
      </c>
      <c r="J162" s="41">
        <f t="shared" si="29"/>
        <v>106.2</v>
      </c>
      <c r="K162" s="61">
        <v>22</v>
      </c>
      <c r="L162" s="42">
        <f t="shared" si="24"/>
        <v>7231</v>
      </c>
      <c r="N162" s="78"/>
    </row>
    <row r="163" spans="1:14" ht="12.75">
      <c r="A163" s="34">
        <v>156</v>
      </c>
      <c r="B163" s="100">
        <f t="shared" si="22"/>
        <v>103.89</v>
      </c>
      <c r="C163" s="103">
        <f t="shared" si="23"/>
        <v>650.48</v>
      </c>
      <c r="D163" s="37">
        <v>42390</v>
      </c>
      <c r="E163" s="38">
        <v>22341</v>
      </c>
      <c r="F163" s="68">
        <f t="shared" si="25"/>
        <v>4896.3</v>
      </c>
      <c r="G163" s="39">
        <f t="shared" si="26"/>
        <v>412.1</v>
      </c>
      <c r="H163" s="76">
        <f t="shared" si="27"/>
        <v>5308.400000000001</v>
      </c>
      <c r="I163" s="40">
        <f t="shared" si="28"/>
        <v>1794.2</v>
      </c>
      <c r="J163" s="41">
        <f t="shared" si="29"/>
        <v>106.2</v>
      </c>
      <c r="K163" s="61">
        <v>22</v>
      </c>
      <c r="L163" s="42">
        <f t="shared" si="24"/>
        <v>7230.8</v>
      </c>
      <c r="N163" s="78"/>
    </row>
    <row r="164" spans="1:14" ht="12.75">
      <c r="A164" s="34">
        <v>157</v>
      </c>
      <c r="B164" s="100">
        <f t="shared" si="22"/>
        <v>103.89</v>
      </c>
      <c r="C164" s="103">
        <f t="shared" si="23"/>
        <v>650.61</v>
      </c>
      <c r="D164" s="37">
        <v>42390</v>
      </c>
      <c r="E164" s="38">
        <v>22341</v>
      </c>
      <c r="F164" s="68">
        <f t="shared" si="25"/>
        <v>4896.3</v>
      </c>
      <c r="G164" s="39">
        <f t="shared" si="26"/>
        <v>412.1</v>
      </c>
      <c r="H164" s="76">
        <f t="shared" si="27"/>
        <v>5308.400000000001</v>
      </c>
      <c r="I164" s="40">
        <f t="shared" si="28"/>
        <v>1794.2</v>
      </c>
      <c r="J164" s="41">
        <f t="shared" si="29"/>
        <v>106.2</v>
      </c>
      <c r="K164" s="61">
        <v>22</v>
      </c>
      <c r="L164" s="42">
        <f t="shared" si="24"/>
        <v>7230.8</v>
      </c>
      <c r="N164" s="78"/>
    </row>
    <row r="165" spans="1:14" ht="12.75">
      <c r="A165" s="34">
        <v>158</v>
      </c>
      <c r="B165" s="100">
        <f t="shared" si="22"/>
        <v>103.89</v>
      </c>
      <c r="C165" s="103">
        <f t="shared" si="23"/>
        <v>650.75</v>
      </c>
      <c r="D165" s="37">
        <v>42390</v>
      </c>
      <c r="E165" s="38">
        <v>22341</v>
      </c>
      <c r="F165" s="68">
        <f t="shared" si="25"/>
        <v>4896.3</v>
      </c>
      <c r="G165" s="39">
        <f t="shared" si="26"/>
        <v>412</v>
      </c>
      <c r="H165" s="76">
        <f t="shared" si="27"/>
        <v>5308.3</v>
      </c>
      <c r="I165" s="40">
        <f t="shared" si="28"/>
        <v>1794.2</v>
      </c>
      <c r="J165" s="41">
        <f t="shared" si="29"/>
        <v>106.2</v>
      </c>
      <c r="K165" s="61">
        <v>22</v>
      </c>
      <c r="L165" s="42">
        <f t="shared" si="24"/>
        <v>7230.7</v>
      </c>
      <c r="N165" s="78"/>
    </row>
    <row r="166" spans="1:14" ht="12.75">
      <c r="A166" s="34">
        <v>159</v>
      </c>
      <c r="B166" s="100">
        <f t="shared" si="22"/>
        <v>103.89</v>
      </c>
      <c r="C166" s="103">
        <f t="shared" si="23"/>
        <v>650.88</v>
      </c>
      <c r="D166" s="37">
        <v>42390</v>
      </c>
      <c r="E166" s="38">
        <v>22341</v>
      </c>
      <c r="F166" s="68">
        <f t="shared" si="25"/>
        <v>4896.3</v>
      </c>
      <c r="G166" s="39">
        <f t="shared" si="26"/>
        <v>411.9</v>
      </c>
      <c r="H166" s="76">
        <f t="shared" si="27"/>
        <v>5308.2</v>
      </c>
      <c r="I166" s="40">
        <f t="shared" si="28"/>
        <v>1794.2</v>
      </c>
      <c r="J166" s="41">
        <f t="shared" si="29"/>
        <v>106.2</v>
      </c>
      <c r="K166" s="61">
        <v>22</v>
      </c>
      <c r="L166" s="42">
        <f t="shared" si="24"/>
        <v>7230.599999999999</v>
      </c>
      <c r="N166" s="78"/>
    </row>
    <row r="167" spans="1:14" ht="12.75">
      <c r="A167" s="34">
        <v>160</v>
      </c>
      <c r="B167" s="100">
        <f t="shared" si="22"/>
        <v>103.89</v>
      </c>
      <c r="C167" s="103">
        <f t="shared" si="23"/>
        <v>651.02</v>
      </c>
      <c r="D167" s="37">
        <v>42390</v>
      </c>
      <c r="E167" s="38">
        <v>22341</v>
      </c>
      <c r="F167" s="68">
        <f t="shared" si="25"/>
        <v>4896.3</v>
      </c>
      <c r="G167" s="39">
        <f t="shared" si="26"/>
        <v>411.8</v>
      </c>
      <c r="H167" s="76">
        <f t="shared" si="27"/>
        <v>5308.1</v>
      </c>
      <c r="I167" s="40">
        <f t="shared" si="28"/>
        <v>1794.1</v>
      </c>
      <c r="J167" s="41">
        <f t="shared" si="29"/>
        <v>106.2</v>
      </c>
      <c r="K167" s="61">
        <v>22</v>
      </c>
      <c r="L167" s="42">
        <f t="shared" si="24"/>
        <v>7230.400000000001</v>
      </c>
      <c r="N167" s="78"/>
    </row>
    <row r="168" spans="1:14" ht="12.75">
      <c r="A168" s="34">
        <v>161</v>
      </c>
      <c r="B168" s="100">
        <f t="shared" si="22"/>
        <v>103.89</v>
      </c>
      <c r="C168" s="103">
        <f t="shared" si="23"/>
        <v>651.15</v>
      </c>
      <c r="D168" s="37">
        <v>42390</v>
      </c>
      <c r="E168" s="38">
        <v>22341</v>
      </c>
      <c r="F168" s="68">
        <f t="shared" si="25"/>
        <v>4896.3</v>
      </c>
      <c r="G168" s="39">
        <f t="shared" si="26"/>
        <v>411.7</v>
      </c>
      <c r="H168" s="76">
        <f t="shared" si="27"/>
        <v>5308</v>
      </c>
      <c r="I168" s="40">
        <f t="shared" si="28"/>
        <v>1794.1</v>
      </c>
      <c r="J168" s="41">
        <f t="shared" si="29"/>
        <v>106.2</v>
      </c>
      <c r="K168" s="61">
        <v>22</v>
      </c>
      <c r="L168" s="42">
        <f t="shared" si="24"/>
        <v>7230.3</v>
      </c>
      <c r="N168" s="78"/>
    </row>
    <row r="169" spans="1:14" ht="12.75">
      <c r="A169" s="34">
        <v>162</v>
      </c>
      <c r="B169" s="100">
        <f t="shared" si="22"/>
        <v>103.89</v>
      </c>
      <c r="C169" s="103">
        <f t="shared" si="23"/>
        <v>651.29</v>
      </c>
      <c r="D169" s="37">
        <v>42390</v>
      </c>
      <c r="E169" s="38">
        <v>22341</v>
      </c>
      <c r="F169" s="68">
        <f t="shared" si="25"/>
        <v>4896.3</v>
      </c>
      <c r="G169" s="39">
        <f t="shared" si="26"/>
        <v>411.6</v>
      </c>
      <c r="H169" s="76">
        <f t="shared" si="27"/>
        <v>5307.900000000001</v>
      </c>
      <c r="I169" s="40">
        <f t="shared" si="28"/>
        <v>1794.1</v>
      </c>
      <c r="J169" s="41">
        <f t="shared" si="29"/>
        <v>106.2</v>
      </c>
      <c r="K169" s="61">
        <v>22</v>
      </c>
      <c r="L169" s="42">
        <f t="shared" si="24"/>
        <v>7230.2</v>
      </c>
      <c r="N169" s="78"/>
    </row>
    <row r="170" spans="1:14" ht="12.75">
      <c r="A170" s="34">
        <v>163</v>
      </c>
      <c r="B170" s="100">
        <f t="shared" si="22"/>
        <v>103.89</v>
      </c>
      <c r="C170" s="103">
        <f t="shared" si="23"/>
        <v>651.42</v>
      </c>
      <c r="D170" s="37">
        <v>42390</v>
      </c>
      <c r="E170" s="38">
        <v>22341</v>
      </c>
      <c r="F170" s="68">
        <f t="shared" si="25"/>
        <v>4896.3</v>
      </c>
      <c r="G170" s="39">
        <f t="shared" si="26"/>
        <v>411.6</v>
      </c>
      <c r="H170" s="76">
        <f t="shared" si="27"/>
        <v>5307.900000000001</v>
      </c>
      <c r="I170" s="40">
        <f t="shared" si="28"/>
        <v>1794.1</v>
      </c>
      <c r="J170" s="41">
        <f t="shared" si="29"/>
        <v>106.2</v>
      </c>
      <c r="K170" s="61">
        <v>22</v>
      </c>
      <c r="L170" s="42">
        <f t="shared" si="24"/>
        <v>7230.2</v>
      </c>
      <c r="N170" s="78"/>
    </row>
    <row r="171" spans="1:14" ht="12.75">
      <c r="A171" s="34">
        <v>164</v>
      </c>
      <c r="B171" s="100">
        <f t="shared" si="22"/>
        <v>103.89</v>
      </c>
      <c r="C171" s="103">
        <f t="shared" si="23"/>
        <v>651.56</v>
      </c>
      <c r="D171" s="37">
        <v>42390</v>
      </c>
      <c r="E171" s="38">
        <v>22341</v>
      </c>
      <c r="F171" s="68">
        <f t="shared" si="25"/>
        <v>4896.3</v>
      </c>
      <c r="G171" s="39">
        <f t="shared" si="26"/>
        <v>411.5</v>
      </c>
      <c r="H171" s="76">
        <f t="shared" si="27"/>
        <v>5307.8</v>
      </c>
      <c r="I171" s="40">
        <f t="shared" si="28"/>
        <v>1794</v>
      </c>
      <c r="J171" s="41">
        <f t="shared" si="29"/>
        <v>106.2</v>
      </c>
      <c r="K171" s="61">
        <v>22</v>
      </c>
      <c r="L171" s="42">
        <f t="shared" si="24"/>
        <v>7230</v>
      </c>
      <c r="N171" s="78"/>
    </row>
    <row r="172" spans="1:14" ht="12.75">
      <c r="A172" s="34">
        <v>165</v>
      </c>
      <c r="B172" s="100">
        <f t="shared" si="22"/>
        <v>103.89</v>
      </c>
      <c r="C172" s="103">
        <f t="shared" si="23"/>
        <v>651.7</v>
      </c>
      <c r="D172" s="37">
        <v>42390</v>
      </c>
      <c r="E172" s="38">
        <v>22341</v>
      </c>
      <c r="F172" s="68">
        <f t="shared" si="25"/>
        <v>4896.3</v>
      </c>
      <c r="G172" s="39">
        <f t="shared" si="26"/>
        <v>411.4</v>
      </c>
      <c r="H172" s="76">
        <f t="shared" si="27"/>
        <v>5307.7</v>
      </c>
      <c r="I172" s="40">
        <f t="shared" si="28"/>
        <v>1794</v>
      </c>
      <c r="J172" s="41">
        <f t="shared" si="29"/>
        <v>106.2</v>
      </c>
      <c r="K172" s="61">
        <v>22</v>
      </c>
      <c r="L172" s="42">
        <f t="shared" si="24"/>
        <v>7229.9</v>
      </c>
      <c r="N172" s="78"/>
    </row>
    <row r="173" spans="1:14" ht="12.75">
      <c r="A173" s="34">
        <v>166</v>
      </c>
      <c r="B173" s="100">
        <f t="shared" si="22"/>
        <v>103.89</v>
      </c>
      <c r="C173" s="103">
        <f t="shared" si="23"/>
        <v>651.83</v>
      </c>
      <c r="D173" s="37">
        <v>42390</v>
      </c>
      <c r="E173" s="38">
        <v>22341</v>
      </c>
      <c r="F173" s="68">
        <f t="shared" si="25"/>
        <v>4896.3</v>
      </c>
      <c r="G173" s="39">
        <f t="shared" si="26"/>
        <v>411.3</v>
      </c>
      <c r="H173" s="76">
        <f t="shared" si="27"/>
        <v>5307.6</v>
      </c>
      <c r="I173" s="40">
        <f t="shared" si="28"/>
        <v>1794</v>
      </c>
      <c r="J173" s="41">
        <f t="shared" si="29"/>
        <v>106.2</v>
      </c>
      <c r="K173" s="61">
        <v>22</v>
      </c>
      <c r="L173" s="42">
        <f t="shared" si="24"/>
        <v>7229.8</v>
      </c>
      <c r="N173" s="78"/>
    </row>
    <row r="174" spans="1:14" ht="12.75">
      <c r="A174" s="34">
        <v>167</v>
      </c>
      <c r="B174" s="100">
        <f t="shared" si="22"/>
        <v>103.89</v>
      </c>
      <c r="C174" s="103">
        <f t="shared" si="23"/>
        <v>651.97</v>
      </c>
      <c r="D174" s="37">
        <v>42390</v>
      </c>
      <c r="E174" s="38">
        <v>22341</v>
      </c>
      <c r="F174" s="68">
        <f t="shared" si="25"/>
        <v>4896.3</v>
      </c>
      <c r="G174" s="39">
        <f t="shared" si="26"/>
        <v>411.2</v>
      </c>
      <c r="H174" s="76">
        <f t="shared" si="27"/>
        <v>5307.5</v>
      </c>
      <c r="I174" s="40">
        <f t="shared" si="28"/>
        <v>1793.9</v>
      </c>
      <c r="J174" s="41">
        <f t="shared" si="29"/>
        <v>106.2</v>
      </c>
      <c r="K174" s="61">
        <v>22</v>
      </c>
      <c r="L174" s="42">
        <f t="shared" si="24"/>
        <v>7229.599999999999</v>
      </c>
      <c r="N174" s="78"/>
    </row>
    <row r="175" spans="1:14" ht="12.75">
      <c r="A175" s="34">
        <v>168</v>
      </c>
      <c r="B175" s="100">
        <f t="shared" si="22"/>
        <v>103.89</v>
      </c>
      <c r="C175" s="103">
        <f t="shared" si="23"/>
        <v>652.11</v>
      </c>
      <c r="D175" s="37">
        <v>42390</v>
      </c>
      <c r="E175" s="38">
        <v>22341</v>
      </c>
      <c r="F175" s="68">
        <f t="shared" si="25"/>
        <v>4896.3</v>
      </c>
      <c r="G175" s="39">
        <f t="shared" si="26"/>
        <v>411.1</v>
      </c>
      <c r="H175" s="76">
        <f t="shared" si="27"/>
        <v>5307.400000000001</v>
      </c>
      <c r="I175" s="40">
        <f t="shared" si="28"/>
        <v>1793.9</v>
      </c>
      <c r="J175" s="41">
        <f t="shared" si="29"/>
        <v>106.1</v>
      </c>
      <c r="K175" s="61">
        <v>22</v>
      </c>
      <c r="L175" s="42">
        <f t="shared" si="24"/>
        <v>7229.4000000000015</v>
      </c>
      <c r="N175" s="78"/>
    </row>
    <row r="176" spans="1:14" ht="12.75">
      <c r="A176" s="34">
        <v>169</v>
      </c>
      <c r="B176" s="100">
        <f t="shared" si="22"/>
        <v>103.89</v>
      </c>
      <c r="C176" s="103">
        <f t="shared" si="23"/>
        <v>652.25</v>
      </c>
      <c r="D176" s="37">
        <v>42390</v>
      </c>
      <c r="E176" s="38">
        <v>22341</v>
      </c>
      <c r="F176" s="68">
        <f t="shared" si="25"/>
        <v>4896.3</v>
      </c>
      <c r="G176" s="39">
        <f t="shared" si="26"/>
        <v>411</v>
      </c>
      <c r="H176" s="76">
        <f t="shared" si="27"/>
        <v>5307.3</v>
      </c>
      <c r="I176" s="40">
        <f t="shared" si="28"/>
        <v>1793.9</v>
      </c>
      <c r="J176" s="41">
        <f t="shared" si="29"/>
        <v>106.1</v>
      </c>
      <c r="K176" s="61">
        <v>22</v>
      </c>
      <c r="L176" s="42">
        <f t="shared" si="24"/>
        <v>7229.300000000001</v>
      </c>
      <c r="N176" s="78"/>
    </row>
    <row r="177" spans="1:14" ht="12.75">
      <c r="A177" s="34">
        <v>170</v>
      </c>
      <c r="B177" s="100">
        <f t="shared" si="22"/>
        <v>103.89</v>
      </c>
      <c r="C177" s="103">
        <f t="shared" si="23"/>
        <v>652.39</v>
      </c>
      <c r="D177" s="37">
        <v>42390</v>
      </c>
      <c r="E177" s="38">
        <v>22341</v>
      </c>
      <c r="F177" s="68">
        <f t="shared" si="25"/>
        <v>4896.3</v>
      </c>
      <c r="G177" s="39">
        <f t="shared" si="26"/>
        <v>410.9</v>
      </c>
      <c r="H177" s="76">
        <f t="shared" si="27"/>
        <v>5307.2</v>
      </c>
      <c r="I177" s="40">
        <f t="shared" si="28"/>
        <v>1793.8</v>
      </c>
      <c r="J177" s="41">
        <f t="shared" si="29"/>
        <v>106.1</v>
      </c>
      <c r="K177" s="61">
        <v>22</v>
      </c>
      <c r="L177" s="42">
        <f t="shared" si="24"/>
        <v>7229.1</v>
      </c>
      <c r="N177" s="78"/>
    </row>
    <row r="178" spans="1:14" ht="12.75">
      <c r="A178" s="34">
        <v>171</v>
      </c>
      <c r="B178" s="100">
        <f t="shared" si="22"/>
        <v>103.89</v>
      </c>
      <c r="C178" s="103">
        <f t="shared" si="23"/>
        <v>652.53</v>
      </c>
      <c r="D178" s="37">
        <v>42390</v>
      </c>
      <c r="E178" s="38">
        <v>22341</v>
      </c>
      <c r="F178" s="68">
        <f t="shared" si="25"/>
        <v>4896.3</v>
      </c>
      <c r="G178" s="39">
        <f t="shared" si="26"/>
        <v>410.9</v>
      </c>
      <c r="H178" s="76">
        <f t="shared" si="27"/>
        <v>5307.2</v>
      </c>
      <c r="I178" s="40">
        <f t="shared" si="28"/>
        <v>1793.8</v>
      </c>
      <c r="J178" s="41">
        <f t="shared" si="29"/>
        <v>106.1</v>
      </c>
      <c r="K178" s="61">
        <v>22</v>
      </c>
      <c r="L178" s="42">
        <f t="shared" si="24"/>
        <v>7229.1</v>
      </c>
      <c r="N178" s="78"/>
    </row>
    <row r="179" spans="1:14" ht="12.75">
      <c r="A179" s="34">
        <v>172</v>
      </c>
      <c r="B179" s="100">
        <f t="shared" si="22"/>
        <v>103.89</v>
      </c>
      <c r="C179" s="103">
        <f t="shared" si="23"/>
        <v>652.67</v>
      </c>
      <c r="D179" s="37">
        <v>42390</v>
      </c>
      <c r="E179" s="38">
        <v>22341</v>
      </c>
      <c r="F179" s="68">
        <f t="shared" si="25"/>
        <v>4896.3</v>
      </c>
      <c r="G179" s="39">
        <f t="shared" si="26"/>
        <v>410.8</v>
      </c>
      <c r="H179" s="76">
        <f t="shared" si="27"/>
        <v>5307.1</v>
      </c>
      <c r="I179" s="40">
        <f t="shared" si="28"/>
        <v>1793.8</v>
      </c>
      <c r="J179" s="41">
        <f t="shared" si="29"/>
        <v>106.1</v>
      </c>
      <c r="K179" s="61">
        <v>22</v>
      </c>
      <c r="L179" s="42">
        <f t="shared" si="24"/>
        <v>7229.000000000001</v>
      </c>
      <c r="N179" s="78"/>
    </row>
    <row r="180" spans="1:14" ht="12.75">
      <c r="A180" s="34">
        <v>173</v>
      </c>
      <c r="B180" s="100">
        <f t="shared" si="22"/>
        <v>103.89</v>
      </c>
      <c r="C180" s="103">
        <f t="shared" si="23"/>
        <v>652.81</v>
      </c>
      <c r="D180" s="37">
        <v>42390</v>
      </c>
      <c r="E180" s="38">
        <v>22341</v>
      </c>
      <c r="F180" s="68">
        <f t="shared" si="25"/>
        <v>4896.3</v>
      </c>
      <c r="G180" s="39">
        <f t="shared" si="26"/>
        <v>410.7</v>
      </c>
      <c r="H180" s="76">
        <f t="shared" si="27"/>
        <v>5307</v>
      </c>
      <c r="I180" s="40">
        <f t="shared" si="28"/>
        <v>1793.8</v>
      </c>
      <c r="J180" s="41">
        <f t="shared" si="29"/>
        <v>106.1</v>
      </c>
      <c r="K180" s="61">
        <v>22</v>
      </c>
      <c r="L180" s="42">
        <f t="shared" si="24"/>
        <v>7228.900000000001</v>
      </c>
      <c r="N180" s="78"/>
    </row>
    <row r="181" spans="1:14" ht="12.75">
      <c r="A181" s="34">
        <v>174</v>
      </c>
      <c r="B181" s="100">
        <f t="shared" si="22"/>
        <v>103.89</v>
      </c>
      <c r="C181" s="103">
        <f t="shared" si="23"/>
        <v>652.96</v>
      </c>
      <c r="D181" s="37">
        <v>42390</v>
      </c>
      <c r="E181" s="38">
        <v>22341</v>
      </c>
      <c r="F181" s="68">
        <f t="shared" si="25"/>
        <v>4896.3</v>
      </c>
      <c r="G181" s="39">
        <f t="shared" si="26"/>
        <v>410.6</v>
      </c>
      <c r="H181" s="76">
        <f t="shared" si="27"/>
        <v>5306.900000000001</v>
      </c>
      <c r="I181" s="40">
        <f t="shared" si="28"/>
        <v>1793.7</v>
      </c>
      <c r="J181" s="41">
        <f t="shared" si="29"/>
        <v>106.1</v>
      </c>
      <c r="K181" s="61">
        <v>22</v>
      </c>
      <c r="L181" s="42">
        <f t="shared" si="24"/>
        <v>7228.700000000001</v>
      </c>
      <c r="N181" s="78"/>
    </row>
    <row r="182" spans="1:14" ht="12.75">
      <c r="A182" s="34">
        <v>175</v>
      </c>
      <c r="B182" s="100">
        <f t="shared" si="22"/>
        <v>103.89</v>
      </c>
      <c r="C182" s="103">
        <f t="shared" si="23"/>
        <v>653.1</v>
      </c>
      <c r="D182" s="37">
        <v>42390</v>
      </c>
      <c r="E182" s="38">
        <v>22341</v>
      </c>
      <c r="F182" s="68">
        <f t="shared" si="25"/>
        <v>4896.3</v>
      </c>
      <c r="G182" s="39">
        <f t="shared" si="26"/>
        <v>410.5</v>
      </c>
      <c r="H182" s="76">
        <f t="shared" si="27"/>
        <v>5306.8</v>
      </c>
      <c r="I182" s="40">
        <f t="shared" si="28"/>
        <v>1793.7</v>
      </c>
      <c r="J182" s="41">
        <f t="shared" si="29"/>
        <v>106.1</v>
      </c>
      <c r="K182" s="61">
        <v>22</v>
      </c>
      <c r="L182" s="42">
        <f t="shared" si="24"/>
        <v>7228.6</v>
      </c>
      <c r="N182" s="78"/>
    </row>
    <row r="183" spans="1:14" ht="12.75">
      <c r="A183" s="34">
        <v>176</v>
      </c>
      <c r="B183" s="100">
        <f t="shared" si="22"/>
        <v>103.89</v>
      </c>
      <c r="C183" s="103">
        <f t="shared" si="23"/>
        <v>653.24</v>
      </c>
      <c r="D183" s="37">
        <v>42390</v>
      </c>
      <c r="E183" s="38">
        <v>22341</v>
      </c>
      <c r="F183" s="68">
        <f t="shared" si="25"/>
        <v>4896.3</v>
      </c>
      <c r="G183" s="39">
        <f t="shared" si="26"/>
        <v>410.4</v>
      </c>
      <c r="H183" s="76">
        <f t="shared" si="27"/>
        <v>5306.7</v>
      </c>
      <c r="I183" s="40">
        <f t="shared" si="28"/>
        <v>1793.7</v>
      </c>
      <c r="J183" s="41">
        <f t="shared" si="29"/>
        <v>106.1</v>
      </c>
      <c r="K183" s="61">
        <v>22</v>
      </c>
      <c r="L183" s="42">
        <f t="shared" si="24"/>
        <v>7228.5</v>
      </c>
      <c r="N183" s="78"/>
    </row>
    <row r="184" spans="1:14" ht="12.75">
      <c r="A184" s="34">
        <v>177</v>
      </c>
      <c r="B184" s="100">
        <f t="shared" si="22"/>
        <v>103.89</v>
      </c>
      <c r="C184" s="103">
        <f t="shared" si="23"/>
        <v>653.39</v>
      </c>
      <c r="D184" s="37">
        <v>42390</v>
      </c>
      <c r="E184" s="38">
        <v>22341</v>
      </c>
      <c r="F184" s="68">
        <f t="shared" si="25"/>
        <v>4896.3</v>
      </c>
      <c r="G184" s="39">
        <f t="shared" si="26"/>
        <v>410.3</v>
      </c>
      <c r="H184" s="76">
        <f t="shared" si="27"/>
        <v>5306.6</v>
      </c>
      <c r="I184" s="40">
        <f t="shared" si="28"/>
        <v>1793.6</v>
      </c>
      <c r="J184" s="41">
        <f t="shared" si="29"/>
        <v>106.1</v>
      </c>
      <c r="K184" s="61">
        <v>22</v>
      </c>
      <c r="L184" s="42">
        <f t="shared" si="24"/>
        <v>7228.300000000001</v>
      </c>
      <c r="N184" s="78"/>
    </row>
    <row r="185" spans="1:14" ht="12.75">
      <c r="A185" s="34">
        <v>178</v>
      </c>
      <c r="B185" s="100">
        <f t="shared" si="22"/>
        <v>103.89</v>
      </c>
      <c r="C185" s="103">
        <f t="shared" si="23"/>
        <v>653.53</v>
      </c>
      <c r="D185" s="37">
        <v>42390</v>
      </c>
      <c r="E185" s="38">
        <v>22341</v>
      </c>
      <c r="F185" s="68">
        <f t="shared" si="25"/>
        <v>4896.3</v>
      </c>
      <c r="G185" s="39">
        <f t="shared" si="26"/>
        <v>410.2</v>
      </c>
      <c r="H185" s="76">
        <f t="shared" si="27"/>
        <v>5306.5</v>
      </c>
      <c r="I185" s="40">
        <f t="shared" si="28"/>
        <v>1793.6</v>
      </c>
      <c r="J185" s="41">
        <f t="shared" si="29"/>
        <v>106.1</v>
      </c>
      <c r="K185" s="61">
        <v>22</v>
      </c>
      <c r="L185" s="42">
        <f t="shared" si="24"/>
        <v>7228.200000000001</v>
      </c>
      <c r="N185" s="78"/>
    </row>
    <row r="186" spans="1:14" ht="12.75">
      <c r="A186" s="34">
        <v>179</v>
      </c>
      <c r="B186" s="100">
        <f t="shared" si="22"/>
        <v>103.89</v>
      </c>
      <c r="C186" s="103">
        <f t="shared" si="23"/>
        <v>653.68</v>
      </c>
      <c r="D186" s="37">
        <v>42390</v>
      </c>
      <c r="E186" s="38">
        <v>22341</v>
      </c>
      <c r="F186" s="68">
        <f t="shared" si="25"/>
        <v>4896.3</v>
      </c>
      <c r="G186" s="39">
        <f t="shared" si="26"/>
        <v>410.1</v>
      </c>
      <c r="H186" s="76">
        <f t="shared" si="27"/>
        <v>5306.400000000001</v>
      </c>
      <c r="I186" s="40">
        <f t="shared" si="28"/>
        <v>1793.6</v>
      </c>
      <c r="J186" s="41">
        <f t="shared" si="29"/>
        <v>106.1</v>
      </c>
      <c r="K186" s="61">
        <v>22</v>
      </c>
      <c r="L186" s="42">
        <f t="shared" si="24"/>
        <v>7228.1</v>
      </c>
      <c r="N186" s="78"/>
    </row>
    <row r="187" spans="1:14" ht="12.75">
      <c r="A187" s="34">
        <v>180</v>
      </c>
      <c r="B187" s="100">
        <f t="shared" si="22"/>
        <v>103.89</v>
      </c>
      <c r="C187" s="103">
        <f t="shared" si="23"/>
        <v>653.82</v>
      </c>
      <c r="D187" s="37">
        <v>42390</v>
      </c>
      <c r="E187" s="38">
        <v>22341</v>
      </c>
      <c r="F187" s="68">
        <f t="shared" si="25"/>
        <v>4896.3</v>
      </c>
      <c r="G187" s="39">
        <f t="shared" si="26"/>
        <v>410</v>
      </c>
      <c r="H187" s="76">
        <f t="shared" si="27"/>
        <v>5306.3</v>
      </c>
      <c r="I187" s="40">
        <f t="shared" si="28"/>
        <v>1793.5</v>
      </c>
      <c r="J187" s="41">
        <f t="shared" si="29"/>
        <v>106.1</v>
      </c>
      <c r="K187" s="61">
        <v>22</v>
      </c>
      <c r="L187" s="42">
        <f t="shared" si="24"/>
        <v>7227.900000000001</v>
      </c>
      <c r="N187" s="78"/>
    </row>
    <row r="188" spans="1:14" ht="12.75">
      <c r="A188" s="34">
        <v>181</v>
      </c>
      <c r="B188" s="100">
        <f t="shared" si="22"/>
        <v>103.89</v>
      </c>
      <c r="C188" s="103">
        <f t="shared" si="23"/>
        <v>653.97</v>
      </c>
      <c r="D188" s="37">
        <v>42390</v>
      </c>
      <c r="E188" s="38">
        <v>22341</v>
      </c>
      <c r="F188" s="68">
        <f t="shared" si="25"/>
        <v>4896.3</v>
      </c>
      <c r="G188" s="39">
        <f t="shared" si="26"/>
        <v>409.9</v>
      </c>
      <c r="H188" s="76">
        <f t="shared" si="27"/>
        <v>5306.2</v>
      </c>
      <c r="I188" s="40">
        <f t="shared" si="28"/>
        <v>1793.5</v>
      </c>
      <c r="J188" s="41">
        <f t="shared" si="29"/>
        <v>106.1</v>
      </c>
      <c r="K188" s="61">
        <v>22</v>
      </c>
      <c r="L188" s="42">
        <f t="shared" si="24"/>
        <v>7227.8</v>
      </c>
      <c r="N188" s="78"/>
    </row>
    <row r="189" spans="1:14" ht="12.75">
      <c r="A189" s="34">
        <v>182</v>
      </c>
      <c r="B189" s="100">
        <f t="shared" si="22"/>
        <v>103.89</v>
      </c>
      <c r="C189" s="103">
        <f t="shared" si="23"/>
        <v>654.11</v>
      </c>
      <c r="D189" s="37">
        <v>42390</v>
      </c>
      <c r="E189" s="38">
        <v>22341</v>
      </c>
      <c r="F189" s="68">
        <f t="shared" si="25"/>
        <v>4896.3</v>
      </c>
      <c r="G189" s="39">
        <f t="shared" si="26"/>
        <v>409.9</v>
      </c>
      <c r="H189" s="76">
        <f t="shared" si="27"/>
        <v>5306.2</v>
      </c>
      <c r="I189" s="40">
        <f t="shared" si="28"/>
        <v>1793.5</v>
      </c>
      <c r="J189" s="41">
        <f t="shared" si="29"/>
        <v>106.1</v>
      </c>
      <c r="K189" s="61">
        <v>22</v>
      </c>
      <c r="L189" s="42">
        <f t="shared" si="24"/>
        <v>7227.8</v>
      </c>
      <c r="N189" s="78"/>
    </row>
    <row r="190" spans="1:14" ht="12.75">
      <c r="A190" s="34">
        <v>183</v>
      </c>
      <c r="B190" s="100">
        <f t="shared" si="22"/>
        <v>103.89</v>
      </c>
      <c r="C190" s="103">
        <f t="shared" si="23"/>
        <v>654.26</v>
      </c>
      <c r="D190" s="37">
        <v>42390</v>
      </c>
      <c r="E190" s="38">
        <v>22341</v>
      </c>
      <c r="F190" s="68">
        <f t="shared" si="25"/>
        <v>4896.3</v>
      </c>
      <c r="G190" s="39">
        <f t="shared" si="26"/>
        <v>409.8</v>
      </c>
      <c r="H190" s="76">
        <f t="shared" si="27"/>
        <v>5306.1</v>
      </c>
      <c r="I190" s="40">
        <f t="shared" si="28"/>
        <v>1793.5</v>
      </c>
      <c r="J190" s="41">
        <f t="shared" si="29"/>
        <v>106.1</v>
      </c>
      <c r="K190" s="61">
        <v>22</v>
      </c>
      <c r="L190" s="42">
        <f t="shared" si="24"/>
        <v>7227.700000000001</v>
      </c>
      <c r="N190" s="78"/>
    </row>
    <row r="191" spans="1:14" ht="12.75">
      <c r="A191" s="34">
        <v>184</v>
      </c>
      <c r="B191" s="100">
        <f t="shared" si="22"/>
        <v>103.89</v>
      </c>
      <c r="C191" s="103">
        <f t="shared" si="23"/>
        <v>654.41</v>
      </c>
      <c r="D191" s="37">
        <v>42390</v>
      </c>
      <c r="E191" s="38">
        <v>22341</v>
      </c>
      <c r="F191" s="68">
        <f t="shared" si="25"/>
        <v>4896.3</v>
      </c>
      <c r="G191" s="39">
        <f t="shared" si="26"/>
        <v>409.7</v>
      </c>
      <c r="H191" s="76">
        <f t="shared" si="27"/>
        <v>5306</v>
      </c>
      <c r="I191" s="40">
        <f t="shared" si="28"/>
        <v>1793.4</v>
      </c>
      <c r="J191" s="41">
        <f t="shared" si="29"/>
        <v>106.1</v>
      </c>
      <c r="K191" s="61">
        <v>22</v>
      </c>
      <c r="L191" s="42">
        <f t="shared" si="24"/>
        <v>7227.5</v>
      </c>
      <c r="N191" s="78"/>
    </row>
    <row r="192" spans="1:14" ht="12.75">
      <c r="A192" s="34">
        <v>185</v>
      </c>
      <c r="B192" s="100">
        <f t="shared" si="22"/>
        <v>103.89</v>
      </c>
      <c r="C192" s="103">
        <f t="shared" si="23"/>
        <v>654.55</v>
      </c>
      <c r="D192" s="37">
        <v>42390</v>
      </c>
      <c r="E192" s="38">
        <v>22341</v>
      </c>
      <c r="F192" s="68">
        <f t="shared" si="25"/>
        <v>4896.3</v>
      </c>
      <c r="G192" s="39">
        <f t="shared" si="26"/>
        <v>409.6</v>
      </c>
      <c r="H192" s="76">
        <f t="shared" si="27"/>
        <v>5305.900000000001</v>
      </c>
      <c r="I192" s="40">
        <f t="shared" si="28"/>
        <v>1793.4</v>
      </c>
      <c r="J192" s="41">
        <f t="shared" si="29"/>
        <v>106.1</v>
      </c>
      <c r="K192" s="61">
        <v>22</v>
      </c>
      <c r="L192" s="42">
        <f t="shared" si="24"/>
        <v>7227.4000000000015</v>
      </c>
      <c r="N192" s="78"/>
    </row>
    <row r="193" spans="1:14" ht="12.75">
      <c r="A193" s="34">
        <v>186</v>
      </c>
      <c r="B193" s="100">
        <f t="shared" si="22"/>
        <v>103.89</v>
      </c>
      <c r="C193" s="103">
        <f t="shared" si="23"/>
        <v>654.7</v>
      </c>
      <c r="D193" s="37">
        <v>42390</v>
      </c>
      <c r="E193" s="38">
        <v>22341</v>
      </c>
      <c r="F193" s="68">
        <f t="shared" si="25"/>
        <v>4896.3</v>
      </c>
      <c r="G193" s="39">
        <f t="shared" si="26"/>
        <v>409.5</v>
      </c>
      <c r="H193" s="76">
        <f t="shared" si="27"/>
        <v>5305.8</v>
      </c>
      <c r="I193" s="40">
        <f t="shared" si="28"/>
        <v>1793.4</v>
      </c>
      <c r="J193" s="41">
        <f t="shared" si="29"/>
        <v>106.1</v>
      </c>
      <c r="K193" s="61">
        <v>22</v>
      </c>
      <c r="L193" s="42">
        <f t="shared" si="24"/>
        <v>7227.300000000001</v>
      </c>
      <c r="N193" s="78"/>
    </row>
    <row r="194" spans="1:14" ht="12.75">
      <c r="A194" s="34">
        <v>187</v>
      </c>
      <c r="B194" s="100">
        <f t="shared" si="22"/>
        <v>103.89</v>
      </c>
      <c r="C194" s="103">
        <f t="shared" si="23"/>
        <v>654.85</v>
      </c>
      <c r="D194" s="37">
        <v>42390</v>
      </c>
      <c r="E194" s="38">
        <v>22341</v>
      </c>
      <c r="F194" s="68">
        <f t="shared" si="25"/>
        <v>4896.3</v>
      </c>
      <c r="G194" s="39">
        <f t="shared" si="26"/>
        <v>409.4</v>
      </c>
      <c r="H194" s="76">
        <f t="shared" si="27"/>
        <v>5305.7</v>
      </c>
      <c r="I194" s="40">
        <f t="shared" si="28"/>
        <v>1793.3</v>
      </c>
      <c r="J194" s="41">
        <f t="shared" si="29"/>
        <v>106.1</v>
      </c>
      <c r="K194" s="61">
        <v>22</v>
      </c>
      <c r="L194" s="42">
        <f t="shared" si="24"/>
        <v>7227.1</v>
      </c>
      <c r="N194" s="78"/>
    </row>
    <row r="195" spans="1:14" ht="12.75">
      <c r="A195" s="34">
        <v>188</v>
      </c>
      <c r="B195" s="100">
        <f t="shared" si="22"/>
        <v>103.89</v>
      </c>
      <c r="C195" s="103">
        <f t="shared" si="23"/>
        <v>655</v>
      </c>
      <c r="D195" s="37">
        <v>42390</v>
      </c>
      <c r="E195" s="38">
        <v>22341</v>
      </c>
      <c r="F195" s="68">
        <f t="shared" si="25"/>
        <v>4896.3</v>
      </c>
      <c r="G195" s="39">
        <f t="shared" si="26"/>
        <v>409.3</v>
      </c>
      <c r="H195" s="76">
        <f t="shared" si="27"/>
        <v>5305.6</v>
      </c>
      <c r="I195" s="40">
        <f t="shared" si="28"/>
        <v>1793.3</v>
      </c>
      <c r="J195" s="41">
        <f t="shared" si="29"/>
        <v>106.1</v>
      </c>
      <c r="K195" s="61">
        <v>22</v>
      </c>
      <c r="L195" s="42">
        <f t="shared" si="24"/>
        <v>7227.000000000001</v>
      </c>
      <c r="N195" s="78"/>
    </row>
    <row r="196" spans="1:14" ht="12.75">
      <c r="A196" s="34">
        <v>189</v>
      </c>
      <c r="B196" s="100">
        <f t="shared" si="22"/>
        <v>103.89</v>
      </c>
      <c r="C196" s="103">
        <f t="shared" si="23"/>
        <v>655.15</v>
      </c>
      <c r="D196" s="37">
        <v>42390</v>
      </c>
      <c r="E196" s="38">
        <v>22341</v>
      </c>
      <c r="F196" s="68">
        <f t="shared" si="25"/>
        <v>4896.3</v>
      </c>
      <c r="G196" s="39">
        <f t="shared" si="26"/>
        <v>409.2</v>
      </c>
      <c r="H196" s="76">
        <f t="shared" si="27"/>
        <v>5305.5</v>
      </c>
      <c r="I196" s="40">
        <f t="shared" si="28"/>
        <v>1793.3</v>
      </c>
      <c r="J196" s="41">
        <f t="shared" si="29"/>
        <v>106.1</v>
      </c>
      <c r="K196" s="61">
        <v>22</v>
      </c>
      <c r="L196" s="42">
        <f t="shared" si="24"/>
        <v>7226.900000000001</v>
      </c>
      <c r="N196" s="78"/>
    </row>
    <row r="197" spans="1:14" ht="12.75">
      <c r="A197" s="34">
        <v>190</v>
      </c>
      <c r="B197" s="100">
        <f t="shared" si="22"/>
        <v>103.89</v>
      </c>
      <c r="C197" s="103">
        <f t="shared" si="23"/>
        <v>655.29</v>
      </c>
      <c r="D197" s="37">
        <v>42390</v>
      </c>
      <c r="E197" s="38">
        <v>22341</v>
      </c>
      <c r="F197" s="68">
        <f t="shared" si="25"/>
        <v>4896.3</v>
      </c>
      <c r="G197" s="39">
        <f t="shared" si="26"/>
        <v>409.1</v>
      </c>
      <c r="H197" s="76">
        <f t="shared" si="27"/>
        <v>5305.400000000001</v>
      </c>
      <c r="I197" s="40">
        <f t="shared" si="28"/>
        <v>1793.2</v>
      </c>
      <c r="J197" s="41">
        <f t="shared" si="29"/>
        <v>106.1</v>
      </c>
      <c r="K197" s="61">
        <v>22</v>
      </c>
      <c r="L197" s="42">
        <f t="shared" si="24"/>
        <v>7226.700000000001</v>
      </c>
      <c r="N197" s="78"/>
    </row>
    <row r="198" spans="1:14" ht="12.75">
      <c r="A198" s="34">
        <v>191</v>
      </c>
      <c r="B198" s="100">
        <f t="shared" si="22"/>
        <v>103.89</v>
      </c>
      <c r="C198" s="103">
        <f t="shared" si="23"/>
        <v>655.44</v>
      </c>
      <c r="D198" s="37">
        <v>42390</v>
      </c>
      <c r="E198" s="38">
        <v>22341</v>
      </c>
      <c r="F198" s="68">
        <f t="shared" si="25"/>
        <v>4896.3</v>
      </c>
      <c r="G198" s="39">
        <f t="shared" si="26"/>
        <v>409</v>
      </c>
      <c r="H198" s="76">
        <f t="shared" si="27"/>
        <v>5305.3</v>
      </c>
      <c r="I198" s="40">
        <f t="shared" si="28"/>
        <v>1793.2</v>
      </c>
      <c r="J198" s="41">
        <f t="shared" si="29"/>
        <v>106.1</v>
      </c>
      <c r="K198" s="61">
        <v>22</v>
      </c>
      <c r="L198" s="42">
        <f t="shared" si="24"/>
        <v>7226.6</v>
      </c>
      <c r="N198" s="78"/>
    </row>
    <row r="199" spans="1:14" ht="12.75">
      <c r="A199" s="34">
        <v>192</v>
      </c>
      <c r="B199" s="100">
        <f t="shared" si="22"/>
        <v>103.89</v>
      </c>
      <c r="C199" s="103">
        <f t="shared" si="23"/>
        <v>655.59</v>
      </c>
      <c r="D199" s="37">
        <v>42390</v>
      </c>
      <c r="E199" s="38">
        <v>22341</v>
      </c>
      <c r="F199" s="68">
        <f t="shared" si="25"/>
        <v>4896.3</v>
      </c>
      <c r="G199" s="39">
        <f t="shared" si="26"/>
        <v>408.9</v>
      </c>
      <c r="H199" s="76">
        <f t="shared" si="27"/>
        <v>5305.2</v>
      </c>
      <c r="I199" s="40">
        <f t="shared" si="28"/>
        <v>1793.2</v>
      </c>
      <c r="J199" s="41">
        <f t="shared" si="29"/>
        <v>106.1</v>
      </c>
      <c r="K199" s="61">
        <v>22</v>
      </c>
      <c r="L199" s="42">
        <f t="shared" si="24"/>
        <v>7226.5</v>
      </c>
      <c r="N199" s="78"/>
    </row>
    <row r="200" spans="1:14" ht="12.75">
      <c r="A200" s="34">
        <v>193</v>
      </c>
      <c r="B200" s="100">
        <f aca="true" t="shared" si="30" ref="B200:B263">ROUND(IF(A200&lt;B$295,(IF(A200&lt;$B$299,B$301+B$302*A200,B$288+B$289*A200+B$290*A200^2+B$291*A200^3+B$292*A200^4+B$293*A200^5)),(B$297)),2)</f>
        <v>103.89</v>
      </c>
      <c r="C200" s="103">
        <f aca="true" t="shared" si="31" ref="C200:C263">ROUND(IF(A200&lt;C$295,(IF(A200&lt;C$299,C$301+C$302*A200,C$288+C$289*A200+C$290*A200^2+C$291*A200^3+C$292*A200^4+C$293*A200^5)),(C$297)),2)</f>
        <v>655.74</v>
      </c>
      <c r="D200" s="37">
        <v>42390</v>
      </c>
      <c r="E200" s="38">
        <v>22341</v>
      </c>
      <c r="F200" s="68">
        <f t="shared" si="25"/>
        <v>4896.3</v>
      </c>
      <c r="G200" s="39">
        <f t="shared" si="26"/>
        <v>408.8</v>
      </c>
      <c r="H200" s="76">
        <f t="shared" si="27"/>
        <v>5305.1</v>
      </c>
      <c r="I200" s="40">
        <f t="shared" si="28"/>
        <v>1793.1</v>
      </c>
      <c r="J200" s="41">
        <f t="shared" si="29"/>
        <v>106.1</v>
      </c>
      <c r="K200" s="61">
        <v>22</v>
      </c>
      <c r="L200" s="42">
        <f t="shared" si="24"/>
        <v>7226.300000000001</v>
      </c>
      <c r="N200" s="78"/>
    </row>
    <row r="201" spans="1:14" ht="12.75">
      <c r="A201" s="34">
        <v>194</v>
      </c>
      <c r="B201" s="100">
        <f t="shared" si="30"/>
        <v>103.89</v>
      </c>
      <c r="C201" s="103">
        <f t="shared" si="31"/>
        <v>655.89</v>
      </c>
      <c r="D201" s="37">
        <v>42390</v>
      </c>
      <c r="E201" s="38">
        <v>22341</v>
      </c>
      <c r="F201" s="68">
        <f t="shared" si="25"/>
        <v>4896.3</v>
      </c>
      <c r="G201" s="39">
        <f t="shared" si="26"/>
        <v>408.7</v>
      </c>
      <c r="H201" s="76">
        <f t="shared" si="27"/>
        <v>5305</v>
      </c>
      <c r="I201" s="40">
        <f t="shared" si="28"/>
        <v>1793.1</v>
      </c>
      <c r="J201" s="41">
        <f t="shared" si="29"/>
        <v>106.1</v>
      </c>
      <c r="K201" s="61">
        <v>22</v>
      </c>
      <c r="L201" s="42">
        <f t="shared" si="24"/>
        <v>7226.200000000001</v>
      </c>
      <c r="N201" s="78"/>
    </row>
    <row r="202" spans="1:14" ht="12.75">
      <c r="A202" s="34">
        <v>195</v>
      </c>
      <c r="B202" s="100">
        <f t="shared" si="30"/>
        <v>103.89</v>
      </c>
      <c r="C202" s="103">
        <f t="shared" si="31"/>
        <v>656.04</v>
      </c>
      <c r="D202" s="37">
        <v>42390</v>
      </c>
      <c r="E202" s="38">
        <v>22341</v>
      </c>
      <c r="F202" s="68">
        <f t="shared" si="25"/>
        <v>4896.3</v>
      </c>
      <c r="G202" s="39">
        <f t="shared" si="26"/>
        <v>408.7</v>
      </c>
      <c r="H202" s="76">
        <f t="shared" si="27"/>
        <v>5305</v>
      </c>
      <c r="I202" s="40">
        <f t="shared" si="28"/>
        <v>1793.1</v>
      </c>
      <c r="J202" s="41">
        <f t="shared" si="29"/>
        <v>106.1</v>
      </c>
      <c r="K202" s="61">
        <v>22</v>
      </c>
      <c r="L202" s="42">
        <f t="shared" si="24"/>
        <v>7226.200000000001</v>
      </c>
      <c r="N202" s="78"/>
    </row>
    <row r="203" spans="1:14" ht="12.75">
      <c r="A203" s="34">
        <v>196</v>
      </c>
      <c r="B203" s="100">
        <f t="shared" si="30"/>
        <v>103.89</v>
      </c>
      <c r="C203" s="103">
        <f t="shared" si="31"/>
        <v>656.19</v>
      </c>
      <c r="D203" s="37">
        <v>42390</v>
      </c>
      <c r="E203" s="38">
        <v>22341</v>
      </c>
      <c r="F203" s="68">
        <f t="shared" si="25"/>
        <v>4896.3</v>
      </c>
      <c r="G203" s="39">
        <f t="shared" si="26"/>
        <v>408.6</v>
      </c>
      <c r="H203" s="76">
        <f t="shared" si="27"/>
        <v>5304.900000000001</v>
      </c>
      <c r="I203" s="40">
        <f t="shared" si="28"/>
        <v>1793.1</v>
      </c>
      <c r="J203" s="41">
        <f t="shared" si="29"/>
        <v>106.1</v>
      </c>
      <c r="K203" s="61">
        <v>22</v>
      </c>
      <c r="L203" s="42">
        <f t="shared" si="24"/>
        <v>7226.1</v>
      </c>
      <c r="N203" s="78"/>
    </row>
    <row r="204" spans="1:14" ht="12.75">
      <c r="A204" s="34">
        <v>197</v>
      </c>
      <c r="B204" s="100">
        <f t="shared" si="30"/>
        <v>103.89</v>
      </c>
      <c r="C204" s="103">
        <f t="shared" si="31"/>
        <v>656.34</v>
      </c>
      <c r="D204" s="37">
        <v>42390</v>
      </c>
      <c r="E204" s="38">
        <v>22341</v>
      </c>
      <c r="F204" s="68">
        <f t="shared" si="25"/>
        <v>4896.3</v>
      </c>
      <c r="G204" s="39">
        <f t="shared" si="26"/>
        <v>408.5</v>
      </c>
      <c r="H204" s="76">
        <f t="shared" si="27"/>
        <v>5304.8</v>
      </c>
      <c r="I204" s="40">
        <f t="shared" si="28"/>
        <v>1793</v>
      </c>
      <c r="J204" s="41">
        <f t="shared" si="29"/>
        <v>106.1</v>
      </c>
      <c r="K204" s="61">
        <v>22</v>
      </c>
      <c r="L204" s="42">
        <f t="shared" si="24"/>
        <v>7225.900000000001</v>
      </c>
      <c r="N204" s="78"/>
    </row>
    <row r="205" spans="1:14" ht="12.75">
      <c r="A205" s="34">
        <v>198</v>
      </c>
      <c r="B205" s="100">
        <f t="shared" si="30"/>
        <v>103.89</v>
      </c>
      <c r="C205" s="103">
        <f t="shared" si="31"/>
        <v>656.49</v>
      </c>
      <c r="D205" s="37">
        <v>42390</v>
      </c>
      <c r="E205" s="38">
        <v>22341</v>
      </c>
      <c r="F205" s="68">
        <f t="shared" si="25"/>
        <v>4896.3</v>
      </c>
      <c r="G205" s="39">
        <f t="shared" si="26"/>
        <v>408.4</v>
      </c>
      <c r="H205" s="76">
        <f t="shared" si="27"/>
        <v>5304.7</v>
      </c>
      <c r="I205" s="40">
        <f t="shared" si="28"/>
        <v>1793</v>
      </c>
      <c r="J205" s="41">
        <f t="shared" si="29"/>
        <v>106.1</v>
      </c>
      <c r="K205" s="61">
        <v>22</v>
      </c>
      <c r="L205" s="42">
        <f t="shared" si="24"/>
        <v>7225.8</v>
      </c>
      <c r="N205" s="78"/>
    </row>
    <row r="206" spans="1:14" ht="12.75">
      <c r="A206" s="34">
        <v>199</v>
      </c>
      <c r="B206" s="100">
        <f t="shared" si="30"/>
        <v>103.89</v>
      </c>
      <c r="C206" s="103">
        <f t="shared" si="31"/>
        <v>656.64</v>
      </c>
      <c r="D206" s="37">
        <v>42390</v>
      </c>
      <c r="E206" s="38">
        <v>22341</v>
      </c>
      <c r="F206" s="68">
        <f t="shared" si="25"/>
        <v>4896.3</v>
      </c>
      <c r="G206" s="39">
        <f t="shared" si="26"/>
        <v>408.3</v>
      </c>
      <c r="H206" s="76">
        <f t="shared" si="27"/>
        <v>5304.6</v>
      </c>
      <c r="I206" s="40">
        <f t="shared" si="28"/>
        <v>1793</v>
      </c>
      <c r="J206" s="41">
        <f t="shared" si="29"/>
        <v>106.1</v>
      </c>
      <c r="K206" s="61">
        <v>22</v>
      </c>
      <c r="L206" s="42">
        <f t="shared" si="24"/>
        <v>7225.700000000001</v>
      </c>
      <c r="N206" s="78"/>
    </row>
    <row r="207" spans="1:14" ht="12.75">
      <c r="A207" s="34">
        <v>200</v>
      </c>
      <c r="B207" s="100">
        <f t="shared" si="30"/>
        <v>103.89</v>
      </c>
      <c r="C207" s="103">
        <f t="shared" si="31"/>
        <v>656.78</v>
      </c>
      <c r="D207" s="37">
        <v>42390</v>
      </c>
      <c r="E207" s="38">
        <v>22341</v>
      </c>
      <c r="F207" s="68">
        <f t="shared" si="25"/>
        <v>4896.3</v>
      </c>
      <c r="G207" s="39">
        <f t="shared" si="26"/>
        <v>408.2</v>
      </c>
      <c r="H207" s="76">
        <f t="shared" si="27"/>
        <v>5304.5</v>
      </c>
      <c r="I207" s="40">
        <f t="shared" si="28"/>
        <v>1792.9</v>
      </c>
      <c r="J207" s="41">
        <f t="shared" si="29"/>
        <v>106.1</v>
      </c>
      <c r="K207" s="61">
        <v>22</v>
      </c>
      <c r="L207" s="42">
        <f t="shared" si="24"/>
        <v>7225.5</v>
      </c>
      <c r="N207" s="78"/>
    </row>
    <row r="208" spans="1:14" ht="12.75">
      <c r="A208" s="34">
        <v>201</v>
      </c>
      <c r="B208" s="100">
        <f t="shared" si="30"/>
        <v>103.89</v>
      </c>
      <c r="C208" s="103">
        <f t="shared" si="31"/>
        <v>656.93</v>
      </c>
      <c r="D208" s="37">
        <v>42390</v>
      </c>
      <c r="E208" s="38">
        <v>22341</v>
      </c>
      <c r="F208" s="68">
        <f t="shared" si="25"/>
        <v>4896.3</v>
      </c>
      <c r="G208" s="39">
        <f t="shared" si="26"/>
        <v>408.1</v>
      </c>
      <c r="H208" s="76">
        <f t="shared" si="27"/>
        <v>5304.400000000001</v>
      </c>
      <c r="I208" s="40">
        <f t="shared" si="28"/>
        <v>1792.9</v>
      </c>
      <c r="J208" s="41">
        <f t="shared" si="29"/>
        <v>106.1</v>
      </c>
      <c r="K208" s="61">
        <v>22</v>
      </c>
      <c r="L208" s="42">
        <f aca="true" t="shared" si="32" ref="L208:L271">SUM(H208:K208)</f>
        <v>7225.4000000000015</v>
      </c>
      <c r="N208" s="78"/>
    </row>
    <row r="209" spans="1:14" ht="12.75">
      <c r="A209" s="34">
        <v>202</v>
      </c>
      <c r="B209" s="100">
        <f t="shared" si="30"/>
        <v>103.89</v>
      </c>
      <c r="C209" s="103">
        <f t="shared" si="31"/>
        <v>657.08</v>
      </c>
      <c r="D209" s="37">
        <v>42390</v>
      </c>
      <c r="E209" s="38">
        <v>22341</v>
      </c>
      <c r="F209" s="68">
        <f t="shared" si="25"/>
        <v>4896.3</v>
      </c>
      <c r="G209" s="39">
        <f t="shared" si="26"/>
        <v>408</v>
      </c>
      <c r="H209" s="76">
        <f t="shared" si="27"/>
        <v>5304.3</v>
      </c>
      <c r="I209" s="40">
        <f t="shared" si="28"/>
        <v>1792.9</v>
      </c>
      <c r="J209" s="41">
        <f t="shared" si="29"/>
        <v>106.1</v>
      </c>
      <c r="K209" s="61">
        <v>22</v>
      </c>
      <c r="L209" s="42">
        <f t="shared" si="32"/>
        <v>7225.300000000001</v>
      </c>
      <c r="N209" s="78"/>
    </row>
    <row r="210" spans="1:14" ht="12.75">
      <c r="A210" s="34">
        <v>203</v>
      </c>
      <c r="B210" s="100">
        <f t="shared" si="30"/>
        <v>103.89</v>
      </c>
      <c r="C210" s="103">
        <f t="shared" si="31"/>
        <v>657.23</v>
      </c>
      <c r="D210" s="37">
        <v>42390</v>
      </c>
      <c r="E210" s="38">
        <v>22341</v>
      </c>
      <c r="F210" s="68">
        <f aca="true" t="shared" si="33" ref="F210:F273">ROUND(12/B210*D210,1)</f>
        <v>4896.3</v>
      </c>
      <c r="G210" s="39">
        <f aca="true" t="shared" si="34" ref="G210:G273">ROUND(12/C210*E210,1)</f>
        <v>407.9</v>
      </c>
      <c r="H210" s="76">
        <f aca="true" t="shared" si="35" ref="H210:H273">F210+G210</f>
        <v>5304.2</v>
      </c>
      <c r="I210" s="40">
        <f aca="true" t="shared" si="36" ref="I210:I273">ROUND(H210*0.338,1)</f>
        <v>1792.8</v>
      </c>
      <c r="J210" s="41">
        <f aca="true" t="shared" si="37" ref="J210:J273">ROUND(H210*0.02,1)</f>
        <v>106.1</v>
      </c>
      <c r="K210" s="61">
        <v>22</v>
      </c>
      <c r="L210" s="42">
        <f t="shared" si="32"/>
        <v>7225.1</v>
      </c>
      <c r="N210" s="78"/>
    </row>
    <row r="211" spans="1:14" ht="12.75">
      <c r="A211" s="34">
        <v>204</v>
      </c>
      <c r="B211" s="100">
        <f t="shared" si="30"/>
        <v>103.89</v>
      </c>
      <c r="C211" s="103">
        <f t="shared" si="31"/>
        <v>657.37</v>
      </c>
      <c r="D211" s="37">
        <v>42390</v>
      </c>
      <c r="E211" s="38">
        <v>22341</v>
      </c>
      <c r="F211" s="68">
        <f t="shared" si="33"/>
        <v>4896.3</v>
      </c>
      <c r="G211" s="39">
        <f t="shared" si="34"/>
        <v>407.8</v>
      </c>
      <c r="H211" s="76">
        <f t="shared" si="35"/>
        <v>5304.1</v>
      </c>
      <c r="I211" s="40">
        <f t="shared" si="36"/>
        <v>1792.8</v>
      </c>
      <c r="J211" s="41">
        <f t="shared" si="37"/>
        <v>106.1</v>
      </c>
      <c r="K211" s="61">
        <v>22</v>
      </c>
      <c r="L211" s="42">
        <f t="shared" si="32"/>
        <v>7225.000000000001</v>
      </c>
      <c r="N211" s="78"/>
    </row>
    <row r="212" spans="1:14" ht="12.75">
      <c r="A212" s="34">
        <v>205</v>
      </c>
      <c r="B212" s="100">
        <f t="shared" si="30"/>
        <v>103.89</v>
      </c>
      <c r="C212" s="103">
        <f t="shared" si="31"/>
        <v>657.52</v>
      </c>
      <c r="D212" s="37">
        <v>42390</v>
      </c>
      <c r="E212" s="38">
        <v>22341</v>
      </c>
      <c r="F212" s="68">
        <f t="shared" si="33"/>
        <v>4896.3</v>
      </c>
      <c r="G212" s="39">
        <f t="shared" si="34"/>
        <v>407.7</v>
      </c>
      <c r="H212" s="76">
        <f t="shared" si="35"/>
        <v>5304</v>
      </c>
      <c r="I212" s="40">
        <f t="shared" si="36"/>
        <v>1792.8</v>
      </c>
      <c r="J212" s="41">
        <f t="shared" si="37"/>
        <v>106.1</v>
      </c>
      <c r="K212" s="61">
        <v>22</v>
      </c>
      <c r="L212" s="42">
        <f t="shared" si="32"/>
        <v>7224.900000000001</v>
      </c>
      <c r="N212" s="78"/>
    </row>
    <row r="213" spans="1:14" ht="12.75">
      <c r="A213" s="34">
        <v>206</v>
      </c>
      <c r="B213" s="100">
        <f t="shared" si="30"/>
        <v>103.89</v>
      </c>
      <c r="C213" s="103">
        <f t="shared" si="31"/>
        <v>657.66</v>
      </c>
      <c r="D213" s="37">
        <v>42390</v>
      </c>
      <c r="E213" s="38">
        <v>22341</v>
      </c>
      <c r="F213" s="68">
        <f t="shared" si="33"/>
        <v>4896.3</v>
      </c>
      <c r="G213" s="39">
        <f t="shared" si="34"/>
        <v>407.6</v>
      </c>
      <c r="H213" s="76">
        <f t="shared" si="35"/>
        <v>5303.900000000001</v>
      </c>
      <c r="I213" s="40">
        <f t="shared" si="36"/>
        <v>1792.7</v>
      </c>
      <c r="J213" s="41">
        <f t="shared" si="37"/>
        <v>106.1</v>
      </c>
      <c r="K213" s="61">
        <v>22</v>
      </c>
      <c r="L213" s="42">
        <f t="shared" si="32"/>
        <v>7224.700000000001</v>
      </c>
      <c r="N213" s="78"/>
    </row>
    <row r="214" spans="1:14" ht="12.75">
      <c r="A214" s="34">
        <v>207</v>
      </c>
      <c r="B214" s="100">
        <f t="shared" si="30"/>
        <v>103.89</v>
      </c>
      <c r="C214" s="103">
        <f t="shared" si="31"/>
        <v>657.81</v>
      </c>
      <c r="D214" s="37">
        <v>42390</v>
      </c>
      <c r="E214" s="38">
        <v>22341</v>
      </c>
      <c r="F214" s="68">
        <f t="shared" si="33"/>
        <v>4896.3</v>
      </c>
      <c r="G214" s="39">
        <f t="shared" si="34"/>
        <v>407.6</v>
      </c>
      <c r="H214" s="76">
        <f t="shared" si="35"/>
        <v>5303.900000000001</v>
      </c>
      <c r="I214" s="40">
        <f t="shared" si="36"/>
        <v>1792.7</v>
      </c>
      <c r="J214" s="41">
        <f t="shared" si="37"/>
        <v>106.1</v>
      </c>
      <c r="K214" s="61">
        <v>22</v>
      </c>
      <c r="L214" s="42">
        <f t="shared" si="32"/>
        <v>7224.700000000001</v>
      </c>
      <c r="N214" s="78"/>
    </row>
    <row r="215" spans="1:14" ht="12.75">
      <c r="A215" s="34">
        <v>208</v>
      </c>
      <c r="B215" s="100">
        <f t="shared" si="30"/>
        <v>103.89</v>
      </c>
      <c r="C215" s="103">
        <f t="shared" si="31"/>
        <v>657.95</v>
      </c>
      <c r="D215" s="37">
        <v>42390</v>
      </c>
      <c r="E215" s="38">
        <v>22341</v>
      </c>
      <c r="F215" s="68">
        <f t="shared" si="33"/>
        <v>4896.3</v>
      </c>
      <c r="G215" s="39">
        <f t="shared" si="34"/>
        <v>407.5</v>
      </c>
      <c r="H215" s="76">
        <f t="shared" si="35"/>
        <v>5303.8</v>
      </c>
      <c r="I215" s="40">
        <f t="shared" si="36"/>
        <v>1792.7</v>
      </c>
      <c r="J215" s="41">
        <f t="shared" si="37"/>
        <v>106.1</v>
      </c>
      <c r="K215" s="61">
        <v>22</v>
      </c>
      <c r="L215" s="42">
        <f t="shared" si="32"/>
        <v>7224.6</v>
      </c>
      <c r="N215" s="78"/>
    </row>
    <row r="216" spans="1:14" ht="12.75">
      <c r="A216" s="34">
        <v>209</v>
      </c>
      <c r="B216" s="100">
        <f t="shared" si="30"/>
        <v>103.89</v>
      </c>
      <c r="C216" s="103">
        <f t="shared" si="31"/>
        <v>658.1</v>
      </c>
      <c r="D216" s="37">
        <v>42390</v>
      </c>
      <c r="E216" s="38">
        <v>22341</v>
      </c>
      <c r="F216" s="68">
        <f t="shared" si="33"/>
        <v>4896.3</v>
      </c>
      <c r="G216" s="39">
        <f t="shared" si="34"/>
        <v>407.4</v>
      </c>
      <c r="H216" s="76">
        <f t="shared" si="35"/>
        <v>5303.7</v>
      </c>
      <c r="I216" s="40">
        <f t="shared" si="36"/>
        <v>1792.7</v>
      </c>
      <c r="J216" s="41">
        <f t="shared" si="37"/>
        <v>106.1</v>
      </c>
      <c r="K216" s="61">
        <v>22</v>
      </c>
      <c r="L216" s="42">
        <f t="shared" si="32"/>
        <v>7224.5</v>
      </c>
      <c r="N216" s="78"/>
    </row>
    <row r="217" spans="1:14" ht="12.75">
      <c r="A217" s="34">
        <v>210</v>
      </c>
      <c r="B217" s="100">
        <f t="shared" si="30"/>
        <v>103.89</v>
      </c>
      <c r="C217" s="103">
        <f t="shared" si="31"/>
        <v>658.24</v>
      </c>
      <c r="D217" s="37">
        <v>42390</v>
      </c>
      <c r="E217" s="38">
        <v>22341</v>
      </c>
      <c r="F217" s="68">
        <f t="shared" si="33"/>
        <v>4896.3</v>
      </c>
      <c r="G217" s="39">
        <f t="shared" si="34"/>
        <v>407.3</v>
      </c>
      <c r="H217" s="76">
        <f t="shared" si="35"/>
        <v>5303.6</v>
      </c>
      <c r="I217" s="40">
        <f t="shared" si="36"/>
        <v>1792.6</v>
      </c>
      <c r="J217" s="41">
        <f t="shared" si="37"/>
        <v>106.1</v>
      </c>
      <c r="K217" s="61">
        <v>22</v>
      </c>
      <c r="L217" s="42">
        <f t="shared" si="32"/>
        <v>7224.300000000001</v>
      </c>
      <c r="N217" s="78"/>
    </row>
    <row r="218" spans="1:14" ht="12.75">
      <c r="A218" s="34">
        <v>211</v>
      </c>
      <c r="B218" s="100">
        <f t="shared" si="30"/>
        <v>103.89</v>
      </c>
      <c r="C218" s="103">
        <f t="shared" si="31"/>
        <v>658.38</v>
      </c>
      <c r="D218" s="37">
        <v>42390</v>
      </c>
      <c r="E218" s="38">
        <v>22341</v>
      </c>
      <c r="F218" s="68">
        <f t="shared" si="33"/>
        <v>4896.3</v>
      </c>
      <c r="G218" s="39">
        <f t="shared" si="34"/>
        <v>407.2</v>
      </c>
      <c r="H218" s="76">
        <f t="shared" si="35"/>
        <v>5303.5</v>
      </c>
      <c r="I218" s="40">
        <f t="shared" si="36"/>
        <v>1792.6</v>
      </c>
      <c r="J218" s="41">
        <f t="shared" si="37"/>
        <v>106.1</v>
      </c>
      <c r="K218" s="61">
        <v>22</v>
      </c>
      <c r="L218" s="42">
        <f t="shared" si="32"/>
        <v>7224.200000000001</v>
      </c>
      <c r="N218" s="78"/>
    </row>
    <row r="219" spans="1:14" ht="12.75">
      <c r="A219" s="34">
        <v>212</v>
      </c>
      <c r="B219" s="100">
        <f t="shared" si="30"/>
        <v>103.89</v>
      </c>
      <c r="C219" s="103">
        <f t="shared" si="31"/>
        <v>658.52</v>
      </c>
      <c r="D219" s="37">
        <v>42390</v>
      </c>
      <c r="E219" s="38">
        <v>22341</v>
      </c>
      <c r="F219" s="68">
        <f t="shared" si="33"/>
        <v>4896.3</v>
      </c>
      <c r="G219" s="39">
        <f t="shared" si="34"/>
        <v>407.1</v>
      </c>
      <c r="H219" s="76">
        <f t="shared" si="35"/>
        <v>5303.400000000001</v>
      </c>
      <c r="I219" s="40">
        <f t="shared" si="36"/>
        <v>1792.5</v>
      </c>
      <c r="J219" s="41">
        <f t="shared" si="37"/>
        <v>106.1</v>
      </c>
      <c r="K219" s="61">
        <v>22</v>
      </c>
      <c r="L219" s="42">
        <f t="shared" si="32"/>
        <v>7224.000000000001</v>
      </c>
      <c r="N219" s="78"/>
    </row>
    <row r="220" spans="1:14" ht="12.75">
      <c r="A220" s="34">
        <v>213</v>
      </c>
      <c r="B220" s="100">
        <f t="shared" si="30"/>
        <v>103.89</v>
      </c>
      <c r="C220" s="103">
        <f t="shared" si="31"/>
        <v>658.66</v>
      </c>
      <c r="D220" s="37">
        <v>42390</v>
      </c>
      <c r="E220" s="38">
        <v>22341</v>
      </c>
      <c r="F220" s="68">
        <f t="shared" si="33"/>
        <v>4896.3</v>
      </c>
      <c r="G220" s="39">
        <f t="shared" si="34"/>
        <v>407</v>
      </c>
      <c r="H220" s="76">
        <f t="shared" si="35"/>
        <v>5303.3</v>
      </c>
      <c r="I220" s="40">
        <f t="shared" si="36"/>
        <v>1792.5</v>
      </c>
      <c r="J220" s="41">
        <f t="shared" si="37"/>
        <v>106.1</v>
      </c>
      <c r="K220" s="61">
        <v>22</v>
      </c>
      <c r="L220" s="42">
        <f t="shared" si="32"/>
        <v>7223.900000000001</v>
      </c>
      <c r="N220" s="78"/>
    </row>
    <row r="221" spans="1:14" ht="12.75">
      <c r="A221" s="34">
        <v>214</v>
      </c>
      <c r="B221" s="100">
        <f t="shared" si="30"/>
        <v>103.89</v>
      </c>
      <c r="C221" s="103">
        <f t="shared" si="31"/>
        <v>658.8</v>
      </c>
      <c r="D221" s="37">
        <v>42390</v>
      </c>
      <c r="E221" s="38">
        <v>22341</v>
      </c>
      <c r="F221" s="68">
        <f t="shared" si="33"/>
        <v>4896.3</v>
      </c>
      <c r="G221" s="39">
        <f t="shared" si="34"/>
        <v>406.9</v>
      </c>
      <c r="H221" s="76">
        <f t="shared" si="35"/>
        <v>5303.2</v>
      </c>
      <c r="I221" s="40">
        <f t="shared" si="36"/>
        <v>1792.5</v>
      </c>
      <c r="J221" s="41">
        <f t="shared" si="37"/>
        <v>106.1</v>
      </c>
      <c r="K221" s="61">
        <v>22</v>
      </c>
      <c r="L221" s="42">
        <f t="shared" si="32"/>
        <v>7223.8</v>
      </c>
      <c r="N221" s="78"/>
    </row>
    <row r="222" spans="1:14" ht="12.75">
      <c r="A222" s="34">
        <v>215</v>
      </c>
      <c r="B222" s="100">
        <f t="shared" si="30"/>
        <v>103.89</v>
      </c>
      <c r="C222" s="103">
        <f t="shared" si="31"/>
        <v>658.93</v>
      </c>
      <c r="D222" s="37">
        <v>42390</v>
      </c>
      <c r="E222" s="38">
        <v>22341</v>
      </c>
      <c r="F222" s="68">
        <f t="shared" si="33"/>
        <v>4896.3</v>
      </c>
      <c r="G222" s="39">
        <f t="shared" si="34"/>
        <v>406.9</v>
      </c>
      <c r="H222" s="76">
        <f t="shared" si="35"/>
        <v>5303.2</v>
      </c>
      <c r="I222" s="40">
        <f t="shared" si="36"/>
        <v>1792.5</v>
      </c>
      <c r="J222" s="41">
        <f t="shared" si="37"/>
        <v>106.1</v>
      </c>
      <c r="K222" s="61">
        <v>22</v>
      </c>
      <c r="L222" s="42">
        <f t="shared" si="32"/>
        <v>7223.8</v>
      </c>
      <c r="N222" s="78"/>
    </row>
    <row r="223" spans="1:14" ht="12.75">
      <c r="A223" s="34">
        <v>216</v>
      </c>
      <c r="B223" s="100">
        <f t="shared" si="30"/>
        <v>103.89</v>
      </c>
      <c r="C223" s="103">
        <f t="shared" si="31"/>
        <v>659.07</v>
      </c>
      <c r="D223" s="37">
        <v>42390</v>
      </c>
      <c r="E223" s="38">
        <v>22341</v>
      </c>
      <c r="F223" s="68">
        <f t="shared" si="33"/>
        <v>4896.3</v>
      </c>
      <c r="G223" s="39">
        <f t="shared" si="34"/>
        <v>406.8</v>
      </c>
      <c r="H223" s="76">
        <f t="shared" si="35"/>
        <v>5303.1</v>
      </c>
      <c r="I223" s="40">
        <f t="shared" si="36"/>
        <v>1792.4</v>
      </c>
      <c r="J223" s="41">
        <f t="shared" si="37"/>
        <v>106.1</v>
      </c>
      <c r="K223" s="61">
        <v>22</v>
      </c>
      <c r="L223" s="42">
        <f t="shared" si="32"/>
        <v>7223.6</v>
      </c>
      <c r="N223" s="78"/>
    </row>
    <row r="224" spans="1:14" ht="12.75">
      <c r="A224" s="34">
        <v>217</v>
      </c>
      <c r="B224" s="100">
        <f t="shared" si="30"/>
        <v>103.89</v>
      </c>
      <c r="C224" s="103">
        <f t="shared" si="31"/>
        <v>659.2</v>
      </c>
      <c r="D224" s="37">
        <v>42390</v>
      </c>
      <c r="E224" s="38">
        <v>22341</v>
      </c>
      <c r="F224" s="68">
        <f t="shared" si="33"/>
        <v>4896.3</v>
      </c>
      <c r="G224" s="39">
        <f t="shared" si="34"/>
        <v>406.7</v>
      </c>
      <c r="H224" s="76">
        <f t="shared" si="35"/>
        <v>5303</v>
      </c>
      <c r="I224" s="40">
        <f t="shared" si="36"/>
        <v>1792.4</v>
      </c>
      <c r="J224" s="41">
        <f t="shared" si="37"/>
        <v>106.1</v>
      </c>
      <c r="K224" s="61">
        <v>22</v>
      </c>
      <c r="L224" s="42">
        <f t="shared" si="32"/>
        <v>7223.5</v>
      </c>
      <c r="N224" s="78"/>
    </row>
    <row r="225" spans="1:14" ht="12.75">
      <c r="A225" s="34">
        <v>218</v>
      </c>
      <c r="B225" s="100">
        <f t="shared" si="30"/>
        <v>103.89</v>
      </c>
      <c r="C225" s="103">
        <f t="shared" si="31"/>
        <v>659.33</v>
      </c>
      <c r="D225" s="37">
        <v>42390</v>
      </c>
      <c r="E225" s="38">
        <v>22341</v>
      </c>
      <c r="F225" s="68">
        <f t="shared" si="33"/>
        <v>4896.3</v>
      </c>
      <c r="G225" s="39">
        <f t="shared" si="34"/>
        <v>406.6</v>
      </c>
      <c r="H225" s="76">
        <f t="shared" si="35"/>
        <v>5302.900000000001</v>
      </c>
      <c r="I225" s="40">
        <f t="shared" si="36"/>
        <v>1792.4</v>
      </c>
      <c r="J225" s="41">
        <f t="shared" si="37"/>
        <v>106.1</v>
      </c>
      <c r="K225" s="61">
        <v>22</v>
      </c>
      <c r="L225" s="42">
        <f t="shared" si="32"/>
        <v>7223.4000000000015</v>
      </c>
      <c r="N225" s="78"/>
    </row>
    <row r="226" spans="1:14" ht="12.75">
      <c r="A226" s="34">
        <v>219</v>
      </c>
      <c r="B226" s="100">
        <f t="shared" si="30"/>
        <v>103.89</v>
      </c>
      <c r="C226" s="103">
        <f t="shared" si="31"/>
        <v>659.46</v>
      </c>
      <c r="D226" s="37">
        <v>42390</v>
      </c>
      <c r="E226" s="38">
        <v>22341</v>
      </c>
      <c r="F226" s="68">
        <f t="shared" si="33"/>
        <v>4896.3</v>
      </c>
      <c r="G226" s="39">
        <f t="shared" si="34"/>
        <v>406.5</v>
      </c>
      <c r="H226" s="76">
        <f t="shared" si="35"/>
        <v>5302.8</v>
      </c>
      <c r="I226" s="40">
        <f t="shared" si="36"/>
        <v>1792.3</v>
      </c>
      <c r="J226" s="41">
        <f t="shared" si="37"/>
        <v>106.1</v>
      </c>
      <c r="K226" s="61">
        <v>22</v>
      </c>
      <c r="L226" s="42">
        <f t="shared" si="32"/>
        <v>7223.200000000001</v>
      </c>
      <c r="N226" s="78"/>
    </row>
    <row r="227" spans="1:14" ht="12.75">
      <c r="A227" s="34">
        <v>220</v>
      </c>
      <c r="B227" s="100">
        <f t="shared" si="30"/>
        <v>103.89</v>
      </c>
      <c r="C227" s="103">
        <f t="shared" si="31"/>
        <v>659.59</v>
      </c>
      <c r="D227" s="37">
        <v>42390</v>
      </c>
      <c r="E227" s="38">
        <v>22341</v>
      </c>
      <c r="F227" s="68">
        <f t="shared" si="33"/>
        <v>4896.3</v>
      </c>
      <c r="G227" s="39">
        <f t="shared" si="34"/>
        <v>406.5</v>
      </c>
      <c r="H227" s="76">
        <f t="shared" si="35"/>
        <v>5302.8</v>
      </c>
      <c r="I227" s="40">
        <f t="shared" si="36"/>
        <v>1792.3</v>
      </c>
      <c r="J227" s="41">
        <f t="shared" si="37"/>
        <v>106.1</v>
      </c>
      <c r="K227" s="61">
        <v>22</v>
      </c>
      <c r="L227" s="42">
        <f t="shared" si="32"/>
        <v>7223.200000000001</v>
      </c>
      <c r="N227" s="78"/>
    </row>
    <row r="228" spans="1:14" ht="12.75">
      <c r="A228" s="34">
        <v>221</v>
      </c>
      <c r="B228" s="100">
        <f t="shared" si="30"/>
        <v>103.89</v>
      </c>
      <c r="C228" s="103">
        <f t="shared" si="31"/>
        <v>659.72</v>
      </c>
      <c r="D228" s="37">
        <v>42390</v>
      </c>
      <c r="E228" s="38">
        <v>22341</v>
      </c>
      <c r="F228" s="68">
        <f t="shared" si="33"/>
        <v>4896.3</v>
      </c>
      <c r="G228" s="39">
        <f t="shared" si="34"/>
        <v>406.4</v>
      </c>
      <c r="H228" s="76">
        <f t="shared" si="35"/>
        <v>5302.7</v>
      </c>
      <c r="I228" s="40">
        <f t="shared" si="36"/>
        <v>1792.3</v>
      </c>
      <c r="J228" s="41">
        <f t="shared" si="37"/>
        <v>106.1</v>
      </c>
      <c r="K228" s="61">
        <v>22</v>
      </c>
      <c r="L228" s="42">
        <f t="shared" si="32"/>
        <v>7223.1</v>
      </c>
      <c r="N228" s="78"/>
    </row>
    <row r="229" spans="1:14" ht="12.75">
      <c r="A229" s="34">
        <v>222</v>
      </c>
      <c r="B229" s="100">
        <f t="shared" si="30"/>
        <v>103.89</v>
      </c>
      <c r="C229" s="103">
        <f t="shared" si="31"/>
        <v>659.84</v>
      </c>
      <c r="D229" s="37">
        <v>42390</v>
      </c>
      <c r="E229" s="38">
        <v>22341</v>
      </c>
      <c r="F229" s="68">
        <f t="shared" si="33"/>
        <v>4896.3</v>
      </c>
      <c r="G229" s="39">
        <f t="shared" si="34"/>
        <v>406.3</v>
      </c>
      <c r="H229" s="76">
        <f t="shared" si="35"/>
        <v>5302.6</v>
      </c>
      <c r="I229" s="40">
        <f t="shared" si="36"/>
        <v>1792.3</v>
      </c>
      <c r="J229" s="41">
        <f t="shared" si="37"/>
        <v>106.1</v>
      </c>
      <c r="K229" s="61">
        <v>22</v>
      </c>
      <c r="L229" s="42">
        <f t="shared" si="32"/>
        <v>7223.000000000001</v>
      </c>
      <c r="N229" s="78"/>
    </row>
    <row r="230" spans="1:14" ht="12.75">
      <c r="A230" s="34">
        <v>223</v>
      </c>
      <c r="B230" s="100">
        <f t="shared" si="30"/>
        <v>103.89</v>
      </c>
      <c r="C230" s="103">
        <f t="shared" si="31"/>
        <v>659.96</v>
      </c>
      <c r="D230" s="37">
        <v>42390</v>
      </c>
      <c r="E230" s="38">
        <v>22341</v>
      </c>
      <c r="F230" s="68">
        <f t="shared" si="33"/>
        <v>4896.3</v>
      </c>
      <c r="G230" s="39">
        <f t="shared" si="34"/>
        <v>406.2</v>
      </c>
      <c r="H230" s="76">
        <f t="shared" si="35"/>
        <v>5302.5</v>
      </c>
      <c r="I230" s="40">
        <f t="shared" si="36"/>
        <v>1792.2</v>
      </c>
      <c r="J230" s="41">
        <f t="shared" si="37"/>
        <v>106.1</v>
      </c>
      <c r="K230" s="61">
        <v>22</v>
      </c>
      <c r="L230" s="42">
        <f t="shared" si="32"/>
        <v>7222.8</v>
      </c>
      <c r="N230" s="78"/>
    </row>
    <row r="231" spans="1:14" ht="12.75">
      <c r="A231" s="34">
        <v>224</v>
      </c>
      <c r="B231" s="100">
        <f t="shared" si="30"/>
        <v>103.89</v>
      </c>
      <c r="C231" s="103">
        <f t="shared" si="31"/>
        <v>660.08</v>
      </c>
      <c r="D231" s="37">
        <v>42390</v>
      </c>
      <c r="E231" s="38">
        <v>22341</v>
      </c>
      <c r="F231" s="68">
        <f t="shared" si="33"/>
        <v>4896.3</v>
      </c>
      <c r="G231" s="39">
        <f t="shared" si="34"/>
        <v>406.2</v>
      </c>
      <c r="H231" s="76">
        <f t="shared" si="35"/>
        <v>5302.5</v>
      </c>
      <c r="I231" s="40">
        <f t="shared" si="36"/>
        <v>1792.2</v>
      </c>
      <c r="J231" s="41">
        <f t="shared" si="37"/>
        <v>106.1</v>
      </c>
      <c r="K231" s="61">
        <v>22</v>
      </c>
      <c r="L231" s="42">
        <f t="shared" si="32"/>
        <v>7222.8</v>
      </c>
      <c r="N231" s="78"/>
    </row>
    <row r="232" spans="1:14" ht="12.75">
      <c r="A232" s="34">
        <v>225</v>
      </c>
      <c r="B232" s="100">
        <f t="shared" si="30"/>
        <v>103.89</v>
      </c>
      <c r="C232" s="103">
        <f t="shared" si="31"/>
        <v>660.2</v>
      </c>
      <c r="D232" s="37">
        <v>42390</v>
      </c>
      <c r="E232" s="38">
        <v>22341</v>
      </c>
      <c r="F232" s="68">
        <f t="shared" si="33"/>
        <v>4896.3</v>
      </c>
      <c r="G232" s="39">
        <f t="shared" si="34"/>
        <v>406.1</v>
      </c>
      <c r="H232" s="76">
        <f t="shared" si="35"/>
        <v>5302.400000000001</v>
      </c>
      <c r="I232" s="40">
        <f t="shared" si="36"/>
        <v>1792.2</v>
      </c>
      <c r="J232" s="41">
        <f t="shared" si="37"/>
        <v>106</v>
      </c>
      <c r="K232" s="61">
        <v>22</v>
      </c>
      <c r="L232" s="42">
        <f t="shared" si="32"/>
        <v>7222.6</v>
      </c>
      <c r="N232" s="78"/>
    </row>
    <row r="233" spans="1:14" ht="12.75">
      <c r="A233" s="34">
        <v>226</v>
      </c>
      <c r="B233" s="100">
        <f t="shared" si="30"/>
        <v>103.89</v>
      </c>
      <c r="C233" s="103">
        <f t="shared" si="31"/>
        <v>660.32</v>
      </c>
      <c r="D233" s="37">
        <v>42390</v>
      </c>
      <c r="E233" s="38">
        <v>22341</v>
      </c>
      <c r="F233" s="68">
        <f t="shared" si="33"/>
        <v>4896.3</v>
      </c>
      <c r="G233" s="39">
        <f t="shared" si="34"/>
        <v>406</v>
      </c>
      <c r="H233" s="76">
        <f t="shared" si="35"/>
        <v>5302.3</v>
      </c>
      <c r="I233" s="40">
        <f t="shared" si="36"/>
        <v>1792.2</v>
      </c>
      <c r="J233" s="41">
        <f t="shared" si="37"/>
        <v>106</v>
      </c>
      <c r="K233" s="61">
        <v>22</v>
      </c>
      <c r="L233" s="42">
        <f t="shared" si="32"/>
        <v>7222.5</v>
      </c>
      <c r="N233" s="78"/>
    </row>
    <row r="234" spans="1:14" ht="12.75">
      <c r="A234" s="34">
        <v>227</v>
      </c>
      <c r="B234" s="100">
        <f t="shared" si="30"/>
        <v>103.89</v>
      </c>
      <c r="C234" s="103">
        <f t="shared" si="31"/>
        <v>660.43</v>
      </c>
      <c r="D234" s="37">
        <v>42390</v>
      </c>
      <c r="E234" s="38">
        <v>22341</v>
      </c>
      <c r="F234" s="68">
        <f t="shared" si="33"/>
        <v>4896.3</v>
      </c>
      <c r="G234" s="39">
        <f t="shared" si="34"/>
        <v>405.9</v>
      </c>
      <c r="H234" s="76">
        <f t="shared" si="35"/>
        <v>5302.2</v>
      </c>
      <c r="I234" s="40">
        <f t="shared" si="36"/>
        <v>1792.1</v>
      </c>
      <c r="J234" s="41">
        <f t="shared" si="37"/>
        <v>106</v>
      </c>
      <c r="K234" s="61">
        <v>22</v>
      </c>
      <c r="L234" s="42">
        <f t="shared" si="32"/>
        <v>7222.299999999999</v>
      </c>
      <c r="N234" s="78"/>
    </row>
    <row r="235" spans="1:14" ht="12.75">
      <c r="A235" s="34">
        <v>228</v>
      </c>
      <c r="B235" s="100">
        <f t="shared" si="30"/>
        <v>103.89</v>
      </c>
      <c r="C235" s="103">
        <f t="shared" si="31"/>
        <v>660.54</v>
      </c>
      <c r="D235" s="37">
        <v>42390</v>
      </c>
      <c r="E235" s="38">
        <v>22341</v>
      </c>
      <c r="F235" s="68">
        <f t="shared" si="33"/>
        <v>4896.3</v>
      </c>
      <c r="G235" s="39">
        <f t="shared" si="34"/>
        <v>405.9</v>
      </c>
      <c r="H235" s="76">
        <f t="shared" si="35"/>
        <v>5302.2</v>
      </c>
      <c r="I235" s="40">
        <f t="shared" si="36"/>
        <v>1792.1</v>
      </c>
      <c r="J235" s="41">
        <f t="shared" si="37"/>
        <v>106</v>
      </c>
      <c r="K235" s="61">
        <v>22</v>
      </c>
      <c r="L235" s="42">
        <f t="shared" si="32"/>
        <v>7222.299999999999</v>
      </c>
      <c r="N235" s="78"/>
    </row>
    <row r="236" spans="1:14" ht="12.75">
      <c r="A236" s="34">
        <v>229</v>
      </c>
      <c r="B236" s="100">
        <f t="shared" si="30"/>
        <v>103.89</v>
      </c>
      <c r="C236" s="103">
        <f t="shared" si="31"/>
        <v>660.65</v>
      </c>
      <c r="D236" s="37">
        <v>42390</v>
      </c>
      <c r="E236" s="38">
        <v>22341</v>
      </c>
      <c r="F236" s="68">
        <f t="shared" si="33"/>
        <v>4896.3</v>
      </c>
      <c r="G236" s="39">
        <f t="shared" si="34"/>
        <v>405.8</v>
      </c>
      <c r="H236" s="76">
        <f t="shared" si="35"/>
        <v>5302.1</v>
      </c>
      <c r="I236" s="40">
        <f t="shared" si="36"/>
        <v>1792.1</v>
      </c>
      <c r="J236" s="41">
        <f t="shared" si="37"/>
        <v>106</v>
      </c>
      <c r="K236" s="61">
        <v>22</v>
      </c>
      <c r="L236" s="42">
        <f t="shared" si="32"/>
        <v>7222.200000000001</v>
      </c>
      <c r="N236" s="78"/>
    </row>
    <row r="237" spans="1:14" ht="12.75">
      <c r="A237" s="34">
        <v>230</v>
      </c>
      <c r="B237" s="100">
        <f t="shared" si="30"/>
        <v>103.89</v>
      </c>
      <c r="C237" s="103">
        <f t="shared" si="31"/>
        <v>660.75</v>
      </c>
      <c r="D237" s="37">
        <v>42390</v>
      </c>
      <c r="E237" s="38">
        <v>22341</v>
      </c>
      <c r="F237" s="68">
        <f t="shared" si="33"/>
        <v>4896.3</v>
      </c>
      <c r="G237" s="39">
        <f t="shared" si="34"/>
        <v>405.7</v>
      </c>
      <c r="H237" s="76">
        <f t="shared" si="35"/>
        <v>5302</v>
      </c>
      <c r="I237" s="40">
        <f t="shared" si="36"/>
        <v>1792.1</v>
      </c>
      <c r="J237" s="41">
        <f t="shared" si="37"/>
        <v>106</v>
      </c>
      <c r="K237" s="61">
        <v>22</v>
      </c>
      <c r="L237" s="42">
        <f t="shared" si="32"/>
        <v>7222.1</v>
      </c>
      <c r="N237" s="78"/>
    </row>
    <row r="238" spans="1:14" ht="12.75">
      <c r="A238" s="34">
        <v>231</v>
      </c>
      <c r="B238" s="100">
        <f t="shared" si="30"/>
        <v>103.89</v>
      </c>
      <c r="C238" s="103">
        <f t="shared" si="31"/>
        <v>660.85</v>
      </c>
      <c r="D238" s="37">
        <v>42390</v>
      </c>
      <c r="E238" s="38">
        <v>22341</v>
      </c>
      <c r="F238" s="68">
        <f t="shared" si="33"/>
        <v>4896.3</v>
      </c>
      <c r="G238" s="39">
        <f t="shared" si="34"/>
        <v>405.7</v>
      </c>
      <c r="H238" s="76">
        <f t="shared" si="35"/>
        <v>5302</v>
      </c>
      <c r="I238" s="40">
        <f t="shared" si="36"/>
        <v>1792.1</v>
      </c>
      <c r="J238" s="41">
        <f t="shared" si="37"/>
        <v>106</v>
      </c>
      <c r="K238" s="61">
        <v>22</v>
      </c>
      <c r="L238" s="42">
        <f t="shared" si="32"/>
        <v>7222.1</v>
      </c>
      <c r="N238" s="78"/>
    </row>
    <row r="239" spans="1:14" ht="12.75">
      <c r="A239" s="34">
        <v>232</v>
      </c>
      <c r="B239" s="100">
        <f t="shared" si="30"/>
        <v>103.89</v>
      </c>
      <c r="C239" s="103">
        <f t="shared" si="31"/>
        <v>660.95</v>
      </c>
      <c r="D239" s="37">
        <v>42390</v>
      </c>
      <c r="E239" s="38">
        <v>22341</v>
      </c>
      <c r="F239" s="68">
        <f t="shared" si="33"/>
        <v>4896.3</v>
      </c>
      <c r="G239" s="39">
        <f t="shared" si="34"/>
        <v>405.6</v>
      </c>
      <c r="H239" s="76">
        <f t="shared" si="35"/>
        <v>5301.900000000001</v>
      </c>
      <c r="I239" s="40">
        <f t="shared" si="36"/>
        <v>1792</v>
      </c>
      <c r="J239" s="41">
        <f t="shared" si="37"/>
        <v>106</v>
      </c>
      <c r="K239" s="61">
        <v>22</v>
      </c>
      <c r="L239" s="42">
        <f t="shared" si="32"/>
        <v>7221.900000000001</v>
      </c>
      <c r="N239" s="78"/>
    </row>
    <row r="240" spans="1:14" ht="12.75">
      <c r="A240" s="34">
        <v>233</v>
      </c>
      <c r="B240" s="100">
        <f t="shared" si="30"/>
        <v>103.89</v>
      </c>
      <c r="C240" s="103">
        <f t="shared" si="31"/>
        <v>661.05</v>
      </c>
      <c r="D240" s="37">
        <v>42390</v>
      </c>
      <c r="E240" s="38">
        <v>22341</v>
      </c>
      <c r="F240" s="68">
        <f t="shared" si="33"/>
        <v>4896.3</v>
      </c>
      <c r="G240" s="39">
        <f t="shared" si="34"/>
        <v>405.6</v>
      </c>
      <c r="H240" s="76">
        <f t="shared" si="35"/>
        <v>5301.900000000001</v>
      </c>
      <c r="I240" s="40">
        <f t="shared" si="36"/>
        <v>1792</v>
      </c>
      <c r="J240" s="41">
        <f t="shared" si="37"/>
        <v>106</v>
      </c>
      <c r="K240" s="61">
        <v>22</v>
      </c>
      <c r="L240" s="42">
        <f t="shared" si="32"/>
        <v>7221.900000000001</v>
      </c>
      <c r="N240" s="78"/>
    </row>
    <row r="241" spans="1:14" ht="12.75">
      <c r="A241" s="34">
        <v>234</v>
      </c>
      <c r="B241" s="100">
        <f t="shared" si="30"/>
        <v>103.89</v>
      </c>
      <c r="C241" s="103">
        <f t="shared" si="31"/>
        <v>661.14</v>
      </c>
      <c r="D241" s="37">
        <v>42390</v>
      </c>
      <c r="E241" s="38">
        <v>22341</v>
      </c>
      <c r="F241" s="68">
        <f t="shared" si="33"/>
        <v>4896.3</v>
      </c>
      <c r="G241" s="39">
        <f t="shared" si="34"/>
        <v>405.5</v>
      </c>
      <c r="H241" s="76">
        <f t="shared" si="35"/>
        <v>5301.8</v>
      </c>
      <c r="I241" s="40">
        <f t="shared" si="36"/>
        <v>1792</v>
      </c>
      <c r="J241" s="41">
        <f t="shared" si="37"/>
        <v>106</v>
      </c>
      <c r="K241" s="61">
        <v>22</v>
      </c>
      <c r="L241" s="42">
        <f t="shared" si="32"/>
        <v>7221.8</v>
      </c>
      <c r="N241" s="78"/>
    </row>
    <row r="242" spans="1:14" ht="12.75">
      <c r="A242" s="34">
        <v>235</v>
      </c>
      <c r="B242" s="100">
        <f t="shared" si="30"/>
        <v>103.89</v>
      </c>
      <c r="C242" s="103">
        <f t="shared" si="31"/>
        <v>661.23</v>
      </c>
      <c r="D242" s="37">
        <v>42390</v>
      </c>
      <c r="E242" s="38">
        <v>22341</v>
      </c>
      <c r="F242" s="68">
        <f t="shared" si="33"/>
        <v>4896.3</v>
      </c>
      <c r="G242" s="39">
        <f t="shared" si="34"/>
        <v>405.4</v>
      </c>
      <c r="H242" s="76">
        <f t="shared" si="35"/>
        <v>5301.7</v>
      </c>
      <c r="I242" s="40">
        <f t="shared" si="36"/>
        <v>1792</v>
      </c>
      <c r="J242" s="41">
        <f t="shared" si="37"/>
        <v>106</v>
      </c>
      <c r="K242" s="61">
        <v>22</v>
      </c>
      <c r="L242" s="42">
        <f t="shared" si="32"/>
        <v>7221.7</v>
      </c>
      <c r="N242" s="78"/>
    </row>
    <row r="243" spans="1:14" ht="12.75">
      <c r="A243" s="34">
        <v>236</v>
      </c>
      <c r="B243" s="100">
        <f t="shared" si="30"/>
        <v>103.89</v>
      </c>
      <c r="C243" s="103">
        <f t="shared" si="31"/>
        <v>661.31</v>
      </c>
      <c r="D243" s="37">
        <v>42390</v>
      </c>
      <c r="E243" s="38">
        <v>22341</v>
      </c>
      <c r="F243" s="68">
        <f t="shared" si="33"/>
        <v>4896.3</v>
      </c>
      <c r="G243" s="39">
        <f t="shared" si="34"/>
        <v>405.4</v>
      </c>
      <c r="H243" s="76">
        <f t="shared" si="35"/>
        <v>5301.7</v>
      </c>
      <c r="I243" s="40">
        <f t="shared" si="36"/>
        <v>1792</v>
      </c>
      <c r="J243" s="41">
        <f t="shared" si="37"/>
        <v>106</v>
      </c>
      <c r="K243" s="61">
        <v>22</v>
      </c>
      <c r="L243" s="42">
        <f t="shared" si="32"/>
        <v>7221.7</v>
      </c>
      <c r="N243" s="78"/>
    </row>
    <row r="244" spans="1:14" ht="12.75">
      <c r="A244" s="34">
        <v>237</v>
      </c>
      <c r="B244" s="100">
        <f t="shared" si="30"/>
        <v>103.89</v>
      </c>
      <c r="C244" s="103">
        <f t="shared" si="31"/>
        <v>661.39</v>
      </c>
      <c r="D244" s="37">
        <v>42390</v>
      </c>
      <c r="E244" s="38">
        <v>22341</v>
      </c>
      <c r="F244" s="68">
        <f t="shared" si="33"/>
        <v>4896.3</v>
      </c>
      <c r="G244" s="39">
        <f t="shared" si="34"/>
        <v>405.3</v>
      </c>
      <c r="H244" s="76">
        <f t="shared" si="35"/>
        <v>5301.6</v>
      </c>
      <c r="I244" s="40">
        <f t="shared" si="36"/>
        <v>1791.9</v>
      </c>
      <c r="J244" s="41">
        <f t="shared" si="37"/>
        <v>106</v>
      </c>
      <c r="K244" s="61">
        <v>22</v>
      </c>
      <c r="L244" s="42">
        <f t="shared" si="32"/>
        <v>7221.5</v>
      </c>
      <c r="N244" s="78"/>
    </row>
    <row r="245" spans="1:14" ht="12.75">
      <c r="A245" s="34">
        <v>238</v>
      </c>
      <c r="B245" s="100">
        <f t="shared" si="30"/>
        <v>103.89</v>
      </c>
      <c r="C245" s="103">
        <f t="shared" si="31"/>
        <v>661.47</v>
      </c>
      <c r="D245" s="37">
        <v>42390</v>
      </c>
      <c r="E245" s="38">
        <v>22341</v>
      </c>
      <c r="F245" s="68">
        <f t="shared" si="33"/>
        <v>4896.3</v>
      </c>
      <c r="G245" s="39">
        <f t="shared" si="34"/>
        <v>405.3</v>
      </c>
      <c r="H245" s="76">
        <f t="shared" si="35"/>
        <v>5301.6</v>
      </c>
      <c r="I245" s="40">
        <f t="shared" si="36"/>
        <v>1791.9</v>
      </c>
      <c r="J245" s="41">
        <f t="shared" si="37"/>
        <v>106</v>
      </c>
      <c r="K245" s="61">
        <v>22</v>
      </c>
      <c r="L245" s="42">
        <f t="shared" si="32"/>
        <v>7221.5</v>
      </c>
      <c r="N245" s="78"/>
    </row>
    <row r="246" spans="1:14" ht="12.75">
      <c r="A246" s="34">
        <v>239</v>
      </c>
      <c r="B246" s="100">
        <f t="shared" si="30"/>
        <v>103.89</v>
      </c>
      <c r="C246" s="103">
        <f t="shared" si="31"/>
        <v>661.54</v>
      </c>
      <c r="D246" s="37">
        <v>42390</v>
      </c>
      <c r="E246" s="38">
        <v>22341</v>
      </c>
      <c r="F246" s="68">
        <f t="shared" si="33"/>
        <v>4896.3</v>
      </c>
      <c r="G246" s="39">
        <f t="shared" si="34"/>
        <v>405.3</v>
      </c>
      <c r="H246" s="76">
        <f t="shared" si="35"/>
        <v>5301.6</v>
      </c>
      <c r="I246" s="40">
        <f t="shared" si="36"/>
        <v>1791.9</v>
      </c>
      <c r="J246" s="41">
        <f t="shared" si="37"/>
        <v>106</v>
      </c>
      <c r="K246" s="61">
        <v>22</v>
      </c>
      <c r="L246" s="42">
        <f t="shared" si="32"/>
        <v>7221.5</v>
      </c>
      <c r="N246" s="78"/>
    </row>
    <row r="247" spans="1:14" ht="12.75">
      <c r="A247" s="34">
        <v>240</v>
      </c>
      <c r="B247" s="100">
        <f t="shared" si="30"/>
        <v>103.89</v>
      </c>
      <c r="C247" s="103">
        <f t="shared" si="31"/>
        <v>661.61</v>
      </c>
      <c r="D247" s="37">
        <v>42390</v>
      </c>
      <c r="E247" s="38">
        <v>22341</v>
      </c>
      <c r="F247" s="68">
        <f t="shared" si="33"/>
        <v>4896.3</v>
      </c>
      <c r="G247" s="39">
        <f t="shared" si="34"/>
        <v>405.2</v>
      </c>
      <c r="H247" s="76">
        <f t="shared" si="35"/>
        <v>5301.5</v>
      </c>
      <c r="I247" s="40">
        <f t="shared" si="36"/>
        <v>1791.9</v>
      </c>
      <c r="J247" s="41">
        <f t="shared" si="37"/>
        <v>106</v>
      </c>
      <c r="K247" s="61">
        <v>22</v>
      </c>
      <c r="L247" s="42">
        <f t="shared" si="32"/>
        <v>7221.4</v>
      </c>
      <c r="N247" s="78"/>
    </row>
    <row r="248" spans="1:14" ht="12.75">
      <c r="A248" s="34">
        <v>241</v>
      </c>
      <c r="B248" s="100">
        <f t="shared" si="30"/>
        <v>103.89</v>
      </c>
      <c r="C248" s="103">
        <f t="shared" si="31"/>
        <v>661.68</v>
      </c>
      <c r="D248" s="37">
        <v>42390</v>
      </c>
      <c r="E248" s="38">
        <v>22341</v>
      </c>
      <c r="F248" s="68">
        <f t="shared" si="33"/>
        <v>4896.3</v>
      </c>
      <c r="G248" s="39">
        <f t="shared" si="34"/>
        <v>405.2</v>
      </c>
      <c r="H248" s="76">
        <f t="shared" si="35"/>
        <v>5301.5</v>
      </c>
      <c r="I248" s="40">
        <f t="shared" si="36"/>
        <v>1791.9</v>
      </c>
      <c r="J248" s="41">
        <f t="shared" si="37"/>
        <v>106</v>
      </c>
      <c r="K248" s="61">
        <v>22</v>
      </c>
      <c r="L248" s="42">
        <f t="shared" si="32"/>
        <v>7221.4</v>
      </c>
      <c r="N248" s="78"/>
    </row>
    <row r="249" spans="1:14" ht="12.75">
      <c r="A249" s="34">
        <v>242</v>
      </c>
      <c r="B249" s="100">
        <f t="shared" si="30"/>
        <v>103.89</v>
      </c>
      <c r="C249" s="103">
        <f t="shared" si="31"/>
        <v>661.74</v>
      </c>
      <c r="D249" s="37">
        <v>42390</v>
      </c>
      <c r="E249" s="38">
        <v>22341</v>
      </c>
      <c r="F249" s="68">
        <f t="shared" si="33"/>
        <v>4896.3</v>
      </c>
      <c r="G249" s="39">
        <f t="shared" si="34"/>
        <v>405.1</v>
      </c>
      <c r="H249" s="76">
        <f t="shared" si="35"/>
        <v>5301.400000000001</v>
      </c>
      <c r="I249" s="40">
        <f t="shared" si="36"/>
        <v>1791.9</v>
      </c>
      <c r="J249" s="41">
        <f t="shared" si="37"/>
        <v>106</v>
      </c>
      <c r="K249" s="61">
        <v>22</v>
      </c>
      <c r="L249" s="42">
        <f t="shared" si="32"/>
        <v>7221.300000000001</v>
      </c>
      <c r="N249" s="78"/>
    </row>
    <row r="250" spans="1:14" ht="12.75">
      <c r="A250" s="34">
        <v>243</v>
      </c>
      <c r="B250" s="100">
        <f t="shared" si="30"/>
        <v>103.89</v>
      </c>
      <c r="C250" s="103">
        <f t="shared" si="31"/>
        <v>661.79</v>
      </c>
      <c r="D250" s="37">
        <v>42390</v>
      </c>
      <c r="E250" s="38">
        <v>22341</v>
      </c>
      <c r="F250" s="68">
        <f t="shared" si="33"/>
        <v>4896.3</v>
      </c>
      <c r="G250" s="39">
        <f t="shared" si="34"/>
        <v>405.1</v>
      </c>
      <c r="H250" s="76">
        <f t="shared" si="35"/>
        <v>5301.400000000001</v>
      </c>
      <c r="I250" s="40">
        <f t="shared" si="36"/>
        <v>1791.9</v>
      </c>
      <c r="J250" s="41">
        <f t="shared" si="37"/>
        <v>106</v>
      </c>
      <c r="K250" s="61">
        <v>22</v>
      </c>
      <c r="L250" s="42">
        <f t="shared" si="32"/>
        <v>7221.300000000001</v>
      </c>
      <c r="N250" s="78"/>
    </row>
    <row r="251" spans="1:14" ht="12.75">
      <c r="A251" s="34">
        <v>244</v>
      </c>
      <c r="B251" s="100">
        <f t="shared" si="30"/>
        <v>103.89</v>
      </c>
      <c r="C251" s="103">
        <f t="shared" si="31"/>
        <v>661.85</v>
      </c>
      <c r="D251" s="37">
        <v>42390</v>
      </c>
      <c r="E251" s="38">
        <v>22341</v>
      </c>
      <c r="F251" s="68">
        <f t="shared" si="33"/>
        <v>4896.3</v>
      </c>
      <c r="G251" s="39">
        <f t="shared" si="34"/>
        <v>405.1</v>
      </c>
      <c r="H251" s="76">
        <f t="shared" si="35"/>
        <v>5301.400000000001</v>
      </c>
      <c r="I251" s="40">
        <f t="shared" si="36"/>
        <v>1791.9</v>
      </c>
      <c r="J251" s="41">
        <f t="shared" si="37"/>
        <v>106</v>
      </c>
      <c r="K251" s="61">
        <v>22</v>
      </c>
      <c r="L251" s="42">
        <f t="shared" si="32"/>
        <v>7221.300000000001</v>
      </c>
      <c r="N251" s="78"/>
    </row>
    <row r="252" spans="1:14" ht="12.75">
      <c r="A252" s="34">
        <v>245</v>
      </c>
      <c r="B252" s="100">
        <f t="shared" si="30"/>
        <v>103.89</v>
      </c>
      <c r="C252" s="103">
        <f t="shared" si="31"/>
        <v>661.89</v>
      </c>
      <c r="D252" s="37">
        <v>42390</v>
      </c>
      <c r="E252" s="38">
        <v>22341</v>
      </c>
      <c r="F252" s="68">
        <f t="shared" si="33"/>
        <v>4896.3</v>
      </c>
      <c r="G252" s="39">
        <f t="shared" si="34"/>
        <v>405</v>
      </c>
      <c r="H252" s="76">
        <f t="shared" si="35"/>
        <v>5301.3</v>
      </c>
      <c r="I252" s="40">
        <f t="shared" si="36"/>
        <v>1791.8</v>
      </c>
      <c r="J252" s="41">
        <f t="shared" si="37"/>
        <v>106</v>
      </c>
      <c r="K252" s="61">
        <v>22</v>
      </c>
      <c r="L252" s="42">
        <f t="shared" si="32"/>
        <v>7221.1</v>
      </c>
      <c r="N252" s="78"/>
    </row>
    <row r="253" spans="1:14" ht="12.75">
      <c r="A253" s="34">
        <v>246</v>
      </c>
      <c r="B253" s="100">
        <f t="shared" si="30"/>
        <v>103.89</v>
      </c>
      <c r="C253" s="103">
        <f t="shared" si="31"/>
        <v>661.93</v>
      </c>
      <c r="D253" s="37">
        <v>42390</v>
      </c>
      <c r="E253" s="38">
        <v>22341</v>
      </c>
      <c r="F253" s="68">
        <f t="shared" si="33"/>
        <v>4896.3</v>
      </c>
      <c r="G253" s="39">
        <f t="shared" si="34"/>
        <v>405</v>
      </c>
      <c r="H253" s="76">
        <f t="shared" si="35"/>
        <v>5301.3</v>
      </c>
      <c r="I253" s="40">
        <f t="shared" si="36"/>
        <v>1791.8</v>
      </c>
      <c r="J253" s="41">
        <f t="shared" si="37"/>
        <v>106</v>
      </c>
      <c r="K253" s="61">
        <v>22</v>
      </c>
      <c r="L253" s="42">
        <f t="shared" si="32"/>
        <v>7221.1</v>
      </c>
      <c r="N253" s="78"/>
    </row>
    <row r="254" spans="1:14" ht="12.75">
      <c r="A254" s="34">
        <v>247</v>
      </c>
      <c r="B254" s="100">
        <f t="shared" si="30"/>
        <v>103.89</v>
      </c>
      <c r="C254" s="103">
        <f t="shared" si="31"/>
        <v>661.97</v>
      </c>
      <c r="D254" s="37">
        <v>42390</v>
      </c>
      <c r="E254" s="38">
        <v>22341</v>
      </c>
      <c r="F254" s="68">
        <f t="shared" si="33"/>
        <v>4896.3</v>
      </c>
      <c r="G254" s="39">
        <f t="shared" si="34"/>
        <v>405</v>
      </c>
      <c r="H254" s="76">
        <f t="shared" si="35"/>
        <v>5301.3</v>
      </c>
      <c r="I254" s="40">
        <f t="shared" si="36"/>
        <v>1791.8</v>
      </c>
      <c r="J254" s="41">
        <f t="shared" si="37"/>
        <v>106</v>
      </c>
      <c r="K254" s="61">
        <v>22</v>
      </c>
      <c r="L254" s="42">
        <f t="shared" si="32"/>
        <v>7221.1</v>
      </c>
      <c r="N254" s="78"/>
    </row>
    <row r="255" spans="1:14" ht="12.75">
      <c r="A255" s="34">
        <v>248</v>
      </c>
      <c r="B255" s="100">
        <f t="shared" si="30"/>
        <v>103.89</v>
      </c>
      <c r="C255" s="103">
        <f t="shared" si="31"/>
        <v>662</v>
      </c>
      <c r="D255" s="37">
        <v>42390</v>
      </c>
      <c r="E255" s="38">
        <v>22341</v>
      </c>
      <c r="F255" s="68">
        <f t="shared" si="33"/>
        <v>4896.3</v>
      </c>
      <c r="G255" s="39">
        <f t="shared" si="34"/>
        <v>405</v>
      </c>
      <c r="H255" s="76">
        <f t="shared" si="35"/>
        <v>5301.3</v>
      </c>
      <c r="I255" s="40">
        <f t="shared" si="36"/>
        <v>1791.8</v>
      </c>
      <c r="J255" s="41">
        <f t="shared" si="37"/>
        <v>106</v>
      </c>
      <c r="K255" s="61">
        <v>22</v>
      </c>
      <c r="L255" s="42">
        <f t="shared" si="32"/>
        <v>7221.1</v>
      </c>
      <c r="N255" s="78"/>
    </row>
    <row r="256" spans="1:14" ht="12.75">
      <c r="A256" s="34">
        <v>249</v>
      </c>
      <c r="B256" s="100">
        <f t="shared" si="30"/>
        <v>103.89</v>
      </c>
      <c r="C256" s="103">
        <f t="shared" si="31"/>
        <v>662</v>
      </c>
      <c r="D256" s="37">
        <v>42390</v>
      </c>
      <c r="E256" s="38">
        <v>22341</v>
      </c>
      <c r="F256" s="68">
        <f t="shared" si="33"/>
        <v>4896.3</v>
      </c>
      <c r="G256" s="39">
        <f t="shared" si="34"/>
        <v>405</v>
      </c>
      <c r="H256" s="76">
        <f t="shared" si="35"/>
        <v>5301.3</v>
      </c>
      <c r="I256" s="40">
        <f t="shared" si="36"/>
        <v>1791.8</v>
      </c>
      <c r="J256" s="41">
        <f t="shared" si="37"/>
        <v>106</v>
      </c>
      <c r="K256" s="61">
        <v>22</v>
      </c>
      <c r="L256" s="42">
        <f t="shared" si="32"/>
        <v>7221.1</v>
      </c>
      <c r="N256" s="78"/>
    </row>
    <row r="257" spans="1:14" ht="12.75">
      <c r="A257" s="34">
        <v>250</v>
      </c>
      <c r="B257" s="100">
        <f t="shared" si="30"/>
        <v>103.89</v>
      </c>
      <c r="C257" s="103">
        <f t="shared" si="31"/>
        <v>662</v>
      </c>
      <c r="D257" s="37">
        <v>42390</v>
      </c>
      <c r="E257" s="38">
        <v>22341</v>
      </c>
      <c r="F257" s="68">
        <f t="shared" si="33"/>
        <v>4896.3</v>
      </c>
      <c r="G257" s="39">
        <f t="shared" si="34"/>
        <v>405</v>
      </c>
      <c r="H257" s="76">
        <f t="shared" si="35"/>
        <v>5301.3</v>
      </c>
      <c r="I257" s="40">
        <f t="shared" si="36"/>
        <v>1791.8</v>
      </c>
      <c r="J257" s="41">
        <f t="shared" si="37"/>
        <v>106</v>
      </c>
      <c r="K257" s="61">
        <v>22</v>
      </c>
      <c r="L257" s="42">
        <f t="shared" si="32"/>
        <v>7221.1</v>
      </c>
      <c r="N257" s="78"/>
    </row>
    <row r="258" spans="1:14" ht="12.75">
      <c r="A258" s="34">
        <v>251</v>
      </c>
      <c r="B258" s="100">
        <f t="shared" si="30"/>
        <v>103.89</v>
      </c>
      <c r="C258" s="103">
        <f t="shared" si="31"/>
        <v>662</v>
      </c>
      <c r="D258" s="37">
        <v>42390</v>
      </c>
      <c r="E258" s="38">
        <v>22341</v>
      </c>
      <c r="F258" s="68">
        <f t="shared" si="33"/>
        <v>4896.3</v>
      </c>
      <c r="G258" s="39">
        <f t="shared" si="34"/>
        <v>405</v>
      </c>
      <c r="H258" s="76">
        <f t="shared" si="35"/>
        <v>5301.3</v>
      </c>
      <c r="I258" s="40">
        <f t="shared" si="36"/>
        <v>1791.8</v>
      </c>
      <c r="J258" s="41">
        <f t="shared" si="37"/>
        <v>106</v>
      </c>
      <c r="K258" s="61">
        <v>22</v>
      </c>
      <c r="L258" s="42">
        <f t="shared" si="32"/>
        <v>7221.1</v>
      </c>
      <c r="N258" s="78"/>
    </row>
    <row r="259" spans="1:14" ht="12.75">
      <c r="A259" s="34">
        <v>252</v>
      </c>
      <c r="B259" s="100">
        <f t="shared" si="30"/>
        <v>103.89</v>
      </c>
      <c r="C259" s="103">
        <f t="shared" si="31"/>
        <v>662</v>
      </c>
      <c r="D259" s="37">
        <v>42390</v>
      </c>
      <c r="E259" s="38">
        <v>22341</v>
      </c>
      <c r="F259" s="68">
        <f t="shared" si="33"/>
        <v>4896.3</v>
      </c>
      <c r="G259" s="39">
        <f t="shared" si="34"/>
        <v>405</v>
      </c>
      <c r="H259" s="76">
        <f t="shared" si="35"/>
        <v>5301.3</v>
      </c>
      <c r="I259" s="40">
        <f t="shared" si="36"/>
        <v>1791.8</v>
      </c>
      <c r="J259" s="41">
        <f t="shared" si="37"/>
        <v>106</v>
      </c>
      <c r="K259" s="61">
        <v>22</v>
      </c>
      <c r="L259" s="42">
        <f t="shared" si="32"/>
        <v>7221.1</v>
      </c>
      <c r="N259" s="78"/>
    </row>
    <row r="260" spans="1:14" ht="12.75">
      <c r="A260" s="34">
        <v>253</v>
      </c>
      <c r="B260" s="100">
        <f t="shared" si="30"/>
        <v>103.89</v>
      </c>
      <c r="C260" s="103">
        <f t="shared" si="31"/>
        <v>662</v>
      </c>
      <c r="D260" s="37">
        <v>42390</v>
      </c>
      <c r="E260" s="38">
        <v>22341</v>
      </c>
      <c r="F260" s="68">
        <f t="shared" si="33"/>
        <v>4896.3</v>
      </c>
      <c r="G260" s="39">
        <f t="shared" si="34"/>
        <v>405</v>
      </c>
      <c r="H260" s="76">
        <f t="shared" si="35"/>
        <v>5301.3</v>
      </c>
      <c r="I260" s="40">
        <f t="shared" si="36"/>
        <v>1791.8</v>
      </c>
      <c r="J260" s="41">
        <f t="shared" si="37"/>
        <v>106</v>
      </c>
      <c r="K260" s="61">
        <v>22</v>
      </c>
      <c r="L260" s="42">
        <f t="shared" si="32"/>
        <v>7221.1</v>
      </c>
      <c r="N260" s="78"/>
    </row>
    <row r="261" spans="1:14" ht="12.75">
      <c r="A261" s="34">
        <v>254</v>
      </c>
      <c r="B261" s="100">
        <f t="shared" si="30"/>
        <v>103.89</v>
      </c>
      <c r="C261" s="103">
        <f t="shared" si="31"/>
        <v>662</v>
      </c>
      <c r="D261" s="37">
        <v>42390</v>
      </c>
      <c r="E261" s="38">
        <v>22341</v>
      </c>
      <c r="F261" s="68">
        <f t="shared" si="33"/>
        <v>4896.3</v>
      </c>
      <c r="G261" s="39">
        <f t="shared" si="34"/>
        <v>405</v>
      </c>
      <c r="H261" s="76">
        <f t="shared" si="35"/>
        <v>5301.3</v>
      </c>
      <c r="I261" s="40">
        <f t="shared" si="36"/>
        <v>1791.8</v>
      </c>
      <c r="J261" s="41">
        <f t="shared" si="37"/>
        <v>106</v>
      </c>
      <c r="K261" s="61">
        <v>22</v>
      </c>
      <c r="L261" s="42">
        <f t="shared" si="32"/>
        <v>7221.1</v>
      </c>
      <c r="N261" s="78"/>
    </row>
    <row r="262" spans="1:14" ht="12.75">
      <c r="A262" s="34">
        <v>255</v>
      </c>
      <c r="B262" s="100">
        <f t="shared" si="30"/>
        <v>103.89</v>
      </c>
      <c r="C262" s="103">
        <f t="shared" si="31"/>
        <v>662</v>
      </c>
      <c r="D262" s="37">
        <v>42390</v>
      </c>
      <c r="E262" s="38">
        <v>22341</v>
      </c>
      <c r="F262" s="68">
        <f t="shared" si="33"/>
        <v>4896.3</v>
      </c>
      <c r="G262" s="39">
        <f t="shared" si="34"/>
        <v>405</v>
      </c>
      <c r="H262" s="76">
        <f t="shared" si="35"/>
        <v>5301.3</v>
      </c>
      <c r="I262" s="40">
        <f t="shared" si="36"/>
        <v>1791.8</v>
      </c>
      <c r="J262" s="41">
        <f t="shared" si="37"/>
        <v>106</v>
      </c>
      <c r="K262" s="61">
        <v>22</v>
      </c>
      <c r="L262" s="42">
        <f t="shared" si="32"/>
        <v>7221.1</v>
      </c>
      <c r="N262" s="78"/>
    </row>
    <row r="263" spans="1:14" ht="12.75">
      <c r="A263" s="34">
        <v>256</v>
      </c>
      <c r="B263" s="100">
        <f t="shared" si="30"/>
        <v>103.89</v>
      </c>
      <c r="C263" s="103">
        <f t="shared" si="31"/>
        <v>662</v>
      </c>
      <c r="D263" s="37">
        <v>42390</v>
      </c>
      <c r="E263" s="38">
        <v>22341</v>
      </c>
      <c r="F263" s="68">
        <f t="shared" si="33"/>
        <v>4896.3</v>
      </c>
      <c r="G263" s="39">
        <f t="shared" si="34"/>
        <v>405</v>
      </c>
      <c r="H263" s="76">
        <f t="shared" si="35"/>
        <v>5301.3</v>
      </c>
      <c r="I263" s="40">
        <f t="shared" si="36"/>
        <v>1791.8</v>
      </c>
      <c r="J263" s="41">
        <f t="shared" si="37"/>
        <v>106</v>
      </c>
      <c r="K263" s="61">
        <v>22</v>
      </c>
      <c r="L263" s="42">
        <f t="shared" si="32"/>
        <v>7221.1</v>
      </c>
      <c r="N263" s="78"/>
    </row>
    <row r="264" spans="1:14" ht="12.75">
      <c r="A264" s="34">
        <v>257</v>
      </c>
      <c r="B264" s="100">
        <f aca="true" t="shared" si="38" ref="B264:B275">ROUND(IF(A264&lt;B$295,(IF(A264&lt;$B$299,B$301+B$302*A264,B$288+B$289*A264+B$290*A264^2+B$291*A264^3+B$292*A264^4+B$293*A264^5)),(B$297)),2)</f>
        <v>103.89</v>
      </c>
      <c r="C264" s="103">
        <f aca="true" t="shared" si="39" ref="C264:C275">ROUND(IF(A264&lt;C$295,(IF(A264&lt;C$299,C$301+C$302*A264,C$288+C$289*A264+C$290*A264^2+C$291*A264^3+C$292*A264^4+C$293*A264^5)),(C$297)),2)</f>
        <v>662</v>
      </c>
      <c r="D264" s="37">
        <v>42390</v>
      </c>
      <c r="E264" s="38">
        <v>22341</v>
      </c>
      <c r="F264" s="68">
        <f t="shared" si="33"/>
        <v>4896.3</v>
      </c>
      <c r="G264" s="39">
        <f t="shared" si="34"/>
        <v>405</v>
      </c>
      <c r="H264" s="76">
        <f t="shared" si="35"/>
        <v>5301.3</v>
      </c>
      <c r="I264" s="40">
        <f t="shared" si="36"/>
        <v>1791.8</v>
      </c>
      <c r="J264" s="41">
        <f t="shared" si="37"/>
        <v>106</v>
      </c>
      <c r="K264" s="61">
        <v>22</v>
      </c>
      <c r="L264" s="42">
        <f t="shared" si="32"/>
        <v>7221.1</v>
      </c>
      <c r="N264" s="78"/>
    </row>
    <row r="265" spans="1:14" ht="12.75">
      <c r="A265" s="34">
        <v>258</v>
      </c>
      <c r="B265" s="100">
        <f t="shared" si="38"/>
        <v>103.89</v>
      </c>
      <c r="C265" s="103">
        <f t="shared" si="39"/>
        <v>662</v>
      </c>
      <c r="D265" s="37">
        <v>42390</v>
      </c>
      <c r="E265" s="38">
        <v>22341</v>
      </c>
      <c r="F265" s="68">
        <f t="shared" si="33"/>
        <v>4896.3</v>
      </c>
      <c r="G265" s="39">
        <f t="shared" si="34"/>
        <v>405</v>
      </c>
      <c r="H265" s="76">
        <f t="shared" si="35"/>
        <v>5301.3</v>
      </c>
      <c r="I265" s="40">
        <f t="shared" si="36"/>
        <v>1791.8</v>
      </c>
      <c r="J265" s="41">
        <f t="shared" si="37"/>
        <v>106</v>
      </c>
      <c r="K265" s="61">
        <v>22</v>
      </c>
      <c r="L265" s="42">
        <f t="shared" si="32"/>
        <v>7221.1</v>
      </c>
      <c r="N265" s="78"/>
    </row>
    <row r="266" spans="1:14" ht="12.75">
      <c r="A266" s="34">
        <v>259</v>
      </c>
      <c r="B266" s="100">
        <f t="shared" si="38"/>
        <v>103.89</v>
      </c>
      <c r="C266" s="103">
        <f t="shared" si="39"/>
        <v>662</v>
      </c>
      <c r="D266" s="37">
        <v>42390</v>
      </c>
      <c r="E266" s="38">
        <v>22341</v>
      </c>
      <c r="F266" s="68">
        <f t="shared" si="33"/>
        <v>4896.3</v>
      </c>
      <c r="G266" s="39">
        <f t="shared" si="34"/>
        <v>405</v>
      </c>
      <c r="H266" s="76">
        <f t="shared" si="35"/>
        <v>5301.3</v>
      </c>
      <c r="I266" s="40">
        <f t="shared" si="36"/>
        <v>1791.8</v>
      </c>
      <c r="J266" s="41">
        <f t="shared" si="37"/>
        <v>106</v>
      </c>
      <c r="K266" s="61">
        <v>22</v>
      </c>
      <c r="L266" s="42">
        <f t="shared" si="32"/>
        <v>7221.1</v>
      </c>
      <c r="N266" s="78"/>
    </row>
    <row r="267" spans="1:14" ht="12.75">
      <c r="A267" s="34">
        <v>260</v>
      </c>
      <c r="B267" s="100">
        <f t="shared" si="38"/>
        <v>103.89</v>
      </c>
      <c r="C267" s="103">
        <f t="shared" si="39"/>
        <v>662</v>
      </c>
      <c r="D267" s="37">
        <v>42390</v>
      </c>
      <c r="E267" s="38">
        <v>22341</v>
      </c>
      <c r="F267" s="68">
        <f t="shared" si="33"/>
        <v>4896.3</v>
      </c>
      <c r="G267" s="39">
        <f t="shared" si="34"/>
        <v>405</v>
      </c>
      <c r="H267" s="76">
        <f t="shared" si="35"/>
        <v>5301.3</v>
      </c>
      <c r="I267" s="40">
        <f t="shared" si="36"/>
        <v>1791.8</v>
      </c>
      <c r="J267" s="41">
        <f t="shared" si="37"/>
        <v>106</v>
      </c>
      <c r="K267" s="61">
        <v>22</v>
      </c>
      <c r="L267" s="42">
        <f t="shared" si="32"/>
        <v>7221.1</v>
      </c>
      <c r="N267" s="78"/>
    </row>
    <row r="268" spans="1:14" ht="12.75">
      <c r="A268" s="34">
        <v>261</v>
      </c>
      <c r="B268" s="100">
        <f t="shared" si="38"/>
        <v>103.89</v>
      </c>
      <c r="C268" s="103">
        <f t="shared" si="39"/>
        <v>662</v>
      </c>
      <c r="D268" s="37">
        <v>42390</v>
      </c>
      <c r="E268" s="38">
        <v>22341</v>
      </c>
      <c r="F268" s="68">
        <f t="shared" si="33"/>
        <v>4896.3</v>
      </c>
      <c r="G268" s="39">
        <f t="shared" si="34"/>
        <v>405</v>
      </c>
      <c r="H268" s="76">
        <f t="shared" si="35"/>
        <v>5301.3</v>
      </c>
      <c r="I268" s="40">
        <f t="shared" si="36"/>
        <v>1791.8</v>
      </c>
      <c r="J268" s="41">
        <f t="shared" si="37"/>
        <v>106</v>
      </c>
      <c r="K268" s="61">
        <v>22</v>
      </c>
      <c r="L268" s="42">
        <f t="shared" si="32"/>
        <v>7221.1</v>
      </c>
      <c r="N268" s="78"/>
    </row>
    <row r="269" spans="1:14" ht="12.75">
      <c r="A269" s="34">
        <v>262</v>
      </c>
      <c r="B269" s="100">
        <f t="shared" si="38"/>
        <v>103.89</v>
      </c>
      <c r="C269" s="103">
        <f t="shared" si="39"/>
        <v>662</v>
      </c>
      <c r="D269" s="37">
        <v>42390</v>
      </c>
      <c r="E269" s="38">
        <v>22341</v>
      </c>
      <c r="F269" s="68">
        <f t="shared" si="33"/>
        <v>4896.3</v>
      </c>
      <c r="G269" s="39">
        <f t="shared" si="34"/>
        <v>405</v>
      </c>
      <c r="H269" s="76">
        <f t="shared" si="35"/>
        <v>5301.3</v>
      </c>
      <c r="I269" s="40">
        <f t="shared" si="36"/>
        <v>1791.8</v>
      </c>
      <c r="J269" s="41">
        <f t="shared" si="37"/>
        <v>106</v>
      </c>
      <c r="K269" s="61">
        <v>22</v>
      </c>
      <c r="L269" s="42">
        <f t="shared" si="32"/>
        <v>7221.1</v>
      </c>
      <c r="N269" s="78"/>
    </row>
    <row r="270" spans="1:14" ht="12.75">
      <c r="A270" s="34">
        <v>263</v>
      </c>
      <c r="B270" s="100">
        <f t="shared" si="38"/>
        <v>103.89</v>
      </c>
      <c r="C270" s="103">
        <f t="shared" si="39"/>
        <v>662</v>
      </c>
      <c r="D270" s="37">
        <v>42390</v>
      </c>
      <c r="E270" s="38">
        <v>22341</v>
      </c>
      <c r="F270" s="68">
        <f t="shared" si="33"/>
        <v>4896.3</v>
      </c>
      <c r="G270" s="39">
        <f t="shared" si="34"/>
        <v>405</v>
      </c>
      <c r="H270" s="76">
        <f t="shared" si="35"/>
        <v>5301.3</v>
      </c>
      <c r="I270" s="40">
        <f t="shared" si="36"/>
        <v>1791.8</v>
      </c>
      <c r="J270" s="41">
        <f t="shared" si="37"/>
        <v>106</v>
      </c>
      <c r="K270" s="61">
        <v>22</v>
      </c>
      <c r="L270" s="42">
        <f t="shared" si="32"/>
        <v>7221.1</v>
      </c>
      <c r="N270" s="78"/>
    </row>
    <row r="271" spans="1:14" ht="12.75">
      <c r="A271" s="34">
        <v>264</v>
      </c>
      <c r="B271" s="100">
        <f t="shared" si="38"/>
        <v>103.89</v>
      </c>
      <c r="C271" s="103">
        <f t="shared" si="39"/>
        <v>662</v>
      </c>
      <c r="D271" s="37">
        <v>42390</v>
      </c>
      <c r="E271" s="38">
        <v>22341</v>
      </c>
      <c r="F271" s="68">
        <f t="shared" si="33"/>
        <v>4896.3</v>
      </c>
      <c r="G271" s="39">
        <f t="shared" si="34"/>
        <v>405</v>
      </c>
      <c r="H271" s="76">
        <f t="shared" si="35"/>
        <v>5301.3</v>
      </c>
      <c r="I271" s="40">
        <f t="shared" si="36"/>
        <v>1791.8</v>
      </c>
      <c r="J271" s="41">
        <f t="shared" si="37"/>
        <v>106</v>
      </c>
      <c r="K271" s="61">
        <v>22</v>
      </c>
      <c r="L271" s="42">
        <f t="shared" si="32"/>
        <v>7221.1</v>
      </c>
      <c r="N271" s="78"/>
    </row>
    <row r="272" spans="1:14" ht="12.75">
      <c r="A272" s="34">
        <v>265</v>
      </c>
      <c r="B272" s="100">
        <f t="shared" si="38"/>
        <v>103.89</v>
      </c>
      <c r="C272" s="103">
        <f t="shared" si="39"/>
        <v>662</v>
      </c>
      <c r="D272" s="37">
        <v>42390</v>
      </c>
      <c r="E272" s="38">
        <v>22341</v>
      </c>
      <c r="F272" s="68">
        <f t="shared" si="33"/>
        <v>4896.3</v>
      </c>
      <c r="G272" s="39">
        <f t="shared" si="34"/>
        <v>405</v>
      </c>
      <c r="H272" s="76">
        <f t="shared" si="35"/>
        <v>5301.3</v>
      </c>
      <c r="I272" s="40">
        <f t="shared" si="36"/>
        <v>1791.8</v>
      </c>
      <c r="J272" s="41">
        <f t="shared" si="37"/>
        <v>106</v>
      </c>
      <c r="K272" s="61">
        <v>22</v>
      </c>
      <c r="L272" s="42">
        <f aca="true" t="shared" si="40" ref="L272:L277">SUM(H272:K272)</f>
        <v>7221.1</v>
      </c>
      <c r="N272" s="78"/>
    </row>
    <row r="273" spans="1:14" ht="12.75">
      <c r="A273" s="34">
        <v>266</v>
      </c>
      <c r="B273" s="100">
        <f t="shared" si="38"/>
        <v>103.89</v>
      </c>
      <c r="C273" s="103">
        <f t="shared" si="39"/>
        <v>662</v>
      </c>
      <c r="D273" s="37">
        <v>42390</v>
      </c>
      <c r="E273" s="38">
        <v>22341</v>
      </c>
      <c r="F273" s="68">
        <f t="shared" si="33"/>
        <v>4896.3</v>
      </c>
      <c r="G273" s="39">
        <f t="shared" si="34"/>
        <v>405</v>
      </c>
      <c r="H273" s="76">
        <f t="shared" si="35"/>
        <v>5301.3</v>
      </c>
      <c r="I273" s="40">
        <f t="shared" si="36"/>
        <v>1791.8</v>
      </c>
      <c r="J273" s="41">
        <f t="shared" si="37"/>
        <v>106</v>
      </c>
      <c r="K273" s="61">
        <v>22</v>
      </c>
      <c r="L273" s="42">
        <f t="shared" si="40"/>
        <v>7221.1</v>
      </c>
      <c r="N273" s="78"/>
    </row>
    <row r="274" spans="1:14" ht="12.75">
      <c r="A274" s="34">
        <v>267</v>
      </c>
      <c r="B274" s="100">
        <f t="shared" si="38"/>
        <v>103.89</v>
      </c>
      <c r="C274" s="103">
        <f t="shared" si="39"/>
        <v>662</v>
      </c>
      <c r="D274" s="37">
        <v>42390</v>
      </c>
      <c r="E274" s="38">
        <v>22341</v>
      </c>
      <c r="F274" s="68">
        <f aca="true" t="shared" si="41" ref="F274:G277">ROUND(12/B274*D274,1)</f>
        <v>4896.3</v>
      </c>
      <c r="G274" s="39">
        <f t="shared" si="41"/>
        <v>405</v>
      </c>
      <c r="H274" s="76">
        <f>F274+G274</f>
        <v>5301.3</v>
      </c>
      <c r="I274" s="40">
        <f>ROUND(H274*0.338,1)</f>
        <v>1791.8</v>
      </c>
      <c r="J274" s="41">
        <f>ROUND(H274*0.02,1)</f>
        <v>106</v>
      </c>
      <c r="K274" s="61">
        <v>22</v>
      </c>
      <c r="L274" s="42">
        <f t="shared" si="40"/>
        <v>7221.1</v>
      </c>
      <c r="N274" s="78"/>
    </row>
    <row r="275" spans="1:14" ht="12.75">
      <c r="A275" s="34">
        <v>268</v>
      </c>
      <c r="B275" s="100">
        <f t="shared" si="38"/>
        <v>103.89</v>
      </c>
      <c r="C275" s="103">
        <f t="shared" si="39"/>
        <v>662</v>
      </c>
      <c r="D275" s="37">
        <v>42390</v>
      </c>
      <c r="E275" s="38">
        <v>22341</v>
      </c>
      <c r="F275" s="68">
        <f t="shared" si="41"/>
        <v>4896.3</v>
      </c>
      <c r="G275" s="39">
        <f t="shared" si="41"/>
        <v>405</v>
      </c>
      <c r="H275" s="76">
        <f>F275+G275</f>
        <v>5301.3</v>
      </c>
      <c r="I275" s="40">
        <f>ROUND(H275*0.338,1)</f>
        <v>1791.8</v>
      </c>
      <c r="J275" s="41">
        <f>ROUND(H275*0.02,1)</f>
        <v>106</v>
      </c>
      <c r="K275" s="61">
        <v>22</v>
      </c>
      <c r="L275" s="42">
        <f t="shared" si="40"/>
        <v>7221.1</v>
      </c>
      <c r="N275" s="78"/>
    </row>
    <row r="276" spans="1:14" ht="12.75">
      <c r="A276" s="34">
        <v>269</v>
      </c>
      <c r="B276" s="35">
        <f>ROUND(IF(A276&lt;B$295,(IF(A276&lt;$B$299,B$301+B$302*A276,B$288+B$289*A276+B$290*A276^2+B$291*A276^3+B$292*A276^4+B$293*A276^5)),(B$297)),2)</f>
        <v>103.89</v>
      </c>
      <c r="C276" s="36">
        <f>ROUND(IF(A276&lt;C$295,(IF(A276&lt;C$299,C$301+C$302*A276,C$288+C$289*A276+C$290*A276^2+C$291*A276^3+C$292*A276^4+C$293*A276^5)),(C$297)),2)</f>
        <v>662</v>
      </c>
      <c r="D276" s="37">
        <v>42390</v>
      </c>
      <c r="E276" s="38">
        <v>22341</v>
      </c>
      <c r="F276" s="68">
        <f t="shared" si="41"/>
        <v>4896.3</v>
      </c>
      <c r="G276" s="39">
        <f t="shared" si="41"/>
        <v>405</v>
      </c>
      <c r="H276" s="76">
        <f>F276+G276</f>
        <v>5301.3</v>
      </c>
      <c r="I276" s="40">
        <f>ROUND(H276*0.338,1)</f>
        <v>1791.8</v>
      </c>
      <c r="J276" s="41">
        <f>ROUND(H276*0.02,1)</f>
        <v>106</v>
      </c>
      <c r="K276" s="61">
        <v>22</v>
      </c>
      <c r="L276" s="42">
        <f t="shared" si="40"/>
        <v>7221.1</v>
      </c>
      <c r="N276" s="78"/>
    </row>
    <row r="277" spans="1:14" ht="13.5" thickBot="1">
      <c r="A277" s="43">
        <v>270</v>
      </c>
      <c r="B277" s="44">
        <f>ROUND(IF(A277&lt;B$295,(IF(A277&lt;$B$299,B$301+B$302*A277,B$288+B$289*A277+B$290*A277^2+B$291*A277^3+B$292*A277^4+B$293*A277^5)),(B$297)),2)</f>
        <v>103.89</v>
      </c>
      <c r="C277" s="44">
        <f>ROUND(IF(A277&lt;C$295,(IF(A277&lt;C$299,C$301+C$302*A277,C$288+C$289*A277+C$290*A277^2+C$291*A277^3+C$292*A277^4+C$293*A277^5)),(C$297)),2)</f>
        <v>662</v>
      </c>
      <c r="D277" s="46">
        <v>42390</v>
      </c>
      <c r="E277" s="47">
        <v>22341</v>
      </c>
      <c r="F277" s="69">
        <f t="shared" si="41"/>
        <v>4896.3</v>
      </c>
      <c r="G277" s="48">
        <f t="shared" si="41"/>
        <v>405</v>
      </c>
      <c r="H277" s="77">
        <f>F277+G277</f>
        <v>5301.3</v>
      </c>
      <c r="I277" s="49">
        <f>ROUND(H277*0.338,1)</f>
        <v>1791.8</v>
      </c>
      <c r="J277" s="50">
        <f>ROUND(H277*0.02,1)</f>
        <v>106</v>
      </c>
      <c r="K277" s="62">
        <v>22</v>
      </c>
      <c r="L277" s="51">
        <f t="shared" si="40"/>
        <v>7221.1</v>
      </c>
      <c r="N277" s="78"/>
    </row>
    <row r="278" spans="2:3" ht="12.75">
      <c r="B278" s="3"/>
      <c r="C278" s="2"/>
    </row>
    <row r="279" spans="2:13" ht="13.5" thickBot="1">
      <c r="B279" s="3"/>
      <c r="C279" s="45">
        <f>ROUND(IF(A279&lt;C$295,(C$288+C$289*A279+C$290*A279^2+C$291*A279^3+C$292*A279^4+C$293*A279^5),(C$297+C$299*A279+C$300*A279^2+C$301*A279^3+C$302*A279^4+C$303*A279^5)),2)</f>
        <v>569.17</v>
      </c>
      <c r="H279" s="71"/>
      <c r="I279" s="3"/>
      <c r="J279" s="2"/>
      <c r="K279" s="2"/>
      <c r="L279" s="4"/>
      <c r="M279" s="2"/>
    </row>
    <row r="280" spans="1:13" s="53" customFormat="1" ht="12.75">
      <c r="A280" s="52"/>
      <c r="B280" s="3"/>
      <c r="C280" s="2"/>
      <c r="D280" s="2"/>
      <c r="E280" s="2"/>
      <c r="F280" s="4"/>
      <c r="G280" s="4"/>
      <c r="H280" s="71"/>
      <c r="I280" s="3"/>
      <c r="J280" s="2"/>
      <c r="K280" s="2"/>
      <c r="L280" s="4"/>
      <c r="M280" s="2"/>
    </row>
    <row r="281" spans="1:13" s="53" customFormat="1" ht="12.75">
      <c r="A281" s="52">
        <v>20</v>
      </c>
      <c r="B281" s="3">
        <f>ROUND(IF(A281&lt;B$295,(IF(A281&lt;10,B$301+B$302*A281,B$288+B$289*A281+B$290*A281^2+B$291*A281^3+B$292*A281^4+B$293*A281^5)),(B$297)),2)</f>
        <v>40.61</v>
      </c>
      <c r="C281" s="87">
        <f>ROUND(IF(A281&lt;C$295,(C$288+C$289*A281+C$290*A281^2+C$291*A281^3+C$292*A281^4+C$293*A281^5),(C$297+C$299*A281+C$300*A281^2+C$301*A281^3+C$302*A281^4+C$303*A281^5)),2)</f>
        <v>596.79</v>
      </c>
      <c r="D281" s="2"/>
      <c r="E281" s="2"/>
      <c r="F281" s="4"/>
      <c r="G281" s="4"/>
      <c r="H281" s="71"/>
      <c r="I281" s="3"/>
      <c r="J281" s="2"/>
      <c r="K281" s="2"/>
      <c r="L281" s="4"/>
      <c r="M281" s="2"/>
    </row>
    <row r="282" spans="2:13" ht="12.75">
      <c r="B282" s="3"/>
      <c r="C282" s="2"/>
      <c r="H282" s="71"/>
      <c r="I282" s="3"/>
      <c r="J282" s="2"/>
      <c r="K282" s="2"/>
      <c r="L282" s="4"/>
      <c r="M282" s="2"/>
    </row>
    <row r="283" spans="2:13" ht="12.75">
      <c r="B283" s="3"/>
      <c r="C283" s="2"/>
      <c r="H283" s="71"/>
      <c r="I283" s="3"/>
      <c r="J283" s="2"/>
      <c r="K283" s="2"/>
      <c r="L283" s="4"/>
      <c r="M283" s="2"/>
    </row>
    <row r="284" spans="2:13" ht="12.75">
      <c r="B284" s="3"/>
      <c r="C284" s="2"/>
      <c r="H284" s="71"/>
      <c r="I284" s="3"/>
      <c r="J284" s="2"/>
      <c r="K284" s="2"/>
      <c r="L284" s="4"/>
      <c r="M284" s="2"/>
    </row>
    <row r="285" spans="2:13" ht="12.75">
      <c r="B285" s="1" t="s">
        <v>29</v>
      </c>
      <c r="C285" s="2"/>
      <c r="H285" s="71"/>
      <c r="I285" s="3"/>
      <c r="J285" s="2"/>
      <c r="K285" s="2"/>
      <c r="L285" s="4"/>
      <c r="M285" s="2"/>
    </row>
    <row r="286" spans="2:13" ht="12.75">
      <c r="B286" s="83" t="s">
        <v>33</v>
      </c>
      <c r="C286" s="2"/>
      <c r="H286" s="71"/>
      <c r="I286" s="3"/>
      <c r="J286" s="2"/>
      <c r="K286" s="2"/>
      <c r="L286" s="4"/>
      <c r="M286" s="2"/>
    </row>
    <row r="287" spans="3:13" ht="12.75">
      <c r="C287" s="2"/>
      <c r="H287" s="71"/>
      <c r="I287" s="3"/>
      <c r="J287" s="2"/>
      <c r="K287" s="2"/>
      <c r="L287" s="4"/>
      <c r="M287" s="2"/>
    </row>
    <row r="288" spans="1:13" ht="12.75">
      <c r="A288" s="88" t="s">
        <v>18</v>
      </c>
      <c r="B288" s="108">
        <v>10.286669459446898</v>
      </c>
      <c r="C288" s="109">
        <v>569.172</v>
      </c>
      <c r="H288" s="70"/>
      <c r="I288" s="63"/>
      <c r="J288" s="63"/>
      <c r="K288" s="2"/>
      <c r="L288" s="4"/>
      <c r="M288" s="2"/>
    </row>
    <row r="289" spans="1:13" ht="12.75">
      <c r="A289" s="88" t="s">
        <v>19</v>
      </c>
      <c r="B289" s="110">
        <v>1.700024</v>
      </c>
      <c r="C289" s="114">
        <v>1.635107</v>
      </c>
      <c r="H289" s="71"/>
      <c r="I289" s="3"/>
      <c r="J289" s="2"/>
      <c r="K289" s="2"/>
      <c r="L289" s="4"/>
      <c r="M289" s="2"/>
    </row>
    <row r="290" spans="1:13" ht="12.75">
      <c r="A290" s="88" t="s">
        <v>20</v>
      </c>
      <c r="B290" s="111">
        <v>-0.009500548</v>
      </c>
      <c r="C290" s="112">
        <v>-0.01377039</v>
      </c>
      <c r="H290" s="71"/>
      <c r="I290" s="3"/>
      <c r="J290" s="2"/>
      <c r="K290" s="2"/>
      <c r="L290" s="4"/>
      <c r="M290" s="2"/>
    </row>
    <row r="291" spans="1:13" ht="12.75">
      <c r="A291" s="88" t="s">
        <v>21</v>
      </c>
      <c r="B291" s="111">
        <v>1.50907E-05</v>
      </c>
      <c r="C291" s="112">
        <v>5.517269E-05</v>
      </c>
      <c r="H291" s="71"/>
      <c r="I291" s="3"/>
      <c r="J291" s="2"/>
      <c r="K291" s="2"/>
      <c r="L291" s="4"/>
      <c r="M291" s="2"/>
    </row>
    <row r="292" spans="1:13" ht="12.75">
      <c r="A292" s="88" t="s">
        <v>22</v>
      </c>
      <c r="B292" s="111"/>
      <c r="C292" s="112">
        <v>-8.123475E-08</v>
      </c>
      <c r="H292" s="71"/>
      <c r="I292" s="3"/>
      <c r="J292" s="2"/>
      <c r="K292" s="2"/>
      <c r="L292" s="4"/>
      <c r="M292" s="2"/>
    </row>
    <row r="293" spans="1:13" ht="12.75">
      <c r="A293" s="88" t="s">
        <v>23</v>
      </c>
      <c r="B293" s="113"/>
      <c r="C293" s="86"/>
      <c r="H293" s="71"/>
      <c r="I293" s="3"/>
      <c r="J293" s="2"/>
      <c r="K293" s="2"/>
      <c r="L293" s="4"/>
      <c r="M293" s="2"/>
    </row>
    <row r="294" spans="1:13" ht="12.75">
      <c r="A294" s="89"/>
      <c r="C294" s="85"/>
      <c r="F294" s="3"/>
      <c r="H294" s="71"/>
      <c r="I294" s="3"/>
      <c r="J294" s="2"/>
      <c r="K294" s="2"/>
      <c r="L294" s="4"/>
      <c r="M294" s="2"/>
    </row>
    <row r="295" spans="1:13" ht="12.75">
      <c r="A295" s="90" t="s">
        <v>24</v>
      </c>
      <c r="B295" s="90">
        <v>130</v>
      </c>
      <c r="C295" s="91">
        <v>249</v>
      </c>
      <c r="F295" s="3"/>
      <c r="H295" s="71"/>
      <c r="I295" s="3"/>
      <c r="J295" s="2"/>
      <c r="K295" s="2"/>
      <c r="L295" s="4"/>
      <c r="M295" s="2"/>
    </row>
    <row r="296" spans="1:13" ht="12.75">
      <c r="A296" s="89"/>
      <c r="E296" s="4"/>
      <c r="H296" s="71"/>
      <c r="I296" s="3"/>
      <c r="J296" s="2"/>
      <c r="K296" s="2"/>
      <c r="L296" s="4"/>
      <c r="M296" s="2"/>
    </row>
    <row r="297" spans="1:13" ht="12.75">
      <c r="A297" s="88" t="s">
        <v>30</v>
      </c>
      <c r="B297" s="3">
        <v>103.89</v>
      </c>
      <c r="C297" s="87">
        <v>662</v>
      </c>
      <c r="H297" s="71"/>
      <c r="I297" s="3"/>
      <c r="J297" s="2"/>
      <c r="K297" s="2"/>
      <c r="L297" s="4"/>
      <c r="M297" s="2"/>
    </row>
    <row r="298" spans="1:13" ht="12.75">
      <c r="A298" s="88"/>
      <c r="B298" s="3"/>
      <c r="C298" s="87"/>
      <c r="H298" s="71"/>
      <c r="I298" s="3"/>
      <c r="J298" s="2"/>
      <c r="K298" s="2"/>
      <c r="L298" s="4"/>
      <c r="M298" s="2"/>
    </row>
    <row r="299" spans="1:13" ht="12.75">
      <c r="A299" s="89" t="s">
        <v>35</v>
      </c>
      <c r="B299" s="101">
        <v>20</v>
      </c>
      <c r="C299" s="2">
        <v>20</v>
      </c>
      <c r="H299" s="71"/>
      <c r="I299" s="3"/>
      <c r="J299" s="2"/>
      <c r="K299" s="2"/>
      <c r="L299" s="4"/>
      <c r="M299" s="2"/>
    </row>
    <row r="300" spans="1:3" ht="12.75">
      <c r="A300" s="94" t="s">
        <v>36</v>
      </c>
      <c r="B300" s="95"/>
      <c r="C300" s="2"/>
    </row>
    <row r="301" spans="1:3" ht="12.75">
      <c r="A301" s="96" t="s">
        <v>19</v>
      </c>
      <c r="B301" s="97">
        <v>40.61</v>
      </c>
      <c r="C301" s="97">
        <v>596.79</v>
      </c>
    </row>
    <row r="302" spans="1:3" ht="12.75">
      <c r="A302" s="96" t="s">
        <v>19</v>
      </c>
      <c r="B302" s="98"/>
      <c r="C302" s="2"/>
    </row>
    <row r="303" spans="1:3" ht="12.75">
      <c r="A303" s="96" t="s">
        <v>20</v>
      </c>
      <c r="B303" s="98"/>
      <c r="C303" s="2"/>
    </row>
    <row r="304" ht="12.75">
      <c r="A304" s="88"/>
    </row>
    <row r="305" ht="12.75">
      <c r="A305" s="88"/>
    </row>
    <row r="307" spans="4:5" ht="12.75">
      <c r="D307" s="54"/>
      <c r="E307" s="54"/>
    </row>
    <row r="308" spans="4:5" ht="12.75">
      <c r="D308" s="54"/>
      <c r="E308" s="54"/>
    </row>
    <row r="309" spans="4:5" ht="12.75">
      <c r="D309" s="54"/>
      <c r="E309" s="54"/>
    </row>
    <row r="310" spans="4:5" ht="12.75">
      <c r="D310" s="54"/>
      <c r="E310" s="54"/>
    </row>
  </sheetData>
  <sheetProtection sheet="1"/>
  <printOptions/>
  <pageMargins left="0.7874015748031497" right="0.7874015748031497" top="0.44" bottom="0.4724409448818898" header="0.35433070866141736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1"/>
  <sheetViews>
    <sheetView zoomScalePageLayoutView="0" workbookViewId="0" topLeftCell="A1">
      <pane xSplit="1" ySplit="7" topLeftCell="B8" activePane="bottomRight" state="frozen"/>
      <selection pane="topLeft" activeCell="L1" sqref="L1"/>
      <selection pane="topRight" activeCell="L1" sqref="L1"/>
      <selection pane="bottomLeft" activeCell="L1" sqref="L1"/>
      <selection pane="bottomRight" activeCell="O39" sqref="O39"/>
    </sheetView>
  </sheetViews>
  <sheetFormatPr defaultColWidth="9.140625" defaultRowHeight="12.75"/>
  <cols>
    <col min="1" max="1" width="8.7109375" style="52" customWidth="1"/>
    <col min="2" max="2" width="11.57421875" style="2" customWidth="1"/>
    <col min="3" max="3" width="11.140625" style="3" customWidth="1"/>
    <col min="4" max="5" width="7.7109375" style="2" customWidth="1"/>
    <col min="6" max="6" width="11.28125" style="4" customWidth="1"/>
    <col min="7" max="7" width="10.8515625" style="4" customWidth="1"/>
    <col min="8" max="8" width="9.421875" style="4" customWidth="1"/>
    <col min="9" max="9" width="8.7109375" style="2" customWidth="1"/>
    <col min="10" max="11" width="8.7109375" style="5" customWidth="1"/>
    <col min="12" max="12" width="11.00390625" style="79" customWidth="1"/>
  </cols>
  <sheetData>
    <row r="1" ht="12.75">
      <c r="A1" s="1" t="s">
        <v>25</v>
      </c>
    </row>
    <row r="2" ht="4.5" customHeight="1">
      <c r="A2" s="1"/>
    </row>
    <row r="3" spans="1:12" ht="15.75">
      <c r="A3" s="56" t="s">
        <v>31</v>
      </c>
      <c r="L3" s="79" t="s">
        <v>28</v>
      </c>
    </row>
    <row r="4" ht="18.75" customHeight="1" thickBot="1">
      <c r="A4" s="1" t="s">
        <v>34</v>
      </c>
    </row>
    <row r="5" spans="1:12" ht="12.75">
      <c r="A5" s="6" t="s">
        <v>0</v>
      </c>
      <c r="B5" s="7" t="s">
        <v>1</v>
      </c>
      <c r="C5" s="8" t="s">
        <v>1</v>
      </c>
      <c r="D5" s="9" t="s">
        <v>2</v>
      </c>
      <c r="E5" s="10" t="s">
        <v>3</v>
      </c>
      <c r="F5" s="64" t="s">
        <v>4</v>
      </c>
      <c r="G5" s="57" t="s">
        <v>4</v>
      </c>
      <c r="H5" s="72" t="s">
        <v>5</v>
      </c>
      <c r="I5" s="11" t="s">
        <v>6</v>
      </c>
      <c r="J5" s="12" t="s">
        <v>7</v>
      </c>
      <c r="K5" s="13" t="s">
        <v>8</v>
      </c>
      <c r="L5" s="80" t="s">
        <v>27</v>
      </c>
    </row>
    <row r="6" spans="1:12" ht="12.75">
      <c r="A6" s="14" t="s">
        <v>9</v>
      </c>
      <c r="B6" s="15" t="s">
        <v>10</v>
      </c>
      <c r="C6" s="16" t="s">
        <v>11</v>
      </c>
      <c r="D6" s="84">
        <v>2023</v>
      </c>
      <c r="E6" s="17">
        <v>2023</v>
      </c>
      <c r="F6" s="65" t="s">
        <v>12</v>
      </c>
      <c r="G6" s="58" t="s">
        <v>13</v>
      </c>
      <c r="H6" s="73" t="s">
        <v>26</v>
      </c>
      <c r="I6" s="18"/>
      <c r="J6" s="19" t="s">
        <v>14</v>
      </c>
      <c r="K6" s="20" t="s">
        <v>15</v>
      </c>
      <c r="L6" s="81" t="s">
        <v>26</v>
      </c>
    </row>
    <row r="7" spans="1:12" ht="13.5" thickBot="1">
      <c r="A7" s="21" t="s">
        <v>17</v>
      </c>
      <c r="B7" s="22">
        <v>2023</v>
      </c>
      <c r="C7" s="23">
        <v>2023</v>
      </c>
      <c r="D7" s="24" t="s">
        <v>16</v>
      </c>
      <c r="E7" s="25" t="s">
        <v>16</v>
      </c>
      <c r="F7" s="66" t="s">
        <v>16</v>
      </c>
      <c r="G7" s="59" t="s">
        <v>16</v>
      </c>
      <c r="H7" s="74" t="s">
        <v>16</v>
      </c>
      <c r="I7" s="26" t="s">
        <v>16</v>
      </c>
      <c r="J7" s="27" t="s">
        <v>16</v>
      </c>
      <c r="K7" s="28" t="s">
        <v>16</v>
      </c>
      <c r="L7" s="82" t="s">
        <v>16</v>
      </c>
    </row>
    <row r="8" spans="1:14" ht="12.75">
      <c r="A8" s="92">
        <v>1</v>
      </c>
      <c r="B8" s="99">
        <f aca="true" t="shared" si="0" ref="B8:B71">ROUND(IF(A8&lt;B$555,(IF(A8&lt;$B$559,B$561+B$562*A8,B$548+B$549*A8+B$550*A8^2+B$551*A8^3+B$552*A8^4+B$553*A8^5)),(B$557)),2)</f>
        <v>87.22</v>
      </c>
      <c r="C8" s="55">
        <f aca="true" t="shared" si="1" ref="C8:C71">ROUND(IF(A8&lt;C$555,(IF(A8&lt;C$559,C$561+C$562*A8,C$548+C$549*A8+C$550*A8^2+C$551*A8^3+C$552*A8^4+C$553*A8^5)),(C$557)),2)</f>
        <v>856.19</v>
      </c>
      <c r="D8" s="29">
        <v>42390</v>
      </c>
      <c r="E8" s="30">
        <v>22341</v>
      </c>
      <c r="F8" s="67">
        <f aca="true" t="shared" si="2" ref="F8:G16">ROUND(12/B8*D8,1)</f>
        <v>5832.1</v>
      </c>
      <c r="G8" s="31">
        <f t="shared" si="2"/>
        <v>313.1</v>
      </c>
      <c r="H8" s="75">
        <f aca="true" t="shared" si="3" ref="H8:H16">F8+G8</f>
        <v>6145.200000000001</v>
      </c>
      <c r="I8" s="32">
        <f aca="true" t="shared" si="4" ref="I8:I16">ROUND(H8*0.338,1)</f>
        <v>2077.1</v>
      </c>
      <c r="J8" s="33">
        <f aca="true" t="shared" si="5" ref="J8:J16">ROUND(H8*0.02,1)</f>
        <v>122.9</v>
      </c>
      <c r="K8" s="60">
        <v>11</v>
      </c>
      <c r="L8" s="42">
        <f aca="true" t="shared" si="6" ref="L8:L71">SUM(H8:K8)</f>
        <v>8356.2</v>
      </c>
      <c r="N8" s="78"/>
    </row>
    <row r="9" spans="1:14" ht="12.75">
      <c r="A9" s="92">
        <v>2</v>
      </c>
      <c r="B9" s="99">
        <f t="shared" si="0"/>
        <v>87.33</v>
      </c>
      <c r="C9" s="55">
        <f t="shared" si="1"/>
        <v>858.58</v>
      </c>
      <c r="D9" s="29">
        <v>42390</v>
      </c>
      <c r="E9" s="30">
        <v>22341</v>
      </c>
      <c r="F9" s="67">
        <f t="shared" si="2"/>
        <v>5824.8</v>
      </c>
      <c r="G9" s="31">
        <f t="shared" si="2"/>
        <v>312.3</v>
      </c>
      <c r="H9" s="75">
        <f t="shared" si="3"/>
        <v>6137.1</v>
      </c>
      <c r="I9" s="32">
        <f t="shared" si="4"/>
        <v>2074.3</v>
      </c>
      <c r="J9" s="33">
        <f t="shared" si="5"/>
        <v>122.7</v>
      </c>
      <c r="K9" s="60">
        <v>11</v>
      </c>
      <c r="L9" s="42">
        <f t="shared" si="6"/>
        <v>8345.100000000002</v>
      </c>
      <c r="N9" s="78"/>
    </row>
    <row r="10" spans="1:14" ht="12.75">
      <c r="A10" s="92">
        <v>3</v>
      </c>
      <c r="B10" s="99">
        <f t="shared" si="0"/>
        <v>87.43</v>
      </c>
      <c r="C10" s="55">
        <f t="shared" si="1"/>
        <v>860.93</v>
      </c>
      <c r="D10" s="29">
        <v>42390</v>
      </c>
      <c r="E10" s="30">
        <v>22341</v>
      </c>
      <c r="F10" s="67">
        <f t="shared" si="2"/>
        <v>5818.1</v>
      </c>
      <c r="G10" s="31">
        <f t="shared" si="2"/>
        <v>311.4</v>
      </c>
      <c r="H10" s="75">
        <f t="shared" si="3"/>
        <v>6129.5</v>
      </c>
      <c r="I10" s="32">
        <f t="shared" si="4"/>
        <v>2071.8</v>
      </c>
      <c r="J10" s="33">
        <f t="shared" si="5"/>
        <v>122.6</v>
      </c>
      <c r="K10" s="60">
        <v>11</v>
      </c>
      <c r="L10" s="42">
        <f t="shared" si="6"/>
        <v>8334.9</v>
      </c>
      <c r="N10" s="78"/>
    </row>
    <row r="11" spans="1:14" ht="12.75">
      <c r="A11" s="92">
        <v>4</v>
      </c>
      <c r="B11" s="99">
        <f t="shared" si="0"/>
        <v>87.53</v>
      </c>
      <c r="C11" s="55">
        <f t="shared" si="1"/>
        <v>863.24</v>
      </c>
      <c r="D11" s="29">
        <v>42390</v>
      </c>
      <c r="E11" s="30">
        <v>22341</v>
      </c>
      <c r="F11" s="67">
        <f t="shared" si="2"/>
        <v>5811.5</v>
      </c>
      <c r="G11" s="31">
        <f t="shared" si="2"/>
        <v>310.6</v>
      </c>
      <c r="H11" s="75">
        <f t="shared" si="3"/>
        <v>6122.1</v>
      </c>
      <c r="I11" s="32">
        <f t="shared" si="4"/>
        <v>2069.3</v>
      </c>
      <c r="J11" s="33">
        <f t="shared" si="5"/>
        <v>122.4</v>
      </c>
      <c r="K11" s="60">
        <v>11</v>
      </c>
      <c r="L11" s="42">
        <f t="shared" si="6"/>
        <v>8324.800000000001</v>
      </c>
      <c r="N11" s="78"/>
    </row>
    <row r="12" spans="1:14" ht="12.75">
      <c r="A12" s="92">
        <v>5</v>
      </c>
      <c r="B12" s="99">
        <f t="shared" si="0"/>
        <v>87.64</v>
      </c>
      <c r="C12" s="55">
        <f t="shared" si="1"/>
        <v>865.52</v>
      </c>
      <c r="D12" s="29">
        <v>42390</v>
      </c>
      <c r="E12" s="30">
        <v>22341</v>
      </c>
      <c r="F12" s="67">
        <f t="shared" si="2"/>
        <v>5804.2</v>
      </c>
      <c r="G12" s="31">
        <f t="shared" si="2"/>
        <v>309.7</v>
      </c>
      <c r="H12" s="75">
        <f t="shared" si="3"/>
        <v>6113.9</v>
      </c>
      <c r="I12" s="32">
        <f t="shared" si="4"/>
        <v>2066.5</v>
      </c>
      <c r="J12" s="33">
        <f t="shared" si="5"/>
        <v>122.3</v>
      </c>
      <c r="K12" s="60">
        <v>11</v>
      </c>
      <c r="L12" s="42">
        <f t="shared" si="6"/>
        <v>8313.699999999999</v>
      </c>
      <c r="N12" s="78"/>
    </row>
    <row r="13" spans="1:14" ht="12.75">
      <c r="A13" s="92">
        <v>6</v>
      </c>
      <c r="B13" s="99">
        <f t="shared" si="0"/>
        <v>87.74</v>
      </c>
      <c r="C13" s="55">
        <f t="shared" si="1"/>
        <v>867.75</v>
      </c>
      <c r="D13" s="29">
        <v>42390</v>
      </c>
      <c r="E13" s="30">
        <v>22341</v>
      </c>
      <c r="F13" s="67">
        <f t="shared" si="2"/>
        <v>5797.6</v>
      </c>
      <c r="G13" s="31">
        <f t="shared" si="2"/>
        <v>309</v>
      </c>
      <c r="H13" s="75">
        <f t="shared" si="3"/>
        <v>6106.6</v>
      </c>
      <c r="I13" s="32">
        <f t="shared" si="4"/>
        <v>2064</v>
      </c>
      <c r="J13" s="33">
        <f t="shared" si="5"/>
        <v>122.1</v>
      </c>
      <c r="K13" s="60">
        <v>11</v>
      </c>
      <c r="L13" s="42">
        <f t="shared" si="6"/>
        <v>8303.7</v>
      </c>
      <c r="N13" s="78"/>
    </row>
    <row r="14" spans="1:14" ht="12.75">
      <c r="A14" s="92">
        <v>7</v>
      </c>
      <c r="B14" s="99">
        <f t="shared" si="0"/>
        <v>87.85</v>
      </c>
      <c r="C14" s="55">
        <f t="shared" si="1"/>
        <v>869.94</v>
      </c>
      <c r="D14" s="29">
        <v>42390</v>
      </c>
      <c r="E14" s="30">
        <v>22341</v>
      </c>
      <c r="F14" s="67">
        <f t="shared" si="2"/>
        <v>5790.3</v>
      </c>
      <c r="G14" s="31">
        <f t="shared" si="2"/>
        <v>308.2</v>
      </c>
      <c r="H14" s="75">
        <f t="shared" si="3"/>
        <v>6098.5</v>
      </c>
      <c r="I14" s="32">
        <f t="shared" si="4"/>
        <v>2061.3</v>
      </c>
      <c r="J14" s="33">
        <f t="shared" si="5"/>
        <v>122</v>
      </c>
      <c r="K14" s="60">
        <v>11</v>
      </c>
      <c r="L14" s="42">
        <f t="shared" si="6"/>
        <v>8292.8</v>
      </c>
      <c r="N14" s="78"/>
    </row>
    <row r="15" spans="1:14" ht="12.75">
      <c r="A15" s="92">
        <v>8</v>
      </c>
      <c r="B15" s="99">
        <f t="shared" si="0"/>
        <v>87.95</v>
      </c>
      <c r="C15" s="55">
        <f t="shared" si="1"/>
        <v>872.1</v>
      </c>
      <c r="D15" s="29">
        <v>42390</v>
      </c>
      <c r="E15" s="30">
        <v>22341</v>
      </c>
      <c r="F15" s="67">
        <f t="shared" si="2"/>
        <v>5783.7</v>
      </c>
      <c r="G15" s="31">
        <f t="shared" si="2"/>
        <v>307.4</v>
      </c>
      <c r="H15" s="75">
        <f t="shared" si="3"/>
        <v>6091.099999999999</v>
      </c>
      <c r="I15" s="32">
        <f t="shared" si="4"/>
        <v>2058.8</v>
      </c>
      <c r="J15" s="33">
        <f t="shared" si="5"/>
        <v>121.8</v>
      </c>
      <c r="K15" s="60">
        <v>11</v>
      </c>
      <c r="L15" s="42">
        <f t="shared" si="6"/>
        <v>8282.699999999999</v>
      </c>
      <c r="N15" s="78"/>
    </row>
    <row r="16" spans="1:14" ht="12.75">
      <c r="A16" s="92">
        <v>9</v>
      </c>
      <c r="B16" s="99">
        <f t="shared" si="0"/>
        <v>88.06</v>
      </c>
      <c r="C16" s="55">
        <f t="shared" si="1"/>
        <v>874.22</v>
      </c>
      <c r="D16" s="29">
        <v>42390</v>
      </c>
      <c r="E16" s="30">
        <v>22341</v>
      </c>
      <c r="F16" s="67">
        <f t="shared" si="2"/>
        <v>5776.5</v>
      </c>
      <c r="G16" s="31">
        <f t="shared" si="2"/>
        <v>306.7</v>
      </c>
      <c r="H16" s="75">
        <f t="shared" si="3"/>
        <v>6083.2</v>
      </c>
      <c r="I16" s="32">
        <f t="shared" si="4"/>
        <v>2056.1</v>
      </c>
      <c r="J16" s="33">
        <f t="shared" si="5"/>
        <v>121.7</v>
      </c>
      <c r="K16" s="60">
        <v>11</v>
      </c>
      <c r="L16" s="42">
        <f t="shared" si="6"/>
        <v>8272</v>
      </c>
      <c r="N16" s="78"/>
    </row>
    <row r="17" spans="1:14" ht="12.75">
      <c r="A17" s="93">
        <v>10</v>
      </c>
      <c r="B17" s="99">
        <f t="shared" si="0"/>
        <v>88.16</v>
      </c>
      <c r="C17" s="36">
        <f t="shared" si="1"/>
        <v>876.3</v>
      </c>
      <c r="D17" s="37">
        <v>42390</v>
      </c>
      <c r="E17" s="38">
        <v>22341</v>
      </c>
      <c r="F17" s="68">
        <f>ROUND(12/B17*D17,1)</f>
        <v>5770</v>
      </c>
      <c r="G17" s="39">
        <f>ROUND(12/C17*E17,1)</f>
        <v>305.9</v>
      </c>
      <c r="H17" s="76">
        <f>F17+G17</f>
        <v>6075.9</v>
      </c>
      <c r="I17" s="40">
        <f>ROUND(H17*0.338,1)</f>
        <v>2053.7</v>
      </c>
      <c r="J17" s="41">
        <f>ROUND(H17*0.02,1)</f>
        <v>121.5</v>
      </c>
      <c r="K17" s="61">
        <v>11</v>
      </c>
      <c r="L17" s="42">
        <f t="shared" si="6"/>
        <v>8262.099999999999</v>
      </c>
      <c r="N17" s="78"/>
    </row>
    <row r="18" spans="1:14" ht="12.75">
      <c r="A18" s="34">
        <v>11</v>
      </c>
      <c r="B18" s="100">
        <f t="shared" si="0"/>
        <v>88.27</v>
      </c>
      <c r="C18" s="36">
        <f t="shared" si="1"/>
        <v>878.35</v>
      </c>
      <c r="D18" s="37">
        <v>42390</v>
      </c>
      <c r="E18" s="38">
        <v>22341</v>
      </c>
      <c r="F18" s="68">
        <f aca="true" t="shared" si="7" ref="F18:G81">ROUND(12/B18*D18,1)</f>
        <v>5762.8</v>
      </c>
      <c r="G18" s="39">
        <f t="shared" si="7"/>
        <v>305.2</v>
      </c>
      <c r="H18" s="76">
        <f aca="true" t="shared" si="8" ref="H18:H81">F18+G18</f>
        <v>6068</v>
      </c>
      <c r="I18" s="40">
        <f aca="true" t="shared" si="9" ref="I18:I81">ROUND(H18*0.338,1)</f>
        <v>2051</v>
      </c>
      <c r="J18" s="41">
        <f aca="true" t="shared" si="10" ref="J18:J81">ROUND(H18*0.02,1)</f>
        <v>121.4</v>
      </c>
      <c r="K18" s="61">
        <v>11</v>
      </c>
      <c r="L18" s="42">
        <f t="shared" si="6"/>
        <v>8251.4</v>
      </c>
      <c r="N18" s="78"/>
    </row>
    <row r="19" spans="1:14" ht="12.75">
      <c r="A19" s="34">
        <v>12</v>
      </c>
      <c r="B19" s="100">
        <f t="shared" si="0"/>
        <v>88.37</v>
      </c>
      <c r="C19" s="36">
        <f t="shared" si="1"/>
        <v>880.36</v>
      </c>
      <c r="D19" s="37">
        <v>42390</v>
      </c>
      <c r="E19" s="38">
        <v>22341</v>
      </c>
      <c r="F19" s="68">
        <f t="shared" si="7"/>
        <v>5756.3</v>
      </c>
      <c r="G19" s="39">
        <f t="shared" si="7"/>
        <v>304.5</v>
      </c>
      <c r="H19" s="76">
        <f t="shared" si="8"/>
        <v>6060.8</v>
      </c>
      <c r="I19" s="40">
        <f t="shared" si="9"/>
        <v>2048.6</v>
      </c>
      <c r="J19" s="41">
        <f t="shared" si="10"/>
        <v>121.2</v>
      </c>
      <c r="K19" s="61">
        <v>11</v>
      </c>
      <c r="L19" s="42">
        <f t="shared" si="6"/>
        <v>8241.6</v>
      </c>
      <c r="N19" s="78"/>
    </row>
    <row r="20" spans="1:14" ht="12.75">
      <c r="A20" s="34">
        <v>13</v>
      </c>
      <c r="B20" s="100">
        <f t="shared" si="0"/>
        <v>88.47</v>
      </c>
      <c r="C20" s="36">
        <f t="shared" si="1"/>
        <v>882.33</v>
      </c>
      <c r="D20" s="37">
        <v>42390</v>
      </c>
      <c r="E20" s="38">
        <v>22341</v>
      </c>
      <c r="F20" s="68">
        <f t="shared" si="7"/>
        <v>5749.7</v>
      </c>
      <c r="G20" s="39">
        <f t="shared" si="7"/>
        <v>303.8</v>
      </c>
      <c r="H20" s="76">
        <f t="shared" si="8"/>
        <v>6053.5</v>
      </c>
      <c r="I20" s="40">
        <f t="shared" si="9"/>
        <v>2046.1</v>
      </c>
      <c r="J20" s="41">
        <f t="shared" si="10"/>
        <v>121.1</v>
      </c>
      <c r="K20" s="61">
        <v>11</v>
      </c>
      <c r="L20" s="42">
        <f t="shared" si="6"/>
        <v>8231.7</v>
      </c>
      <c r="N20" s="78"/>
    </row>
    <row r="21" spans="1:14" ht="12.75">
      <c r="A21" s="34">
        <v>14</v>
      </c>
      <c r="B21" s="100">
        <f t="shared" si="0"/>
        <v>88.58</v>
      </c>
      <c r="C21" s="36">
        <f t="shared" si="1"/>
        <v>884.27</v>
      </c>
      <c r="D21" s="37">
        <v>42390</v>
      </c>
      <c r="E21" s="38">
        <v>22341</v>
      </c>
      <c r="F21" s="68">
        <f t="shared" si="7"/>
        <v>5742.6</v>
      </c>
      <c r="G21" s="39">
        <f t="shared" si="7"/>
        <v>303.2</v>
      </c>
      <c r="H21" s="76">
        <f t="shared" si="8"/>
        <v>6045.8</v>
      </c>
      <c r="I21" s="40">
        <f t="shared" si="9"/>
        <v>2043.5</v>
      </c>
      <c r="J21" s="41">
        <f t="shared" si="10"/>
        <v>120.9</v>
      </c>
      <c r="K21" s="61">
        <v>11</v>
      </c>
      <c r="L21" s="42">
        <f t="shared" si="6"/>
        <v>8221.2</v>
      </c>
      <c r="N21" s="78"/>
    </row>
    <row r="22" spans="1:14" ht="12.75">
      <c r="A22" s="34">
        <v>15</v>
      </c>
      <c r="B22" s="100">
        <f t="shared" si="0"/>
        <v>88.68</v>
      </c>
      <c r="C22" s="36">
        <f t="shared" si="1"/>
        <v>886.17</v>
      </c>
      <c r="D22" s="37">
        <v>42390</v>
      </c>
      <c r="E22" s="38">
        <v>22341</v>
      </c>
      <c r="F22" s="68">
        <f t="shared" si="7"/>
        <v>5736.1</v>
      </c>
      <c r="G22" s="39">
        <f t="shared" si="7"/>
        <v>302.5</v>
      </c>
      <c r="H22" s="76">
        <f t="shared" si="8"/>
        <v>6038.6</v>
      </c>
      <c r="I22" s="40">
        <f t="shared" si="9"/>
        <v>2041</v>
      </c>
      <c r="J22" s="41">
        <f t="shared" si="10"/>
        <v>120.8</v>
      </c>
      <c r="K22" s="61">
        <v>11</v>
      </c>
      <c r="L22" s="42">
        <f t="shared" si="6"/>
        <v>8211.4</v>
      </c>
      <c r="N22" s="78"/>
    </row>
    <row r="23" spans="1:14" ht="12.75">
      <c r="A23" s="34">
        <v>16</v>
      </c>
      <c r="B23" s="100">
        <f t="shared" si="0"/>
        <v>88.79</v>
      </c>
      <c r="C23" s="36">
        <f t="shared" si="1"/>
        <v>888.04</v>
      </c>
      <c r="D23" s="37">
        <v>42390</v>
      </c>
      <c r="E23" s="38">
        <v>22341</v>
      </c>
      <c r="F23" s="68">
        <f t="shared" si="7"/>
        <v>5729</v>
      </c>
      <c r="G23" s="39">
        <f t="shared" si="7"/>
        <v>301.9</v>
      </c>
      <c r="H23" s="76">
        <f t="shared" si="8"/>
        <v>6030.9</v>
      </c>
      <c r="I23" s="40">
        <f t="shared" si="9"/>
        <v>2038.4</v>
      </c>
      <c r="J23" s="41">
        <f t="shared" si="10"/>
        <v>120.6</v>
      </c>
      <c r="K23" s="61">
        <v>11</v>
      </c>
      <c r="L23" s="42">
        <f t="shared" si="6"/>
        <v>8200.9</v>
      </c>
      <c r="N23" s="78"/>
    </row>
    <row r="24" spans="1:14" ht="12.75">
      <c r="A24" s="34">
        <v>17</v>
      </c>
      <c r="B24" s="100">
        <f t="shared" si="0"/>
        <v>88.89</v>
      </c>
      <c r="C24" s="36">
        <f t="shared" si="1"/>
        <v>889.88</v>
      </c>
      <c r="D24" s="37">
        <v>42390</v>
      </c>
      <c r="E24" s="38">
        <v>22341</v>
      </c>
      <c r="F24" s="68">
        <f t="shared" si="7"/>
        <v>5722.6</v>
      </c>
      <c r="G24" s="39">
        <f t="shared" si="7"/>
        <v>301.3</v>
      </c>
      <c r="H24" s="76">
        <f t="shared" si="8"/>
        <v>6023.900000000001</v>
      </c>
      <c r="I24" s="40">
        <f t="shared" si="9"/>
        <v>2036.1</v>
      </c>
      <c r="J24" s="41">
        <f t="shared" si="10"/>
        <v>120.5</v>
      </c>
      <c r="K24" s="61">
        <v>11</v>
      </c>
      <c r="L24" s="42">
        <f t="shared" si="6"/>
        <v>8191.5</v>
      </c>
      <c r="N24" s="78"/>
    </row>
    <row r="25" spans="1:14" ht="12.75">
      <c r="A25" s="34">
        <v>18</v>
      </c>
      <c r="B25" s="100">
        <f t="shared" si="0"/>
        <v>88.99</v>
      </c>
      <c r="C25" s="36">
        <f t="shared" si="1"/>
        <v>891.68</v>
      </c>
      <c r="D25" s="37">
        <v>42390</v>
      </c>
      <c r="E25" s="38">
        <v>22341</v>
      </c>
      <c r="F25" s="68">
        <f t="shared" si="7"/>
        <v>5716.1</v>
      </c>
      <c r="G25" s="39">
        <f t="shared" si="7"/>
        <v>300.7</v>
      </c>
      <c r="H25" s="76">
        <f t="shared" si="8"/>
        <v>6016.8</v>
      </c>
      <c r="I25" s="40">
        <f t="shared" si="9"/>
        <v>2033.7</v>
      </c>
      <c r="J25" s="41">
        <f t="shared" si="10"/>
        <v>120.3</v>
      </c>
      <c r="K25" s="61">
        <v>11</v>
      </c>
      <c r="L25" s="42">
        <f t="shared" si="6"/>
        <v>8181.8</v>
      </c>
      <c r="N25" s="78"/>
    </row>
    <row r="26" spans="1:14" ht="12.75">
      <c r="A26" s="34">
        <v>19</v>
      </c>
      <c r="B26" s="100">
        <f t="shared" si="0"/>
        <v>89.1</v>
      </c>
      <c r="C26" s="36">
        <f t="shared" si="1"/>
        <v>893.45</v>
      </c>
      <c r="D26" s="37">
        <v>42390</v>
      </c>
      <c r="E26" s="38">
        <v>22341</v>
      </c>
      <c r="F26" s="68">
        <f t="shared" si="7"/>
        <v>5709.1</v>
      </c>
      <c r="G26" s="39">
        <f t="shared" si="7"/>
        <v>300.1</v>
      </c>
      <c r="H26" s="76">
        <f t="shared" si="8"/>
        <v>6009.200000000001</v>
      </c>
      <c r="I26" s="40">
        <f t="shared" si="9"/>
        <v>2031.1</v>
      </c>
      <c r="J26" s="41">
        <f t="shared" si="10"/>
        <v>120.2</v>
      </c>
      <c r="K26" s="61">
        <v>11</v>
      </c>
      <c r="L26" s="42">
        <f t="shared" si="6"/>
        <v>8171.500000000001</v>
      </c>
      <c r="N26" s="78"/>
    </row>
    <row r="27" spans="1:14" ht="12.75">
      <c r="A27" s="34">
        <v>20</v>
      </c>
      <c r="B27" s="100">
        <f t="shared" si="0"/>
        <v>89.2</v>
      </c>
      <c r="C27" s="36">
        <f t="shared" si="1"/>
        <v>895.19</v>
      </c>
      <c r="D27" s="37">
        <v>42390</v>
      </c>
      <c r="E27" s="38">
        <v>22341</v>
      </c>
      <c r="F27" s="68">
        <f t="shared" si="7"/>
        <v>5702.7</v>
      </c>
      <c r="G27" s="39">
        <f t="shared" si="7"/>
        <v>299.5</v>
      </c>
      <c r="H27" s="76">
        <f t="shared" si="8"/>
        <v>6002.2</v>
      </c>
      <c r="I27" s="40">
        <f t="shared" si="9"/>
        <v>2028.7</v>
      </c>
      <c r="J27" s="41">
        <f t="shared" si="10"/>
        <v>120</v>
      </c>
      <c r="K27" s="61">
        <v>11</v>
      </c>
      <c r="L27" s="42">
        <f t="shared" si="6"/>
        <v>8161.9</v>
      </c>
      <c r="N27" s="78"/>
    </row>
    <row r="28" spans="1:14" ht="12.75">
      <c r="A28" s="34">
        <v>21</v>
      </c>
      <c r="B28" s="35">
        <f t="shared" si="0"/>
        <v>89.3</v>
      </c>
      <c r="C28" s="36">
        <f t="shared" si="1"/>
        <v>896.9</v>
      </c>
      <c r="D28" s="37">
        <v>42390</v>
      </c>
      <c r="E28" s="38">
        <v>22341</v>
      </c>
      <c r="F28" s="68">
        <f t="shared" si="7"/>
        <v>5696.3</v>
      </c>
      <c r="G28" s="39">
        <f t="shared" si="7"/>
        <v>298.9</v>
      </c>
      <c r="H28" s="76">
        <f t="shared" si="8"/>
        <v>5995.2</v>
      </c>
      <c r="I28" s="40">
        <f t="shared" si="9"/>
        <v>2026.4</v>
      </c>
      <c r="J28" s="41">
        <f t="shared" si="10"/>
        <v>119.9</v>
      </c>
      <c r="K28" s="61">
        <v>11</v>
      </c>
      <c r="L28" s="42">
        <f t="shared" si="6"/>
        <v>8152.5</v>
      </c>
      <c r="N28" s="78"/>
    </row>
    <row r="29" spans="1:14" ht="12.75">
      <c r="A29" s="34">
        <v>22</v>
      </c>
      <c r="B29" s="35">
        <f t="shared" si="0"/>
        <v>89.41</v>
      </c>
      <c r="C29" s="36">
        <f t="shared" si="1"/>
        <v>898.57</v>
      </c>
      <c r="D29" s="37">
        <v>42390</v>
      </c>
      <c r="E29" s="38">
        <v>22341</v>
      </c>
      <c r="F29" s="68">
        <f t="shared" si="7"/>
        <v>5689.3</v>
      </c>
      <c r="G29" s="39">
        <f t="shared" si="7"/>
        <v>298.4</v>
      </c>
      <c r="H29" s="76">
        <f t="shared" si="8"/>
        <v>5987.7</v>
      </c>
      <c r="I29" s="40">
        <f t="shared" si="9"/>
        <v>2023.8</v>
      </c>
      <c r="J29" s="41">
        <f t="shared" si="10"/>
        <v>119.8</v>
      </c>
      <c r="K29" s="61">
        <v>11</v>
      </c>
      <c r="L29" s="42">
        <f t="shared" si="6"/>
        <v>8142.3</v>
      </c>
      <c r="N29" s="78"/>
    </row>
    <row r="30" spans="1:14" ht="12.75">
      <c r="A30" s="34">
        <v>23</v>
      </c>
      <c r="B30" s="35">
        <f t="shared" si="0"/>
        <v>89.51</v>
      </c>
      <c r="C30" s="36">
        <f t="shared" si="1"/>
        <v>900.22</v>
      </c>
      <c r="D30" s="37">
        <v>42390</v>
      </c>
      <c r="E30" s="38">
        <v>22341</v>
      </c>
      <c r="F30" s="68">
        <f t="shared" si="7"/>
        <v>5682.9</v>
      </c>
      <c r="G30" s="39">
        <f t="shared" si="7"/>
        <v>297.8</v>
      </c>
      <c r="H30" s="76">
        <f t="shared" si="8"/>
        <v>5980.7</v>
      </c>
      <c r="I30" s="40">
        <f t="shared" si="9"/>
        <v>2021.5</v>
      </c>
      <c r="J30" s="41">
        <f t="shared" si="10"/>
        <v>119.6</v>
      </c>
      <c r="K30" s="61">
        <v>11</v>
      </c>
      <c r="L30" s="42">
        <f t="shared" si="6"/>
        <v>8132.8</v>
      </c>
      <c r="N30" s="78"/>
    </row>
    <row r="31" spans="1:14" ht="12.75">
      <c r="A31" s="34">
        <v>24</v>
      </c>
      <c r="B31" s="35">
        <f t="shared" si="0"/>
        <v>89.61</v>
      </c>
      <c r="C31" s="36">
        <f t="shared" si="1"/>
        <v>901.83</v>
      </c>
      <c r="D31" s="37">
        <v>42390</v>
      </c>
      <c r="E31" s="38">
        <v>22341</v>
      </c>
      <c r="F31" s="68">
        <f t="shared" si="7"/>
        <v>5676.6</v>
      </c>
      <c r="G31" s="39">
        <f t="shared" si="7"/>
        <v>297.3</v>
      </c>
      <c r="H31" s="76">
        <f t="shared" si="8"/>
        <v>5973.900000000001</v>
      </c>
      <c r="I31" s="40">
        <f t="shared" si="9"/>
        <v>2019.2</v>
      </c>
      <c r="J31" s="41">
        <f t="shared" si="10"/>
        <v>119.5</v>
      </c>
      <c r="K31" s="61">
        <v>11</v>
      </c>
      <c r="L31" s="42">
        <f t="shared" si="6"/>
        <v>8123.6</v>
      </c>
      <c r="N31" s="78"/>
    </row>
    <row r="32" spans="1:14" ht="12.75">
      <c r="A32" s="34">
        <v>25</v>
      </c>
      <c r="B32" s="35">
        <f t="shared" si="0"/>
        <v>89.72</v>
      </c>
      <c r="C32" s="36">
        <f t="shared" si="1"/>
        <v>903.41</v>
      </c>
      <c r="D32" s="37">
        <v>42390</v>
      </c>
      <c r="E32" s="38">
        <v>22341</v>
      </c>
      <c r="F32" s="68">
        <f t="shared" si="7"/>
        <v>5669.6</v>
      </c>
      <c r="G32" s="39">
        <f t="shared" si="7"/>
        <v>296.8</v>
      </c>
      <c r="H32" s="76">
        <f t="shared" si="8"/>
        <v>5966.400000000001</v>
      </c>
      <c r="I32" s="40">
        <f t="shared" si="9"/>
        <v>2016.6</v>
      </c>
      <c r="J32" s="41">
        <f t="shared" si="10"/>
        <v>119.3</v>
      </c>
      <c r="K32" s="61">
        <v>11</v>
      </c>
      <c r="L32" s="42">
        <f t="shared" si="6"/>
        <v>8113.3</v>
      </c>
      <c r="N32" s="78"/>
    </row>
    <row r="33" spans="1:14" ht="12.75">
      <c r="A33" s="34">
        <v>26</v>
      </c>
      <c r="B33" s="35">
        <f t="shared" si="0"/>
        <v>89.82</v>
      </c>
      <c r="C33" s="36">
        <f t="shared" si="1"/>
        <v>904.96</v>
      </c>
      <c r="D33" s="37">
        <v>42390</v>
      </c>
      <c r="E33" s="38">
        <v>22341</v>
      </c>
      <c r="F33" s="68">
        <f t="shared" si="7"/>
        <v>5663.3</v>
      </c>
      <c r="G33" s="39">
        <f t="shared" si="7"/>
        <v>296.2</v>
      </c>
      <c r="H33" s="76">
        <f t="shared" si="8"/>
        <v>5959.5</v>
      </c>
      <c r="I33" s="40">
        <f t="shared" si="9"/>
        <v>2014.3</v>
      </c>
      <c r="J33" s="41">
        <f t="shared" si="10"/>
        <v>119.2</v>
      </c>
      <c r="K33" s="61">
        <v>11</v>
      </c>
      <c r="L33" s="42">
        <f t="shared" si="6"/>
        <v>8104</v>
      </c>
      <c r="N33" s="78"/>
    </row>
    <row r="34" spans="1:14" ht="12.75">
      <c r="A34" s="34">
        <v>27</v>
      </c>
      <c r="B34" s="35">
        <f t="shared" si="0"/>
        <v>89.92</v>
      </c>
      <c r="C34" s="36">
        <f t="shared" si="1"/>
        <v>906.49</v>
      </c>
      <c r="D34" s="37">
        <v>42390</v>
      </c>
      <c r="E34" s="38">
        <v>22341</v>
      </c>
      <c r="F34" s="68">
        <f t="shared" si="7"/>
        <v>5657</v>
      </c>
      <c r="G34" s="39">
        <f t="shared" si="7"/>
        <v>295.7</v>
      </c>
      <c r="H34" s="76">
        <f t="shared" si="8"/>
        <v>5952.7</v>
      </c>
      <c r="I34" s="40">
        <f t="shared" si="9"/>
        <v>2012</v>
      </c>
      <c r="J34" s="41">
        <f t="shared" si="10"/>
        <v>119.1</v>
      </c>
      <c r="K34" s="61">
        <v>11</v>
      </c>
      <c r="L34" s="42">
        <f t="shared" si="6"/>
        <v>8094.8</v>
      </c>
      <c r="N34" s="78"/>
    </row>
    <row r="35" spans="1:14" ht="12.75">
      <c r="A35" s="34">
        <v>28</v>
      </c>
      <c r="B35" s="35">
        <f t="shared" si="0"/>
        <v>90.03</v>
      </c>
      <c r="C35" s="36">
        <f t="shared" si="1"/>
        <v>907.98</v>
      </c>
      <c r="D35" s="37">
        <v>42390</v>
      </c>
      <c r="E35" s="38">
        <v>22341</v>
      </c>
      <c r="F35" s="68">
        <f t="shared" si="7"/>
        <v>5650.1</v>
      </c>
      <c r="G35" s="39">
        <f t="shared" si="7"/>
        <v>295.3</v>
      </c>
      <c r="H35" s="76">
        <f t="shared" si="8"/>
        <v>5945.400000000001</v>
      </c>
      <c r="I35" s="40">
        <f t="shared" si="9"/>
        <v>2009.5</v>
      </c>
      <c r="J35" s="41">
        <f t="shared" si="10"/>
        <v>118.9</v>
      </c>
      <c r="K35" s="61">
        <v>11</v>
      </c>
      <c r="L35" s="42">
        <f t="shared" si="6"/>
        <v>8084.8</v>
      </c>
      <c r="N35" s="78"/>
    </row>
    <row r="36" spans="1:14" ht="12.75">
      <c r="A36" s="34">
        <v>29</v>
      </c>
      <c r="B36" s="35">
        <f t="shared" si="0"/>
        <v>90.13</v>
      </c>
      <c r="C36" s="36">
        <f t="shared" si="1"/>
        <v>909.45</v>
      </c>
      <c r="D36" s="37">
        <v>42390</v>
      </c>
      <c r="E36" s="38">
        <v>22341</v>
      </c>
      <c r="F36" s="68">
        <f t="shared" si="7"/>
        <v>5643.8</v>
      </c>
      <c r="G36" s="39">
        <f t="shared" si="7"/>
        <v>294.8</v>
      </c>
      <c r="H36" s="76">
        <f t="shared" si="8"/>
        <v>5938.6</v>
      </c>
      <c r="I36" s="40">
        <f t="shared" si="9"/>
        <v>2007.2</v>
      </c>
      <c r="J36" s="41">
        <f t="shared" si="10"/>
        <v>118.8</v>
      </c>
      <c r="K36" s="61">
        <v>11</v>
      </c>
      <c r="L36" s="42">
        <f t="shared" si="6"/>
        <v>8075.6</v>
      </c>
      <c r="N36" s="78"/>
    </row>
    <row r="37" spans="1:14" ht="12.75">
      <c r="A37" s="34">
        <v>30</v>
      </c>
      <c r="B37" s="35">
        <f t="shared" si="0"/>
        <v>90.23</v>
      </c>
      <c r="C37" s="36">
        <f t="shared" si="1"/>
        <v>910.88</v>
      </c>
      <c r="D37" s="37">
        <v>42390</v>
      </c>
      <c r="E37" s="38">
        <v>22341</v>
      </c>
      <c r="F37" s="68">
        <f t="shared" si="7"/>
        <v>5637.6</v>
      </c>
      <c r="G37" s="39">
        <f t="shared" si="7"/>
        <v>294.3</v>
      </c>
      <c r="H37" s="76">
        <f t="shared" si="8"/>
        <v>5931.900000000001</v>
      </c>
      <c r="I37" s="40">
        <f t="shared" si="9"/>
        <v>2005</v>
      </c>
      <c r="J37" s="41">
        <f t="shared" si="10"/>
        <v>118.6</v>
      </c>
      <c r="K37" s="61">
        <v>11</v>
      </c>
      <c r="L37" s="42">
        <f t="shared" si="6"/>
        <v>8066.500000000001</v>
      </c>
      <c r="N37" s="78"/>
    </row>
    <row r="38" spans="1:14" ht="12.75">
      <c r="A38" s="34">
        <v>31</v>
      </c>
      <c r="B38" s="35">
        <f t="shared" si="0"/>
        <v>90.34</v>
      </c>
      <c r="C38" s="36">
        <f t="shared" si="1"/>
        <v>912.29</v>
      </c>
      <c r="D38" s="37">
        <v>42390</v>
      </c>
      <c r="E38" s="38">
        <v>22341</v>
      </c>
      <c r="F38" s="68">
        <f t="shared" si="7"/>
        <v>5630.7</v>
      </c>
      <c r="G38" s="39">
        <f t="shared" si="7"/>
        <v>293.9</v>
      </c>
      <c r="H38" s="76">
        <f t="shared" si="8"/>
        <v>5924.599999999999</v>
      </c>
      <c r="I38" s="40">
        <f t="shared" si="9"/>
        <v>2002.5</v>
      </c>
      <c r="J38" s="41">
        <f t="shared" si="10"/>
        <v>118.5</v>
      </c>
      <c r="K38" s="61">
        <v>11</v>
      </c>
      <c r="L38" s="42">
        <f t="shared" si="6"/>
        <v>8056.599999999999</v>
      </c>
      <c r="N38" s="78"/>
    </row>
    <row r="39" spans="1:15" ht="12.75">
      <c r="A39" s="34">
        <v>32</v>
      </c>
      <c r="B39" s="35">
        <f t="shared" si="0"/>
        <v>90.44</v>
      </c>
      <c r="C39" s="36">
        <f t="shared" si="1"/>
        <v>913.68</v>
      </c>
      <c r="D39" s="37">
        <v>42390</v>
      </c>
      <c r="E39" s="38">
        <v>22341</v>
      </c>
      <c r="F39" s="68">
        <f t="shared" si="7"/>
        <v>5624.5</v>
      </c>
      <c r="G39" s="39">
        <f t="shared" si="7"/>
        <v>293.4</v>
      </c>
      <c r="H39" s="76">
        <f t="shared" si="8"/>
        <v>5917.9</v>
      </c>
      <c r="I39" s="40">
        <f t="shared" si="9"/>
        <v>2000.3</v>
      </c>
      <c r="J39" s="41">
        <f t="shared" si="10"/>
        <v>118.4</v>
      </c>
      <c r="K39" s="61">
        <v>11</v>
      </c>
      <c r="L39" s="42">
        <f t="shared" si="6"/>
        <v>8047.599999999999</v>
      </c>
      <c r="N39" s="78"/>
      <c r="O39" s="105"/>
    </row>
    <row r="40" spans="1:14" ht="12.75">
      <c r="A40" s="34">
        <v>33</v>
      </c>
      <c r="B40" s="35">
        <f t="shared" si="0"/>
        <v>90.54</v>
      </c>
      <c r="C40" s="36">
        <f t="shared" si="1"/>
        <v>915.03</v>
      </c>
      <c r="D40" s="37">
        <v>42390</v>
      </c>
      <c r="E40" s="38">
        <v>22341</v>
      </c>
      <c r="F40" s="68">
        <f t="shared" si="7"/>
        <v>5618.3</v>
      </c>
      <c r="G40" s="39">
        <f t="shared" si="7"/>
        <v>293</v>
      </c>
      <c r="H40" s="76">
        <f t="shared" si="8"/>
        <v>5911.3</v>
      </c>
      <c r="I40" s="40">
        <f t="shared" si="9"/>
        <v>1998</v>
      </c>
      <c r="J40" s="41">
        <f t="shared" si="10"/>
        <v>118.2</v>
      </c>
      <c r="K40" s="61">
        <v>11</v>
      </c>
      <c r="L40" s="42">
        <f t="shared" si="6"/>
        <v>8038.5</v>
      </c>
      <c r="N40" s="78"/>
    </row>
    <row r="41" spans="1:14" ht="12.75">
      <c r="A41" s="34">
        <v>34</v>
      </c>
      <c r="B41" s="35">
        <f t="shared" si="0"/>
        <v>90.64</v>
      </c>
      <c r="C41" s="36">
        <f t="shared" si="1"/>
        <v>916.36</v>
      </c>
      <c r="D41" s="37">
        <v>42390</v>
      </c>
      <c r="E41" s="38">
        <v>22341</v>
      </c>
      <c r="F41" s="68">
        <f t="shared" si="7"/>
        <v>5612.1</v>
      </c>
      <c r="G41" s="39">
        <f t="shared" si="7"/>
        <v>292.6</v>
      </c>
      <c r="H41" s="76">
        <f t="shared" si="8"/>
        <v>5904.700000000001</v>
      </c>
      <c r="I41" s="40">
        <f t="shared" si="9"/>
        <v>1995.8</v>
      </c>
      <c r="J41" s="41">
        <f t="shared" si="10"/>
        <v>118.1</v>
      </c>
      <c r="K41" s="61">
        <v>11</v>
      </c>
      <c r="L41" s="42">
        <f t="shared" si="6"/>
        <v>8029.600000000001</v>
      </c>
      <c r="N41" s="78"/>
    </row>
    <row r="42" spans="1:14" ht="12.75">
      <c r="A42" s="34">
        <v>35</v>
      </c>
      <c r="B42" s="35">
        <f t="shared" si="0"/>
        <v>90.75</v>
      </c>
      <c r="C42" s="36">
        <f t="shared" si="1"/>
        <v>917.66</v>
      </c>
      <c r="D42" s="37">
        <v>42390</v>
      </c>
      <c r="E42" s="38">
        <v>22341</v>
      </c>
      <c r="F42" s="68">
        <f t="shared" si="7"/>
        <v>5605.3</v>
      </c>
      <c r="G42" s="39">
        <f t="shared" si="7"/>
        <v>292.1</v>
      </c>
      <c r="H42" s="76">
        <f t="shared" si="8"/>
        <v>5897.400000000001</v>
      </c>
      <c r="I42" s="40">
        <f t="shared" si="9"/>
        <v>1993.3</v>
      </c>
      <c r="J42" s="41">
        <f t="shared" si="10"/>
        <v>117.9</v>
      </c>
      <c r="K42" s="61">
        <v>11</v>
      </c>
      <c r="L42" s="42">
        <f t="shared" si="6"/>
        <v>8019.6</v>
      </c>
      <c r="N42" s="78"/>
    </row>
    <row r="43" spans="1:14" ht="12.75">
      <c r="A43" s="34">
        <v>36</v>
      </c>
      <c r="B43" s="35">
        <f t="shared" si="0"/>
        <v>90.85</v>
      </c>
      <c r="C43" s="36">
        <f t="shared" si="1"/>
        <v>918.94</v>
      </c>
      <c r="D43" s="37">
        <v>42390</v>
      </c>
      <c r="E43" s="38">
        <v>22341</v>
      </c>
      <c r="F43" s="68">
        <f t="shared" si="7"/>
        <v>5599.1</v>
      </c>
      <c r="G43" s="39">
        <f t="shared" si="7"/>
        <v>291.7</v>
      </c>
      <c r="H43" s="76">
        <f t="shared" si="8"/>
        <v>5890.8</v>
      </c>
      <c r="I43" s="40">
        <f t="shared" si="9"/>
        <v>1991.1</v>
      </c>
      <c r="J43" s="41">
        <f t="shared" si="10"/>
        <v>117.8</v>
      </c>
      <c r="K43" s="61">
        <v>11</v>
      </c>
      <c r="L43" s="42">
        <f t="shared" si="6"/>
        <v>8010.7</v>
      </c>
      <c r="N43" s="78"/>
    </row>
    <row r="44" spans="1:14" ht="12.75">
      <c r="A44" s="34">
        <v>37</v>
      </c>
      <c r="B44" s="35">
        <f t="shared" si="0"/>
        <v>90.95</v>
      </c>
      <c r="C44" s="36">
        <f t="shared" si="1"/>
        <v>920.19</v>
      </c>
      <c r="D44" s="37">
        <v>42390</v>
      </c>
      <c r="E44" s="38">
        <v>22341</v>
      </c>
      <c r="F44" s="68">
        <f t="shared" si="7"/>
        <v>5593</v>
      </c>
      <c r="G44" s="39">
        <f t="shared" si="7"/>
        <v>291.3</v>
      </c>
      <c r="H44" s="76">
        <f t="shared" si="8"/>
        <v>5884.3</v>
      </c>
      <c r="I44" s="40">
        <f t="shared" si="9"/>
        <v>1988.9</v>
      </c>
      <c r="J44" s="41">
        <f t="shared" si="10"/>
        <v>117.7</v>
      </c>
      <c r="K44" s="61">
        <v>11</v>
      </c>
      <c r="L44" s="42">
        <f t="shared" si="6"/>
        <v>8001.900000000001</v>
      </c>
      <c r="N44" s="78"/>
    </row>
    <row r="45" spans="1:14" ht="12.75">
      <c r="A45" s="34">
        <v>38</v>
      </c>
      <c r="B45" s="35">
        <f t="shared" si="0"/>
        <v>91.05</v>
      </c>
      <c r="C45" s="36">
        <f t="shared" si="1"/>
        <v>921.42</v>
      </c>
      <c r="D45" s="37">
        <v>42390</v>
      </c>
      <c r="E45" s="38">
        <v>22341</v>
      </c>
      <c r="F45" s="68">
        <f t="shared" si="7"/>
        <v>5586.8</v>
      </c>
      <c r="G45" s="39">
        <f t="shared" si="7"/>
        <v>291</v>
      </c>
      <c r="H45" s="76">
        <f t="shared" si="8"/>
        <v>5877.8</v>
      </c>
      <c r="I45" s="40">
        <f t="shared" si="9"/>
        <v>1986.7</v>
      </c>
      <c r="J45" s="41">
        <f t="shared" si="10"/>
        <v>117.6</v>
      </c>
      <c r="K45" s="61">
        <v>11</v>
      </c>
      <c r="L45" s="42">
        <f t="shared" si="6"/>
        <v>7993.1</v>
      </c>
      <c r="N45" s="78"/>
    </row>
    <row r="46" spans="1:14" ht="12.75">
      <c r="A46" s="34">
        <v>39</v>
      </c>
      <c r="B46" s="35">
        <f t="shared" si="0"/>
        <v>91.16</v>
      </c>
      <c r="C46" s="36">
        <f t="shared" si="1"/>
        <v>922.62</v>
      </c>
      <c r="D46" s="37">
        <v>42390</v>
      </c>
      <c r="E46" s="38">
        <v>22341</v>
      </c>
      <c r="F46" s="68">
        <f t="shared" si="7"/>
        <v>5580.1</v>
      </c>
      <c r="G46" s="39">
        <f t="shared" si="7"/>
        <v>290.6</v>
      </c>
      <c r="H46" s="76">
        <f t="shared" si="8"/>
        <v>5870.700000000001</v>
      </c>
      <c r="I46" s="40">
        <f t="shared" si="9"/>
        <v>1984.3</v>
      </c>
      <c r="J46" s="41">
        <f t="shared" si="10"/>
        <v>117.4</v>
      </c>
      <c r="K46" s="61">
        <v>11</v>
      </c>
      <c r="L46" s="42">
        <f t="shared" si="6"/>
        <v>7983.400000000001</v>
      </c>
      <c r="N46" s="78"/>
    </row>
    <row r="47" spans="1:14" ht="12.75">
      <c r="A47" s="34">
        <v>40</v>
      </c>
      <c r="B47" s="35">
        <f t="shared" si="0"/>
        <v>91.26</v>
      </c>
      <c r="C47" s="36">
        <f t="shared" si="1"/>
        <v>923.8</v>
      </c>
      <c r="D47" s="37">
        <v>42390</v>
      </c>
      <c r="E47" s="38">
        <v>22341</v>
      </c>
      <c r="F47" s="68">
        <f t="shared" si="7"/>
        <v>5574</v>
      </c>
      <c r="G47" s="39">
        <f t="shared" si="7"/>
        <v>290.2</v>
      </c>
      <c r="H47" s="76">
        <f t="shared" si="8"/>
        <v>5864.2</v>
      </c>
      <c r="I47" s="40">
        <f t="shared" si="9"/>
        <v>1982.1</v>
      </c>
      <c r="J47" s="41">
        <f t="shared" si="10"/>
        <v>117.3</v>
      </c>
      <c r="K47" s="61">
        <v>11</v>
      </c>
      <c r="L47" s="42">
        <f t="shared" si="6"/>
        <v>7974.599999999999</v>
      </c>
      <c r="N47" s="78"/>
    </row>
    <row r="48" spans="1:14" ht="12.75">
      <c r="A48" s="34">
        <v>41</v>
      </c>
      <c r="B48" s="35">
        <f t="shared" si="0"/>
        <v>91.36</v>
      </c>
      <c r="C48" s="36">
        <f t="shared" si="1"/>
        <v>924.95</v>
      </c>
      <c r="D48" s="37">
        <v>42390</v>
      </c>
      <c r="E48" s="38">
        <v>22341</v>
      </c>
      <c r="F48" s="68">
        <f t="shared" si="7"/>
        <v>5567.9</v>
      </c>
      <c r="G48" s="39">
        <f t="shared" si="7"/>
        <v>289.8</v>
      </c>
      <c r="H48" s="76">
        <f t="shared" si="8"/>
        <v>5857.7</v>
      </c>
      <c r="I48" s="40">
        <f t="shared" si="9"/>
        <v>1979.9</v>
      </c>
      <c r="J48" s="41">
        <f t="shared" si="10"/>
        <v>117.2</v>
      </c>
      <c r="K48" s="61">
        <v>11</v>
      </c>
      <c r="L48" s="42">
        <f t="shared" si="6"/>
        <v>7965.8</v>
      </c>
      <c r="N48" s="78"/>
    </row>
    <row r="49" spans="1:14" ht="12.75">
      <c r="A49" s="34">
        <v>42</v>
      </c>
      <c r="B49" s="35">
        <f t="shared" si="0"/>
        <v>91.46</v>
      </c>
      <c r="C49" s="36">
        <f t="shared" si="1"/>
        <v>926.09</v>
      </c>
      <c r="D49" s="37">
        <v>42390</v>
      </c>
      <c r="E49" s="38">
        <v>22341</v>
      </c>
      <c r="F49" s="68">
        <f t="shared" si="7"/>
        <v>5561.8</v>
      </c>
      <c r="G49" s="39">
        <f t="shared" si="7"/>
        <v>289.5</v>
      </c>
      <c r="H49" s="76">
        <f t="shared" si="8"/>
        <v>5851.3</v>
      </c>
      <c r="I49" s="40">
        <f t="shared" si="9"/>
        <v>1977.7</v>
      </c>
      <c r="J49" s="41">
        <f t="shared" si="10"/>
        <v>117</v>
      </c>
      <c r="K49" s="61">
        <v>11</v>
      </c>
      <c r="L49" s="42">
        <f t="shared" si="6"/>
        <v>7957</v>
      </c>
      <c r="N49" s="78"/>
    </row>
    <row r="50" spans="1:14" ht="12.75">
      <c r="A50" s="34">
        <v>43</v>
      </c>
      <c r="B50" s="35">
        <f t="shared" si="0"/>
        <v>91.57</v>
      </c>
      <c r="C50" s="36">
        <f t="shared" si="1"/>
        <v>927.19</v>
      </c>
      <c r="D50" s="37">
        <v>42390</v>
      </c>
      <c r="E50" s="38">
        <v>22341</v>
      </c>
      <c r="F50" s="68">
        <f t="shared" si="7"/>
        <v>5555.1</v>
      </c>
      <c r="G50" s="39">
        <f t="shared" si="7"/>
        <v>289.1</v>
      </c>
      <c r="H50" s="76">
        <f t="shared" si="8"/>
        <v>5844.200000000001</v>
      </c>
      <c r="I50" s="40">
        <f t="shared" si="9"/>
        <v>1975.3</v>
      </c>
      <c r="J50" s="41">
        <f t="shared" si="10"/>
        <v>116.9</v>
      </c>
      <c r="K50" s="61">
        <v>11</v>
      </c>
      <c r="L50" s="42">
        <f t="shared" si="6"/>
        <v>7947.400000000001</v>
      </c>
      <c r="N50" s="78"/>
    </row>
    <row r="51" spans="1:14" ht="12.75">
      <c r="A51" s="34">
        <v>44</v>
      </c>
      <c r="B51" s="35">
        <f t="shared" si="0"/>
        <v>91.67</v>
      </c>
      <c r="C51" s="36">
        <f t="shared" si="1"/>
        <v>928.28</v>
      </c>
      <c r="D51" s="37">
        <v>42390</v>
      </c>
      <c r="E51" s="38">
        <v>22341</v>
      </c>
      <c r="F51" s="68">
        <f t="shared" si="7"/>
        <v>5549</v>
      </c>
      <c r="G51" s="39">
        <f t="shared" si="7"/>
        <v>288.8</v>
      </c>
      <c r="H51" s="76">
        <f t="shared" si="8"/>
        <v>5837.8</v>
      </c>
      <c r="I51" s="40">
        <f t="shared" si="9"/>
        <v>1973.2</v>
      </c>
      <c r="J51" s="41">
        <f t="shared" si="10"/>
        <v>116.8</v>
      </c>
      <c r="K51" s="61">
        <v>11</v>
      </c>
      <c r="L51" s="42">
        <f t="shared" si="6"/>
        <v>7938.8</v>
      </c>
      <c r="N51" s="78"/>
    </row>
    <row r="52" spans="1:14" ht="12.75">
      <c r="A52" s="34">
        <v>45</v>
      </c>
      <c r="B52" s="35">
        <f t="shared" si="0"/>
        <v>91.77</v>
      </c>
      <c r="C52" s="36">
        <f t="shared" si="1"/>
        <v>929.34</v>
      </c>
      <c r="D52" s="37">
        <v>42390</v>
      </c>
      <c r="E52" s="38">
        <v>22341</v>
      </c>
      <c r="F52" s="68">
        <f t="shared" si="7"/>
        <v>5543</v>
      </c>
      <c r="G52" s="39">
        <f t="shared" si="7"/>
        <v>288.5</v>
      </c>
      <c r="H52" s="76">
        <f t="shared" si="8"/>
        <v>5831.5</v>
      </c>
      <c r="I52" s="40">
        <f t="shared" si="9"/>
        <v>1971</v>
      </c>
      <c r="J52" s="41">
        <f t="shared" si="10"/>
        <v>116.6</v>
      </c>
      <c r="K52" s="61">
        <v>11</v>
      </c>
      <c r="L52" s="42">
        <f t="shared" si="6"/>
        <v>7930.1</v>
      </c>
      <c r="N52" s="78"/>
    </row>
    <row r="53" spans="1:14" ht="12.75">
      <c r="A53" s="34">
        <v>46</v>
      </c>
      <c r="B53" s="35">
        <f t="shared" si="0"/>
        <v>91.87</v>
      </c>
      <c r="C53" s="36">
        <f t="shared" si="1"/>
        <v>930.38</v>
      </c>
      <c r="D53" s="37">
        <v>42390</v>
      </c>
      <c r="E53" s="38">
        <v>22341</v>
      </c>
      <c r="F53" s="68">
        <f t="shared" si="7"/>
        <v>5537</v>
      </c>
      <c r="G53" s="39">
        <f t="shared" si="7"/>
        <v>288.2</v>
      </c>
      <c r="H53" s="76">
        <f t="shared" si="8"/>
        <v>5825.2</v>
      </c>
      <c r="I53" s="40">
        <f t="shared" si="9"/>
        <v>1968.9</v>
      </c>
      <c r="J53" s="41">
        <f t="shared" si="10"/>
        <v>116.5</v>
      </c>
      <c r="K53" s="61">
        <v>11</v>
      </c>
      <c r="L53" s="42">
        <f t="shared" si="6"/>
        <v>7921.6</v>
      </c>
      <c r="N53" s="78"/>
    </row>
    <row r="54" spans="1:14" ht="12.75">
      <c r="A54" s="34">
        <v>47</v>
      </c>
      <c r="B54" s="35">
        <f t="shared" si="0"/>
        <v>91.97</v>
      </c>
      <c r="C54" s="36">
        <f t="shared" si="1"/>
        <v>931.4</v>
      </c>
      <c r="D54" s="37">
        <v>42390</v>
      </c>
      <c r="E54" s="38">
        <v>22341</v>
      </c>
      <c r="F54" s="68">
        <f t="shared" si="7"/>
        <v>5530.9</v>
      </c>
      <c r="G54" s="39">
        <f t="shared" si="7"/>
        <v>287.8</v>
      </c>
      <c r="H54" s="76">
        <f t="shared" si="8"/>
        <v>5818.7</v>
      </c>
      <c r="I54" s="40">
        <f t="shared" si="9"/>
        <v>1966.7</v>
      </c>
      <c r="J54" s="41">
        <f t="shared" si="10"/>
        <v>116.4</v>
      </c>
      <c r="K54" s="61">
        <v>11</v>
      </c>
      <c r="L54" s="42">
        <f t="shared" si="6"/>
        <v>7912.799999999999</v>
      </c>
      <c r="N54" s="78"/>
    </row>
    <row r="55" spans="1:14" ht="12.75">
      <c r="A55" s="34">
        <v>48</v>
      </c>
      <c r="B55" s="35">
        <f t="shared" si="0"/>
        <v>92.08</v>
      </c>
      <c r="C55" s="36">
        <f t="shared" si="1"/>
        <v>932.4</v>
      </c>
      <c r="D55" s="37">
        <v>42390</v>
      </c>
      <c r="E55" s="38">
        <v>22341</v>
      </c>
      <c r="F55" s="68">
        <f t="shared" si="7"/>
        <v>5524.3</v>
      </c>
      <c r="G55" s="39">
        <f t="shared" si="7"/>
        <v>287.5</v>
      </c>
      <c r="H55" s="76">
        <f t="shared" si="8"/>
        <v>5811.8</v>
      </c>
      <c r="I55" s="40">
        <f t="shared" si="9"/>
        <v>1964.4</v>
      </c>
      <c r="J55" s="41">
        <f t="shared" si="10"/>
        <v>116.2</v>
      </c>
      <c r="K55" s="61">
        <v>11</v>
      </c>
      <c r="L55" s="42">
        <f t="shared" si="6"/>
        <v>7903.400000000001</v>
      </c>
      <c r="N55" s="78"/>
    </row>
    <row r="56" spans="1:14" ht="12.75">
      <c r="A56" s="34">
        <v>49</v>
      </c>
      <c r="B56" s="35">
        <f t="shared" si="0"/>
        <v>92.18</v>
      </c>
      <c r="C56" s="36">
        <f t="shared" si="1"/>
        <v>933.38</v>
      </c>
      <c r="D56" s="37">
        <v>42390</v>
      </c>
      <c r="E56" s="38">
        <v>22341</v>
      </c>
      <c r="F56" s="68">
        <f t="shared" si="7"/>
        <v>5518.3</v>
      </c>
      <c r="G56" s="39">
        <f t="shared" si="7"/>
        <v>287.2</v>
      </c>
      <c r="H56" s="76">
        <f t="shared" si="8"/>
        <v>5805.5</v>
      </c>
      <c r="I56" s="40">
        <f t="shared" si="9"/>
        <v>1962.3</v>
      </c>
      <c r="J56" s="41">
        <f t="shared" si="10"/>
        <v>116.1</v>
      </c>
      <c r="K56" s="61">
        <v>11</v>
      </c>
      <c r="L56" s="42">
        <f t="shared" si="6"/>
        <v>7894.900000000001</v>
      </c>
      <c r="N56" s="78"/>
    </row>
    <row r="57" spans="1:14" ht="12.75">
      <c r="A57" s="34">
        <v>50</v>
      </c>
      <c r="B57" s="35">
        <f t="shared" si="0"/>
        <v>92.28</v>
      </c>
      <c r="C57" s="36">
        <f t="shared" si="1"/>
        <v>934.34</v>
      </c>
      <c r="D57" s="37">
        <v>42390</v>
      </c>
      <c r="E57" s="38">
        <v>22341</v>
      </c>
      <c r="F57" s="68">
        <f t="shared" si="7"/>
        <v>5512.4</v>
      </c>
      <c r="G57" s="39">
        <f t="shared" si="7"/>
        <v>286.9</v>
      </c>
      <c r="H57" s="76">
        <f t="shared" si="8"/>
        <v>5799.299999999999</v>
      </c>
      <c r="I57" s="40">
        <f t="shared" si="9"/>
        <v>1960.2</v>
      </c>
      <c r="J57" s="41">
        <f t="shared" si="10"/>
        <v>116</v>
      </c>
      <c r="K57" s="61">
        <v>11</v>
      </c>
      <c r="L57" s="42">
        <f t="shared" si="6"/>
        <v>7886.499999999999</v>
      </c>
      <c r="N57" s="78"/>
    </row>
    <row r="58" spans="1:14" ht="12.75">
      <c r="A58" s="34">
        <v>51</v>
      </c>
      <c r="B58" s="35">
        <f t="shared" si="0"/>
        <v>92.38</v>
      </c>
      <c r="C58" s="36">
        <f t="shared" si="1"/>
        <v>935.27</v>
      </c>
      <c r="D58" s="37">
        <v>42390</v>
      </c>
      <c r="E58" s="38">
        <v>22341</v>
      </c>
      <c r="F58" s="68">
        <f t="shared" si="7"/>
        <v>5506.4</v>
      </c>
      <c r="G58" s="39">
        <f t="shared" si="7"/>
        <v>286.6</v>
      </c>
      <c r="H58" s="76">
        <f t="shared" si="8"/>
        <v>5793</v>
      </c>
      <c r="I58" s="40">
        <f t="shared" si="9"/>
        <v>1958</v>
      </c>
      <c r="J58" s="41">
        <f t="shared" si="10"/>
        <v>115.9</v>
      </c>
      <c r="K58" s="61">
        <v>11</v>
      </c>
      <c r="L58" s="42">
        <f t="shared" si="6"/>
        <v>7877.9</v>
      </c>
      <c r="N58" s="78"/>
    </row>
    <row r="59" spans="1:14" ht="12.75">
      <c r="A59" s="34">
        <v>52</v>
      </c>
      <c r="B59" s="35">
        <f t="shared" si="0"/>
        <v>92.48</v>
      </c>
      <c r="C59" s="36">
        <f t="shared" si="1"/>
        <v>936.19</v>
      </c>
      <c r="D59" s="37">
        <v>42390</v>
      </c>
      <c r="E59" s="38">
        <v>22341</v>
      </c>
      <c r="F59" s="68">
        <f t="shared" si="7"/>
        <v>5500.4</v>
      </c>
      <c r="G59" s="39">
        <f t="shared" si="7"/>
        <v>286.4</v>
      </c>
      <c r="H59" s="76">
        <f t="shared" si="8"/>
        <v>5786.799999999999</v>
      </c>
      <c r="I59" s="40">
        <f t="shared" si="9"/>
        <v>1955.9</v>
      </c>
      <c r="J59" s="41">
        <f t="shared" si="10"/>
        <v>115.7</v>
      </c>
      <c r="K59" s="61">
        <v>11</v>
      </c>
      <c r="L59" s="42">
        <f t="shared" si="6"/>
        <v>7869.399999999999</v>
      </c>
      <c r="N59" s="78"/>
    </row>
    <row r="60" spans="1:14" ht="12.75">
      <c r="A60" s="34">
        <v>53</v>
      </c>
      <c r="B60" s="35">
        <f t="shared" si="0"/>
        <v>92.59</v>
      </c>
      <c r="C60" s="36">
        <f t="shared" si="1"/>
        <v>937.09</v>
      </c>
      <c r="D60" s="37">
        <v>42390</v>
      </c>
      <c r="E60" s="38">
        <v>22341</v>
      </c>
      <c r="F60" s="68">
        <f t="shared" si="7"/>
        <v>5493.9</v>
      </c>
      <c r="G60" s="39">
        <f t="shared" si="7"/>
        <v>286.1</v>
      </c>
      <c r="H60" s="76">
        <f t="shared" si="8"/>
        <v>5780</v>
      </c>
      <c r="I60" s="40">
        <f t="shared" si="9"/>
        <v>1953.6</v>
      </c>
      <c r="J60" s="41">
        <f t="shared" si="10"/>
        <v>115.6</v>
      </c>
      <c r="K60" s="61">
        <v>11</v>
      </c>
      <c r="L60" s="42">
        <f t="shared" si="6"/>
        <v>7860.200000000001</v>
      </c>
      <c r="N60" s="78"/>
    </row>
    <row r="61" spans="1:14" ht="12.75">
      <c r="A61" s="34">
        <v>54</v>
      </c>
      <c r="B61" s="35">
        <f t="shared" si="0"/>
        <v>92.69</v>
      </c>
      <c r="C61" s="36">
        <f t="shared" si="1"/>
        <v>937.97</v>
      </c>
      <c r="D61" s="37">
        <v>42390</v>
      </c>
      <c r="E61" s="38">
        <v>22341</v>
      </c>
      <c r="F61" s="68">
        <f t="shared" si="7"/>
        <v>5488</v>
      </c>
      <c r="G61" s="39">
        <f t="shared" si="7"/>
        <v>285.8</v>
      </c>
      <c r="H61" s="76">
        <f t="shared" si="8"/>
        <v>5773.8</v>
      </c>
      <c r="I61" s="40">
        <f t="shared" si="9"/>
        <v>1951.5</v>
      </c>
      <c r="J61" s="41">
        <f t="shared" si="10"/>
        <v>115.5</v>
      </c>
      <c r="K61" s="61">
        <v>11</v>
      </c>
      <c r="L61" s="42">
        <f t="shared" si="6"/>
        <v>7851.8</v>
      </c>
      <c r="N61" s="78"/>
    </row>
    <row r="62" spans="1:14" ht="12.75">
      <c r="A62" s="34">
        <v>55</v>
      </c>
      <c r="B62" s="35">
        <f t="shared" si="0"/>
        <v>92.79</v>
      </c>
      <c r="C62" s="36">
        <f t="shared" si="1"/>
        <v>938.83</v>
      </c>
      <c r="D62" s="37">
        <v>42390</v>
      </c>
      <c r="E62" s="38">
        <v>22341</v>
      </c>
      <c r="F62" s="68">
        <f t="shared" si="7"/>
        <v>5482.1</v>
      </c>
      <c r="G62" s="39">
        <f t="shared" si="7"/>
        <v>285.6</v>
      </c>
      <c r="H62" s="76">
        <f t="shared" si="8"/>
        <v>5767.700000000001</v>
      </c>
      <c r="I62" s="40">
        <f t="shared" si="9"/>
        <v>1949.5</v>
      </c>
      <c r="J62" s="41">
        <f t="shared" si="10"/>
        <v>115.4</v>
      </c>
      <c r="K62" s="61">
        <v>11</v>
      </c>
      <c r="L62" s="42">
        <f t="shared" si="6"/>
        <v>7843.6</v>
      </c>
      <c r="N62" s="78"/>
    </row>
    <row r="63" spans="1:14" ht="12.75">
      <c r="A63" s="34">
        <v>56</v>
      </c>
      <c r="B63" s="35">
        <f t="shared" si="0"/>
        <v>92.89</v>
      </c>
      <c r="C63" s="36">
        <f t="shared" si="1"/>
        <v>939.67</v>
      </c>
      <c r="D63" s="37">
        <v>42390</v>
      </c>
      <c r="E63" s="38">
        <v>22341</v>
      </c>
      <c r="F63" s="68">
        <f t="shared" si="7"/>
        <v>5476.2</v>
      </c>
      <c r="G63" s="39">
        <f t="shared" si="7"/>
        <v>285.3</v>
      </c>
      <c r="H63" s="76">
        <f t="shared" si="8"/>
        <v>5761.5</v>
      </c>
      <c r="I63" s="40">
        <f t="shared" si="9"/>
        <v>1947.4</v>
      </c>
      <c r="J63" s="41">
        <f t="shared" si="10"/>
        <v>115.2</v>
      </c>
      <c r="K63" s="61">
        <v>11</v>
      </c>
      <c r="L63" s="42">
        <f t="shared" si="6"/>
        <v>7835.099999999999</v>
      </c>
      <c r="N63" s="78"/>
    </row>
    <row r="64" spans="1:14" ht="12.75">
      <c r="A64" s="34">
        <v>57</v>
      </c>
      <c r="B64" s="35">
        <f t="shared" si="0"/>
        <v>92.99</v>
      </c>
      <c r="C64" s="36">
        <f t="shared" si="1"/>
        <v>940.49</v>
      </c>
      <c r="D64" s="37">
        <v>42390</v>
      </c>
      <c r="E64" s="38">
        <v>22341</v>
      </c>
      <c r="F64" s="68">
        <f t="shared" si="7"/>
        <v>5470.3</v>
      </c>
      <c r="G64" s="39">
        <f t="shared" si="7"/>
        <v>285.1</v>
      </c>
      <c r="H64" s="76">
        <f t="shared" si="8"/>
        <v>5755.400000000001</v>
      </c>
      <c r="I64" s="40">
        <f t="shared" si="9"/>
        <v>1945.3</v>
      </c>
      <c r="J64" s="41">
        <f t="shared" si="10"/>
        <v>115.1</v>
      </c>
      <c r="K64" s="61">
        <v>11</v>
      </c>
      <c r="L64" s="42">
        <f t="shared" si="6"/>
        <v>7826.800000000001</v>
      </c>
      <c r="N64" s="78"/>
    </row>
    <row r="65" spans="1:14" ht="12.75">
      <c r="A65" s="34">
        <v>58</v>
      </c>
      <c r="B65" s="35">
        <f t="shared" si="0"/>
        <v>93.09</v>
      </c>
      <c r="C65" s="36">
        <f t="shared" si="1"/>
        <v>941.3</v>
      </c>
      <c r="D65" s="37">
        <v>42390</v>
      </c>
      <c r="E65" s="38">
        <v>22341</v>
      </c>
      <c r="F65" s="68">
        <f t="shared" si="7"/>
        <v>5464.4</v>
      </c>
      <c r="G65" s="39">
        <f t="shared" si="7"/>
        <v>284.8</v>
      </c>
      <c r="H65" s="76">
        <f t="shared" si="8"/>
        <v>5749.2</v>
      </c>
      <c r="I65" s="40">
        <f t="shared" si="9"/>
        <v>1943.2</v>
      </c>
      <c r="J65" s="41">
        <f t="shared" si="10"/>
        <v>115</v>
      </c>
      <c r="K65" s="61">
        <v>11</v>
      </c>
      <c r="L65" s="42">
        <f t="shared" si="6"/>
        <v>7818.4</v>
      </c>
      <c r="N65" s="78"/>
    </row>
    <row r="66" spans="1:14" ht="12.75">
      <c r="A66" s="34">
        <v>59</v>
      </c>
      <c r="B66" s="35">
        <f t="shared" si="0"/>
        <v>93.19</v>
      </c>
      <c r="C66" s="36">
        <f t="shared" si="1"/>
        <v>942.08</v>
      </c>
      <c r="D66" s="37">
        <v>42390</v>
      </c>
      <c r="E66" s="38">
        <v>22341</v>
      </c>
      <c r="F66" s="68">
        <f t="shared" si="7"/>
        <v>5458.5</v>
      </c>
      <c r="G66" s="39">
        <f t="shared" si="7"/>
        <v>284.6</v>
      </c>
      <c r="H66" s="76">
        <f t="shared" si="8"/>
        <v>5743.1</v>
      </c>
      <c r="I66" s="40">
        <f t="shared" si="9"/>
        <v>1941.2</v>
      </c>
      <c r="J66" s="41">
        <f t="shared" si="10"/>
        <v>114.9</v>
      </c>
      <c r="K66" s="61">
        <v>11</v>
      </c>
      <c r="L66" s="42">
        <f t="shared" si="6"/>
        <v>7810.2</v>
      </c>
      <c r="N66" s="78"/>
    </row>
    <row r="67" spans="1:14" ht="12.75">
      <c r="A67" s="34">
        <v>60</v>
      </c>
      <c r="B67" s="35">
        <f t="shared" si="0"/>
        <v>93.3</v>
      </c>
      <c r="C67" s="36">
        <f t="shared" si="1"/>
        <v>942.85</v>
      </c>
      <c r="D67" s="37">
        <v>42390</v>
      </c>
      <c r="E67" s="38">
        <v>22341</v>
      </c>
      <c r="F67" s="68">
        <f t="shared" si="7"/>
        <v>5452.1</v>
      </c>
      <c r="G67" s="39">
        <f t="shared" si="7"/>
        <v>284.3</v>
      </c>
      <c r="H67" s="76">
        <f t="shared" si="8"/>
        <v>5736.400000000001</v>
      </c>
      <c r="I67" s="40">
        <f t="shared" si="9"/>
        <v>1938.9</v>
      </c>
      <c r="J67" s="41">
        <f t="shared" si="10"/>
        <v>114.7</v>
      </c>
      <c r="K67" s="61">
        <v>11</v>
      </c>
      <c r="L67" s="42">
        <f t="shared" si="6"/>
        <v>7801.000000000001</v>
      </c>
      <c r="N67" s="78"/>
    </row>
    <row r="68" spans="1:14" ht="12.75">
      <c r="A68" s="34">
        <v>61</v>
      </c>
      <c r="B68" s="35">
        <f t="shared" si="0"/>
        <v>93.4</v>
      </c>
      <c r="C68" s="36">
        <f t="shared" si="1"/>
        <v>943.61</v>
      </c>
      <c r="D68" s="37">
        <v>42390</v>
      </c>
      <c r="E68" s="38">
        <v>22341</v>
      </c>
      <c r="F68" s="68">
        <f t="shared" si="7"/>
        <v>5446.3</v>
      </c>
      <c r="G68" s="39">
        <f t="shared" si="7"/>
        <v>284.1</v>
      </c>
      <c r="H68" s="76">
        <f t="shared" si="8"/>
        <v>5730.400000000001</v>
      </c>
      <c r="I68" s="40">
        <f t="shared" si="9"/>
        <v>1936.9</v>
      </c>
      <c r="J68" s="41">
        <f t="shared" si="10"/>
        <v>114.6</v>
      </c>
      <c r="K68" s="61">
        <v>11</v>
      </c>
      <c r="L68" s="42">
        <f t="shared" si="6"/>
        <v>7792.9000000000015</v>
      </c>
      <c r="N68" s="78"/>
    </row>
    <row r="69" spans="1:14" ht="12.75">
      <c r="A69" s="34">
        <v>62</v>
      </c>
      <c r="B69" s="35">
        <f t="shared" si="0"/>
        <v>93.5</v>
      </c>
      <c r="C69" s="36">
        <f t="shared" si="1"/>
        <v>944.35</v>
      </c>
      <c r="D69" s="37">
        <v>42390</v>
      </c>
      <c r="E69" s="38">
        <v>22341</v>
      </c>
      <c r="F69" s="68">
        <f t="shared" si="7"/>
        <v>5440.4</v>
      </c>
      <c r="G69" s="39">
        <f t="shared" si="7"/>
        <v>283.9</v>
      </c>
      <c r="H69" s="76">
        <f t="shared" si="8"/>
        <v>5724.299999999999</v>
      </c>
      <c r="I69" s="40">
        <f t="shared" si="9"/>
        <v>1934.8</v>
      </c>
      <c r="J69" s="41">
        <f t="shared" si="10"/>
        <v>114.5</v>
      </c>
      <c r="K69" s="61">
        <v>11</v>
      </c>
      <c r="L69" s="42">
        <f t="shared" si="6"/>
        <v>7784.599999999999</v>
      </c>
      <c r="N69" s="78"/>
    </row>
    <row r="70" spans="1:14" ht="12.75">
      <c r="A70" s="34">
        <v>63</v>
      </c>
      <c r="B70" s="35">
        <f t="shared" si="0"/>
        <v>93.6</v>
      </c>
      <c r="C70" s="36">
        <f t="shared" si="1"/>
        <v>945.07</v>
      </c>
      <c r="D70" s="37">
        <v>42390</v>
      </c>
      <c r="E70" s="38">
        <v>22341</v>
      </c>
      <c r="F70" s="68">
        <f t="shared" si="7"/>
        <v>5434.6</v>
      </c>
      <c r="G70" s="39">
        <f t="shared" si="7"/>
        <v>283.7</v>
      </c>
      <c r="H70" s="76">
        <f t="shared" si="8"/>
        <v>5718.3</v>
      </c>
      <c r="I70" s="40">
        <f t="shared" si="9"/>
        <v>1932.8</v>
      </c>
      <c r="J70" s="41">
        <f t="shared" si="10"/>
        <v>114.4</v>
      </c>
      <c r="K70" s="61">
        <v>11</v>
      </c>
      <c r="L70" s="42">
        <f t="shared" si="6"/>
        <v>7776.5</v>
      </c>
      <c r="N70" s="78"/>
    </row>
    <row r="71" spans="1:14" ht="12.75">
      <c r="A71" s="34">
        <v>64</v>
      </c>
      <c r="B71" s="35">
        <f t="shared" si="0"/>
        <v>93.7</v>
      </c>
      <c r="C71" s="36">
        <f t="shared" si="1"/>
        <v>945.77</v>
      </c>
      <c r="D71" s="37">
        <v>42390</v>
      </c>
      <c r="E71" s="38">
        <v>22341</v>
      </c>
      <c r="F71" s="68">
        <f t="shared" si="7"/>
        <v>5428.8</v>
      </c>
      <c r="G71" s="39">
        <f t="shared" si="7"/>
        <v>283.5</v>
      </c>
      <c r="H71" s="76">
        <f t="shared" si="8"/>
        <v>5712.3</v>
      </c>
      <c r="I71" s="40">
        <f t="shared" si="9"/>
        <v>1930.8</v>
      </c>
      <c r="J71" s="41">
        <f t="shared" si="10"/>
        <v>114.2</v>
      </c>
      <c r="K71" s="61">
        <v>11</v>
      </c>
      <c r="L71" s="42">
        <f t="shared" si="6"/>
        <v>7768.3</v>
      </c>
      <c r="N71" s="78"/>
    </row>
    <row r="72" spans="1:14" ht="12.75">
      <c r="A72" s="34">
        <v>65</v>
      </c>
      <c r="B72" s="35">
        <f aca="true" t="shared" si="11" ref="B72:B135">ROUND(IF(A72&lt;B$555,(IF(A72&lt;$B$559,B$561+B$562*A72,B$548+B$549*A72+B$550*A72^2+B$551*A72^3+B$552*A72^4+B$553*A72^5)),(B$557)),2)</f>
        <v>93.8</v>
      </c>
      <c r="C72" s="36">
        <f aca="true" t="shared" si="12" ref="C72:C135">ROUND(IF(A72&lt;C$555,(IF(A72&lt;C$559,C$561+C$562*A72,C$548+C$549*A72+C$550*A72^2+C$551*A72^3+C$552*A72^4+C$553*A72^5)),(C$557)),2)</f>
        <v>946.46</v>
      </c>
      <c r="D72" s="37">
        <v>42390</v>
      </c>
      <c r="E72" s="38">
        <v>22341</v>
      </c>
      <c r="F72" s="68">
        <f t="shared" si="7"/>
        <v>5423</v>
      </c>
      <c r="G72" s="39">
        <f t="shared" si="7"/>
        <v>283.3</v>
      </c>
      <c r="H72" s="76">
        <f t="shared" si="8"/>
        <v>5706.3</v>
      </c>
      <c r="I72" s="40">
        <f t="shared" si="9"/>
        <v>1928.7</v>
      </c>
      <c r="J72" s="41">
        <f t="shared" si="10"/>
        <v>114.1</v>
      </c>
      <c r="K72" s="61">
        <v>11</v>
      </c>
      <c r="L72" s="42">
        <f aca="true" t="shared" si="13" ref="L72:L135">SUM(H72:K72)</f>
        <v>7760.1</v>
      </c>
      <c r="N72" s="78"/>
    </row>
    <row r="73" spans="1:14" ht="12.75">
      <c r="A73" s="34">
        <v>66</v>
      </c>
      <c r="B73" s="35">
        <f t="shared" si="11"/>
        <v>93.9</v>
      </c>
      <c r="C73" s="36">
        <f t="shared" si="12"/>
        <v>947.14</v>
      </c>
      <c r="D73" s="37">
        <v>42390</v>
      </c>
      <c r="E73" s="38">
        <v>22341</v>
      </c>
      <c r="F73" s="68">
        <f t="shared" si="7"/>
        <v>5417.3</v>
      </c>
      <c r="G73" s="39">
        <f t="shared" si="7"/>
        <v>283.1</v>
      </c>
      <c r="H73" s="76">
        <f t="shared" si="8"/>
        <v>5700.400000000001</v>
      </c>
      <c r="I73" s="40">
        <f t="shared" si="9"/>
        <v>1926.7</v>
      </c>
      <c r="J73" s="41">
        <f t="shared" si="10"/>
        <v>114</v>
      </c>
      <c r="K73" s="61">
        <v>11</v>
      </c>
      <c r="L73" s="42">
        <f t="shared" si="13"/>
        <v>7752.1</v>
      </c>
      <c r="N73" s="78"/>
    </row>
    <row r="74" spans="1:14" ht="12.75">
      <c r="A74" s="34">
        <v>67</v>
      </c>
      <c r="B74" s="35">
        <f t="shared" si="11"/>
        <v>94</v>
      </c>
      <c r="C74" s="36">
        <f t="shared" si="12"/>
        <v>947.8</v>
      </c>
      <c r="D74" s="37">
        <v>42390</v>
      </c>
      <c r="E74" s="38">
        <v>22341</v>
      </c>
      <c r="F74" s="68">
        <f t="shared" si="7"/>
        <v>5411.5</v>
      </c>
      <c r="G74" s="39">
        <f t="shared" si="7"/>
        <v>282.9</v>
      </c>
      <c r="H74" s="76">
        <f t="shared" si="8"/>
        <v>5694.4</v>
      </c>
      <c r="I74" s="40">
        <f t="shared" si="9"/>
        <v>1924.7</v>
      </c>
      <c r="J74" s="41">
        <f t="shared" si="10"/>
        <v>113.9</v>
      </c>
      <c r="K74" s="61">
        <v>11</v>
      </c>
      <c r="L74" s="42">
        <f t="shared" si="13"/>
        <v>7743.999999999999</v>
      </c>
      <c r="N74" s="78"/>
    </row>
    <row r="75" spans="1:14" ht="12.75">
      <c r="A75" s="34">
        <v>68</v>
      </c>
      <c r="B75" s="35">
        <f t="shared" si="11"/>
        <v>94.1</v>
      </c>
      <c r="C75" s="36">
        <f t="shared" si="12"/>
        <v>948.44</v>
      </c>
      <c r="D75" s="37">
        <v>42390</v>
      </c>
      <c r="E75" s="38">
        <v>22341</v>
      </c>
      <c r="F75" s="68">
        <f t="shared" si="7"/>
        <v>5405.7</v>
      </c>
      <c r="G75" s="39">
        <f t="shared" si="7"/>
        <v>282.7</v>
      </c>
      <c r="H75" s="76">
        <f t="shared" si="8"/>
        <v>5688.4</v>
      </c>
      <c r="I75" s="40">
        <f t="shared" si="9"/>
        <v>1922.7</v>
      </c>
      <c r="J75" s="41">
        <f t="shared" si="10"/>
        <v>113.8</v>
      </c>
      <c r="K75" s="61">
        <v>11</v>
      </c>
      <c r="L75" s="42">
        <f t="shared" si="13"/>
        <v>7735.9</v>
      </c>
      <c r="N75" s="78"/>
    </row>
    <row r="76" spans="1:14" ht="12.75">
      <c r="A76" s="34">
        <v>69</v>
      </c>
      <c r="B76" s="35">
        <f t="shared" si="11"/>
        <v>94.2</v>
      </c>
      <c r="C76" s="36">
        <f t="shared" si="12"/>
        <v>949.08</v>
      </c>
      <c r="D76" s="37">
        <v>42390</v>
      </c>
      <c r="E76" s="38">
        <v>22341</v>
      </c>
      <c r="F76" s="68">
        <f t="shared" si="7"/>
        <v>5400</v>
      </c>
      <c r="G76" s="39">
        <f t="shared" si="7"/>
        <v>282.5</v>
      </c>
      <c r="H76" s="76">
        <f t="shared" si="8"/>
        <v>5682.5</v>
      </c>
      <c r="I76" s="40">
        <f t="shared" si="9"/>
        <v>1920.7</v>
      </c>
      <c r="J76" s="41">
        <f t="shared" si="10"/>
        <v>113.7</v>
      </c>
      <c r="K76" s="61">
        <v>11</v>
      </c>
      <c r="L76" s="42">
        <f t="shared" si="13"/>
        <v>7727.9</v>
      </c>
      <c r="N76" s="78"/>
    </row>
    <row r="77" spans="1:14" ht="12.75">
      <c r="A77" s="34">
        <v>70</v>
      </c>
      <c r="B77" s="35">
        <f t="shared" si="11"/>
        <v>94.3</v>
      </c>
      <c r="C77" s="36">
        <f t="shared" si="12"/>
        <v>949.69</v>
      </c>
      <c r="D77" s="37">
        <v>42390</v>
      </c>
      <c r="E77" s="38">
        <v>22341</v>
      </c>
      <c r="F77" s="68">
        <f t="shared" si="7"/>
        <v>5394.3</v>
      </c>
      <c r="G77" s="39">
        <f t="shared" si="7"/>
        <v>282.3</v>
      </c>
      <c r="H77" s="76">
        <f t="shared" si="8"/>
        <v>5676.6</v>
      </c>
      <c r="I77" s="40">
        <f t="shared" si="9"/>
        <v>1918.7</v>
      </c>
      <c r="J77" s="41">
        <f t="shared" si="10"/>
        <v>113.5</v>
      </c>
      <c r="K77" s="61">
        <v>11</v>
      </c>
      <c r="L77" s="42">
        <f t="shared" si="13"/>
        <v>7719.8</v>
      </c>
      <c r="N77" s="78"/>
    </row>
    <row r="78" spans="1:14" ht="12.75">
      <c r="A78" s="34">
        <v>71</v>
      </c>
      <c r="B78" s="35">
        <f t="shared" si="11"/>
        <v>94.4</v>
      </c>
      <c r="C78" s="36">
        <f t="shared" si="12"/>
        <v>950.3</v>
      </c>
      <c r="D78" s="37">
        <v>42390</v>
      </c>
      <c r="E78" s="38">
        <v>22341</v>
      </c>
      <c r="F78" s="68">
        <f t="shared" si="7"/>
        <v>5388.6</v>
      </c>
      <c r="G78" s="39">
        <f t="shared" si="7"/>
        <v>282.1</v>
      </c>
      <c r="H78" s="76">
        <f t="shared" si="8"/>
        <v>5670.700000000001</v>
      </c>
      <c r="I78" s="40">
        <f t="shared" si="9"/>
        <v>1916.7</v>
      </c>
      <c r="J78" s="41">
        <f t="shared" si="10"/>
        <v>113.4</v>
      </c>
      <c r="K78" s="61">
        <v>11</v>
      </c>
      <c r="L78" s="42">
        <f t="shared" si="13"/>
        <v>7711.8</v>
      </c>
      <c r="N78" s="78"/>
    </row>
    <row r="79" spans="1:14" ht="12.75">
      <c r="A79" s="34">
        <v>72</v>
      </c>
      <c r="B79" s="35">
        <f t="shared" si="11"/>
        <v>94.5</v>
      </c>
      <c r="C79" s="36">
        <f t="shared" si="12"/>
        <v>950.89</v>
      </c>
      <c r="D79" s="37">
        <v>42390</v>
      </c>
      <c r="E79" s="38">
        <v>22341</v>
      </c>
      <c r="F79" s="68">
        <f t="shared" si="7"/>
        <v>5382.9</v>
      </c>
      <c r="G79" s="39">
        <f t="shared" si="7"/>
        <v>281.9</v>
      </c>
      <c r="H79" s="76">
        <f t="shared" si="8"/>
        <v>5664.799999999999</v>
      </c>
      <c r="I79" s="40">
        <f t="shared" si="9"/>
        <v>1914.7</v>
      </c>
      <c r="J79" s="41">
        <f t="shared" si="10"/>
        <v>113.3</v>
      </c>
      <c r="K79" s="61">
        <v>11</v>
      </c>
      <c r="L79" s="42">
        <f t="shared" si="13"/>
        <v>7703.799999999999</v>
      </c>
      <c r="N79" s="78"/>
    </row>
    <row r="80" spans="1:14" ht="12.75">
      <c r="A80" s="34">
        <v>73</v>
      </c>
      <c r="B80" s="35">
        <f t="shared" si="11"/>
        <v>94.61</v>
      </c>
      <c r="C80" s="36">
        <f t="shared" si="12"/>
        <v>951.46</v>
      </c>
      <c r="D80" s="37">
        <v>42390</v>
      </c>
      <c r="E80" s="38">
        <v>22341</v>
      </c>
      <c r="F80" s="68">
        <f t="shared" si="7"/>
        <v>5376.6</v>
      </c>
      <c r="G80" s="39">
        <f t="shared" si="7"/>
        <v>281.8</v>
      </c>
      <c r="H80" s="76">
        <f t="shared" si="8"/>
        <v>5658.400000000001</v>
      </c>
      <c r="I80" s="40">
        <f t="shared" si="9"/>
        <v>1912.5</v>
      </c>
      <c r="J80" s="41">
        <f t="shared" si="10"/>
        <v>113.2</v>
      </c>
      <c r="K80" s="61">
        <v>11</v>
      </c>
      <c r="L80" s="42">
        <f t="shared" si="13"/>
        <v>7695.1</v>
      </c>
      <c r="N80" s="78"/>
    </row>
    <row r="81" spans="1:14" ht="12.75">
      <c r="A81" s="34">
        <v>74</v>
      </c>
      <c r="B81" s="35">
        <f t="shared" si="11"/>
        <v>94.71</v>
      </c>
      <c r="C81" s="36">
        <f t="shared" si="12"/>
        <v>952.03</v>
      </c>
      <c r="D81" s="37">
        <v>42390</v>
      </c>
      <c r="E81" s="38">
        <v>22341</v>
      </c>
      <c r="F81" s="68">
        <f t="shared" si="7"/>
        <v>5370.9</v>
      </c>
      <c r="G81" s="39">
        <f t="shared" si="7"/>
        <v>281.6</v>
      </c>
      <c r="H81" s="76">
        <f t="shared" si="8"/>
        <v>5652.5</v>
      </c>
      <c r="I81" s="40">
        <f t="shared" si="9"/>
        <v>1910.5</v>
      </c>
      <c r="J81" s="41">
        <f t="shared" si="10"/>
        <v>113.1</v>
      </c>
      <c r="K81" s="61">
        <v>11</v>
      </c>
      <c r="L81" s="42">
        <f t="shared" si="13"/>
        <v>7687.1</v>
      </c>
      <c r="N81" s="78"/>
    </row>
    <row r="82" spans="1:14" ht="12.75">
      <c r="A82" s="34">
        <v>75</v>
      </c>
      <c r="B82" s="35">
        <f t="shared" si="11"/>
        <v>94.81</v>
      </c>
      <c r="C82" s="36">
        <f t="shared" si="12"/>
        <v>952.58</v>
      </c>
      <c r="D82" s="37">
        <v>42390</v>
      </c>
      <c r="E82" s="38">
        <v>22341</v>
      </c>
      <c r="F82" s="68">
        <f aca="true" t="shared" si="14" ref="F82:G145">ROUND(12/B82*D82,1)</f>
        <v>5365.3</v>
      </c>
      <c r="G82" s="39">
        <f t="shared" si="14"/>
        <v>281.4</v>
      </c>
      <c r="H82" s="76">
        <f aca="true" t="shared" si="15" ref="H82:H145">F82+G82</f>
        <v>5646.7</v>
      </c>
      <c r="I82" s="40">
        <f aca="true" t="shared" si="16" ref="I82:I145">ROUND(H82*0.338,1)</f>
        <v>1908.6</v>
      </c>
      <c r="J82" s="41">
        <f aca="true" t="shared" si="17" ref="J82:J145">ROUND(H82*0.02,1)</f>
        <v>112.9</v>
      </c>
      <c r="K82" s="61">
        <v>11</v>
      </c>
      <c r="L82" s="42">
        <f t="shared" si="13"/>
        <v>7679.199999999999</v>
      </c>
      <c r="N82" s="78"/>
    </row>
    <row r="83" spans="1:14" ht="12.75">
      <c r="A83" s="34">
        <v>76</v>
      </c>
      <c r="B83" s="35">
        <f t="shared" si="11"/>
        <v>94.91</v>
      </c>
      <c r="C83" s="36">
        <f t="shared" si="12"/>
        <v>953.12</v>
      </c>
      <c r="D83" s="37">
        <v>42390</v>
      </c>
      <c r="E83" s="38">
        <v>22341</v>
      </c>
      <c r="F83" s="68">
        <f t="shared" si="14"/>
        <v>5359.6</v>
      </c>
      <c r="G83" s="39">
        <f t="shared" si="14"/>
        <v>281.3</v>
      </c>
      <c r="H83" s="76">
        <f t="shared" si="15"/>
        <v>5640.900000000001</v>
      </c>
      <c r="I83" s="40">
        <f t="shared" si="16"/>
        <v>1906.6</v>
      </c>
      <c r="J83" s="41">
        <f t="shared" si="17"/>
        <v>112.8</v>
      </c>
      <c r="K83" s="61">
        <v>11</v>
      </c>
      <c r="L83" s="42">
        <f t="shared" si="13"/>
        <v>7671.3</v>
      </c>
      <c r="N83" s="78"/>
    </row>
    <row r="84" spans="1:14" ht="12.75">
      <c r="A84" s="34">
        <v>77</v>
      </c>
      <c r="B84" s="35">
        <f t="shared" si="11"/>
        <v>95.01</v>
      </c>
      <c r="C84" s="36">
        <f t="shared" si="12"/>
        <v>953.64</v>
      </c>
      <c r="D84" s="37">
        <v>42390</v>
      </c>
      <c r="E84" s="38">
        <v>22341</v>
      </c>
      <c r="F84" s="68">
        <f t="shared" si="14"/>
        <v>5354</v>
      </c>
      <c r="G84" s="39">
        <f t="shared" si="14"/>
        <v>281.1</v>
      </c>
      <c r="H84" s="76">
        <f t="shared" si="15"/>
        <v>5635.1</v>
      </c>
      <c r="I84" s="40">
        <f t="shared" si="16"/>
        <v>1904.7</v>
      </c>
      <c r="J84" s="41">
        <f t="shared" si="17"/>
        <v>112.7</v>
      </c>
      <c r="K84" s="61">
        <v>11</v>
      </c>
      <c r="L84" s="42">
        <f t="shared" si="13"/>
        <v>7663.5</v>
      </c>
      <c r="N84" s="78"/>
    </row>
    <row r="85" spans="1:14" ht="12.75">
      <c r="A85" s="34">
        <v>78</v>
      </c>
      <c r="B85" s="35">
        <f t="shared" si="11"/>
        <v>95.11</v>
      </c>
      <c r="C85" s="36">
        <f t="shared" si="12"/>
        <v>954.16</v>
      </c>
      <c r="D85" s="37">
        <v>42390</v>
      </c>
      <c r="E85" s="38">
        <v>22341</v>
      </c>
      <c r="F85" s="68">
        <f t="shared" si="14"/>
        <v>5348.3</v>
      </c>
      <c r="G85" s="39">
        <f t="shared" si="14"/>
        <v>281</v>
      </c>
      <c r="H85" s="76">
        <f t="shared" si="15"/>
        <v>5629.3</v>
      </c>
      <c r="I85" s="40">
        <f t="shared" si="16"/>
        <v>1902.7</v>
      </c>
      <c r="J85" s="41">
        <f t="shared" si="17"/>
        <v>112.6</v>
      </c>
      <c r="K85" s="61">
        <v>11</v>
      </c>
      <c r="L85" s="42">
        <f t="shared" si="13"/>
        <v>7655.6</v>
      </c>
      <c r="N85" s="78"/>
    </row>
    <row r="86" spans="1:14" ht="12.75">
      <c r="A86" s="34">
        <v>79</v>
      </c>
      <c r="B86" s="35">
        <f t="shared" si="11"/>
        <v>95.21</v>
      </c>
      <c r="C86" s="36">
        <f t="shared" si="12"/>
        <v>954.66</v>
      </c>
      <c r="D86" s="37">
        <v>42390</v>
      </c>
      <c r="E86" s="38">
        <v>22341</v>
      </c>
      <c r="F86" s="68">
        <f t="shared" si="14"/>
        <v>5342.7</v>
      </c>
      <c r="G86" s="39">
        <f t="shared" si="14"/>
        <v>280.8</v>
      </c>
      <c r="H86" s="76">
        <f t="shared" si="15"/>
        <v>5623.5</v>
      </c>
      <c r="I86" s="40">
        <f t="shared" si="16"/>
        <v>1900.7</v>
      </c>
      <c r="J86" s="41">
        <f t="shared" si="17"/>
        <v>112.5</v>
      </c>
      <c r="K86" s="61">
        <v>11</v>
      </c>
      <c r="L86" s="42">
        <f t="shared" si="13"/>
        <v>7647.7</v>
      </c>
      <c r="N86" s="78"/>
    </row>
    <row r="87" spans="1:14" ht="12.75">
      <c r="A87" s="34">
        <v>80</v>
      </c>
      <c r="B87" s="35">
        <f t="shared" si="11"/>
        <v>95.31</v>
      </c>
      <c r="C87" s="36">
        <f t="shared" si="12"/>
        <v>955.16</v>
      </c>
      <c r="D87" s="37">
        <v>42390</v>
      </c>
      <c r="E87" s="38">
        <v>22341</v>
      </c>
      <c r="F87" s="68">
        <f t="shared" si="14"/>
        <v>5337.1</v>
      </c>
      <c r="G87" s="39">
        <f t="shared" si="14"/>
        <v>280.7</v>
      </c>
      <c r="H87" s="76">
        <f t="shared" si="15"/>
        <v>5617.8</v>
      </c>
      <c r="I87" s="40">
        <f t="shared" si="16"/>
        <v>1898.8</v>
      </c>
      <c r="J87" s="41">
        <f t="shared" si="17"/>
        <v>112.4</v>
      </c>
      <c r="K87" s="61">
        <v>11</v>
      </c>
      <c r="L87" s="42">
        <f t="shared" si="13"/>
        <v>7640</v>
      </c>
      <c r="N87" s="78"/>
    </row>
    <row r="88" spans="1:14" ht="12.75">
      <c r="A88" s="34">
        <v>81</v>
      </c>
      <c r="B88" s="35">
        <f t="shared" si="11"/>
        <v>95.41</v>
      </c>
      <c r="C88" s="36">
        <f t="shared" si="12"/>
        <v>955.64</v>
      </c>
      <c r="D88" s="37">
        <v>42390</v>
      </c>
      <c r="E88" s="38">
        <v>22341</v>
      </c>
      <c r="F88" s="68">
        <f t="shared" si="14"/>
        <v>5331.5</v>
      </c>
      <c r="G88" s="39">
        <f t="shared" si="14"/>
        <v>280.5</v>
      </c>
      <c r="H88" s="76">
        <f t="shared" si="15"/>
        <v>5612</v>
      </c>
      <c r="I88" s="40">
        <f t="shared" si="16"/>
        <v>1896.9</v>
      </c>
      <c r="J88" s="41">
        <f t="shared" si="17"/>
        <v>112.2</v>
      </c>
      <c r="K88" s="61">
        <v>11</v>
      </c>
      <c r="L88" s="42">
        <f t="shared" si="13"/>
        <v>7632.099999999999</v>
      </c>
      <c r="N88" s="78"/>
    </row>
    <row r="89" spans="1:14" ht="12.75">
      <c r="A89" s="34">
        <v>82</v>
      </c>
      <c r="B89" s="35">
        <f t="shared" si="11"/>
        <v>95.51</v>
      </c>
      <c r="C89" s="36">
        <f t="shared" si="12"/>
        <v>956.11</v>
      </c>
      <c r="D89" s="37">
        <v>42390</v>
      </c>
      <c r="E89" s="38">
        <v>22341</v>
      </c>
      <c r="F89" s="68">
        <f t="shared" si="14"/>
        <v>5325.9</v>
      </c>
      <c r="G89" s="39">
        <f t="shared" si="14"/>
        <v>280.4</v>
      </c>
      <c r="H89" s="76">
        <f t="shared" si="15"/>
        <v>5606.299999999999</v>
      </c>
      <c r="I89" s="40">
        <f t="shared" si="16"/>
        <v>1894.9</v>
      </c>
      <c r="J89" s="41">
        <f t="shared" si="17"/>
        <v>112.1</v>
      </c>
      <c r="K89" s="61">
        <v>11</v>
      </c>
      <c r="L89" s="42">
        <f t="shared" si="13"/>
        <v>7624.299999999999</v>
      </c>
      <c r="N89" s="78"/>
    </row>
    <row r="90" spans="1:14" ht="12.75">
      <c r="A90" s="34">
        <v>83</v>
      </c>
      <c r="B90" s="35">
        <f t="shared" si="11"/>
        <v>95.61</v>
      </c>
      <c r="C90" s="36">
        <f t="shared" si="12"/>
        <v>956.57</v>
      </c>
      <c r="D90" s="37">
        <v>42390</v>
      </c>
      <c r="E90" s="38">
        <v>22341</v>
      </c>
      <c r="F90" s="68">
        <f t="shared" si="14"/>
        <v>5320.4</v>
      </c>
      <c r="G90" s="39">
        <f t="shared" si="14"/>
        <v>280.3</v>
      </c>
      <c r="H90" s="76">
        <f t="shared" si="15"/>
        <v>5600.7</v>
      </c>
      <c r="I90" s="40">
        <f t="shared" si="16"/>
        <v>1893</v>
      </c>
      <c r="J90" s="41">
        <f t="shared" si="17"/>
        <v>112</v>
      </c>
      <c r="K90" s="61">
        <v>11</v>
      </c>
      <c r="L90" s="42">
        <f t="shared" si="13"/>
        <v>7616.7</v>
      </c>
      <c r="N90" s="78"/>
    </row>
    <row r="91" spans="1:14" ht="12.75">
      <c r="A91" s="34">
        <v>84</v>
      </c>
      <c r="B91" s="35">
        <f t="shared" si="11"/>
        <v>95.71</v>
      </c>
      <c r="C91" s="36">
        <f t="shared" si="12"/>
        <v>957.02</v>
      </c>
      <c r="D91" s="37">
        <v>42390</v>
      </c>
      <c r="E91" s="38">
        <v>22341</v>
      </c>
      <c r="F91" s="68">
        <f t="shared" si="14"/>
        <v>5314.8</v>
      </c>
      <c r="G91" s="39">
        <f t="shared" si="14"/>
        <v>280.1</v>
      </c>
      <c r="H91" s="76">
        <f t="shared" si="15"/>
        <v>5594.900000000001</v>
      </c>
      <c r="I91" s="40">
        <f t="shared" si="16"/>
        <v>1891.1</v>
      </c>
      <c r="J91" s="41">
        <f t="shared" si="17"/>
        <v>111.9</v>
      </c>
      <c r="K91" s="61">
        <v>11</v>
      </c>
      <c r="L91" s="42">
        <f t="shared" si="13"/>
        <v>7608.9</v>
      </c>
      <c r="N91" s="78"/>
    </row>
    <row r="92" spans="1:14" ht="12.75">
      <c r="A92" s="34">
        <v>85</v>
      </c>
      <c r="B92" s="35">
        <f t="shared" si="11"/>
        <v>95.81</v>
      </c>
      <c r="C92" s="36">
        <f t="shared" si="12"/>
        <v>957.46</v>
      </c>
      <c r="D92" s="37">
        <v>42390</v>
      </c>
      <c r="E92" s="38">
        <v>22341</v>
      </c>
      <c r="F92" s="68">
        <f t="shared" si="14"/>
        <v>5309.3</v>
      </c>
      <c r="G92" s="39">
        <f t="shared" si="14"/>
        <v>280</v>
      </c>
      <c r="H92" s="76">
        <f t="shared" si="15"/>
        <v>5589.3</v>
      </c>
      <c r="I92" s="40">
        <f t="shared" si="16"/>
        <v>1889.2</v>
      </c>
      <c r="J92" s="41">
        <f t="shared" si="17"/>
        <v>111.8</v>
      </c>
      <c r="K92" s="61">
        <v>11</v>
      </c>
      <c r="L92" s="42">
        <f t="shared" si="13"/>
        <v>7601.3</v>
      </c>
      <c r="N92" s="78"/>
    </row>
    <row r="93" spans="1:14" ht="12.75">
      <c r="A93" s="34">
        <v>86</v>
      </c>
      <c r="B93" s="35">
        <f t="shared" si="11"/>
        <v>95.91</v>
      </c>
      <c r="C93" s="36">
        <f t="shared" si="12"/>
        <v>957.89</v>
      </c>
      <c r="D93" s="37">
        <v>42390</v>
      </c>
      <c r="E93" s="38">
        <v>22341</v>
      </c>
      <c r="F93" s="68">
        <f t="shared" si="14"/>
        <v>5303.7</v>
      </c>
      <c r="G93" s="39">
        <f t="shared" si="14"/>
        <v>279.9</v>
      </c>
      <c r="H93" s="76">
        <f t="shared" si="15"/>
        <v>5583.599999999999</v>
      </c>
      <c r="I93" s="40">
        <f t="shared" si="16"/>
        <v>1887.3</v>
      </c>
      <c r="J93" s="41">
        <f t="shared" si="17"/>
        <v>111.7</v>
      </c>
      <c r="K93" s="61">
        <v>11</v>
      </c>
      <c r="L93" s="42">
        <f t="shared" si="13"/>
        <v>7593.599999999999</v>
      </c>
      <c r="N93" s="78"/>
    </row>
    <row r="94" spans="1:14" ht="12.75">
      <c r="A94" s="34">
        <v>87</v>
      </c>
      <c r="B94" s="35">
        <f t="shared" si="11"/>
        <v>96.01</v>
      </c>
      <c r="C94" s="36">
        <f t="shared" si="12"/>
        <v>958.31</v>
      </c>
      <c r="D94" s="37">
        <v>42390</v>
      </c>
      <c r="E94" s="38">
        <v>22341</v>
      </c>
      <c r="F94" s="68">
        <f t="shared" si="14"/>
        <v>5298.2</v>
      </c>
      <c r="G94" s="39">
        <f t="shared" si="14"/>
        <v>279.8</v>
      </c>
      <c r="H94" s="76">
        <f t="shared" si="15"/>
        <v>5578</v>
      </c>
      <c r="I94" s="40">
        <f t="shared" si="16"/>
        <v>1885.4</v>
      </c>
      <c r="J94" s="41">
        <f t="shared" si="17"/>
        <v>111.6</v>
      </c>
      <c r="K94" s="61">
        <v>11</v>
      </c>
      <c r="L94" s="42">
        <f t="shared" si="13"/>
        <v>7586</v>
      </c>
      <c r="N94" s="78"/>
    </row>
    <row r="95" spans="1:14" ht="12.75">
      <c r="A95" s="34">
        <v>88</v>
      </c>
      <c r="B95" s="35">
        <f t="shared" si="11"/>
        <v>96.1</v>
      </c>
      <c r="C95" s="36">
        <f t="shared" si="12"/>
        <v>958.73</v>
      </c>
      <c r="D95" s="37">
        <v>42390</v>
      </c>
      <c r="E95" s="38">
        <v>22341</v>
      </c>
      <c r="F95" s="68">
        <f t="shared" si="14"/>
        <v>5293.2</v>
      </c>
      <c r="G95" s="39">
        <f t="shared" si="14"/>
        <v>279.6</v>
      </c>
      <c r="H95" s="76">
        <f t="shared" si="15"/>
        <v>5572.8</v>
      </c>
      <c r="I95" s="40">
        <f t="shared" si="16"/>
        <v>1883.6</v>
      </c>
      <c r="J95" s="41">
        <f t="shared" si="17"/>
        <v>111.5</v>
      </c>
      <c r="K95" s="61">
        <v>11</v>
      </c>
      <c r="L95" s="42">
        <f t="shared" si="13"/>
        <v>7578.9</v>
      </c>
      <c r="N95" s="78"/>
    </row>
    <row r="96" spans="1:14" ht="12.75">
      <c r="A96" s="34">
        <v>89</v>
      </c>
      <c r="B96" s="35">
        <f t="shared" si="11"/>
        <v>96.2</v>
      </c>
      <c r="C96" s="36">
        <f t="shared" si="12"/>
        <v>959.13</v>
      </c>
      <c r="D96" s="37">
        <v>42390</v>
      </c>
      <c r="E96" s="38">
        <v>22341</v>
      </c>
      <c r="F96" s="68">
        <f t="shared" si="14"/>
        <v>5287.7</v>
      </c>
      <c r="G96" s="39">
        <f t="shared" si="14"/>
        <v>279.5</v>
      </c>
      <c r="H96" s="76">
        <f t="shared" si="15"/>
        <v>5567.2</v>
      </c>
      <c r="I96" s="40">
        <f t="shared" si="16"/>
        <v>1881.7</v>
      </c>
      <c r="J96" s="41">
        <f t="shared" si="17"/>
        <v>111.3</v>
      </c>
      <c r="K96" s="61">
        <v>11</v>
      </c>
      <c r="L96" s="42">
        <f t="shared" si="13"/>
        <v>7571.2</v>
      </c>
      <c r="N96" s="78"/>
    </row>
    <row r="97" spans="1:14" ht="12.75">
      <c r="A97" s="34">
        <v>90</v>
      </c>
      <c r="B97" s="35">
        <f t="shared" si="11"/>
        <v>96.3</v>
      </c>
      <c r="C97" s="36">
        <f t="shared" si="12"/>
        <v>959.52</v>
      </c>
      <c r="D97" s="37">
        <v>42390</v>
      </c>
      <c r="E97" s="38">
        <v>22341</v>
      </c>
      <c r="F97" s="68">
        <f t="shared" si="14"/>
        <v>5282.2</v>
      </c>
      <c r="G97" s="39">
        <f t="shared" si="14"/>
        <v>279.4</v>
      </c>
      <c r="H97" s="76">
        <f t="shared" si="15"/>
        <v>5561.599999999999</v>
      </c>
      <c r="I97" s="40">
        <f t="shared" si="16"/>
        <v>1879.8</v>
      </c>
      <c r="J97" s="41">
        <f t="shared" si="17"/>
        <v>111.2</v>
      </c>
      <c r="K97" s="61">
        <v>11</v>
      </c>
      <c r="L97" s="42">
        <f t="shared" si="13"/>
        <v>7563.599999999999</v>
      </c>
      <c r="N97" s="78"/>
    </row>
    <row r="98" spans="1:14" ht="12.75">
      <c r="A98" s="34">
        <v>91</v>
      </c>
      <c r="B98" s="35">
        <f t="shared" si="11"/>
        <v>96.4</v>
      </c>
      <c r="C98" s="36">
        <f t="shared" si="12"/>
        <v>959.91</v>
      </c>
      <c r="D98" s="37">
        <v>42390</v>
      </c>
      <c r="E98" s="38">
        <v>22341</v>
      </c>
      <c r="F98" s="68">
        <f t="shared" si="14"/>
        <v>5276.8</v>
      </c>
      <c r="G98" s="39">
        <f t="shared" si="14"/>
        <v>279.3</v>
      </c>
      <c r="H98" s="76">
        <f t="shared" si="15"/>
        <v>5556.1</v>
      </c>
      <c r="I98" s="40">
        <f t="shared" si="16"/>
        <v>1878</v>
      </c>
      <c r="J98" s="41">
        <f t="shared" si="17"/>
        <v>111.1</v>
      </c>
      <c r="K98" s="61">
        <v>11</v>
      </c>
      <c r="L98" s="42">
        <f t="shared" si="13"/>
        <v>7556.200000000001</v>
      </c>
      <c r="N98" s="78"/>
    </row>
    <row r="99" spans="1:14" ht="12.75">
      <c r="A99" s="34">
        <v>92</v>
      </c>
      <c r="B99" s="35">
        <f t="shared" si="11"/>
        <v>96.5</v>
      </c>
      <c r="C99" s="36">
        <f t="shared" si="12"/>
        <v>960.29</v>
      </c>
      <c r="D99" s="37">
        <v>42390</v>
      </c>
      <c r="E99" s="38">
        <v>22341</v>
      </c>
      <c r="F99" s="68">
        <f t="shared" si="14"/>
        <v>5271.3</v>
      </c>
      <c r="G99" s="39">
        <f t="shared" si="14"/>
        <v>279.2</v>
      </c>
      <c r="H99" s="76">
        <f t="shared" si="15"/>
        <v>5550.5</v>
      </c>
      <c r="I99" s="40">
        <f t="shared" si="16"/>
        <v>1876.1</v>
      </c>
      <c r="J99" s="41">
        <f t="shared" si="17"/>
        <v>111</v>
      </c>
      <c r="K99" s="61">
        <v>11</v>
      </c>
      <c r="L99" s="42">
        <f t="shared" si="13"/>
        <v>7548.6</v>
      </c>
      <c r="N99" s="78"/>
    </row>
    <row r="100" spans="1:14" ht="12.75">
      <c r="A100" s="34">
        <v>93</v>
      </c>
      <c r="B100" s="35">
        <f t="shared" si="11"/>
        <v>96.6</v>
      </c>
      <c r="C100" s="36">
        <f t="shared" si="12"/>
        <v>960.66</v>
      </c>
      <c r="D100" s="37">
        <v>42390</v>
      </c>
      <c r="E100" s="38">
        <v>22341</v>
      </c>
      <c r="F100" s="68">
        <f t="shared" si="14"/>
        <v>5265.8</v>
      </c>
      <c r="G100" s="39">
        <f t="shared" si="14"/>
        <v>279.1</v>
      </c>
      <c r="H100" s="76">
        <f t="shared" si="15"/>
        <v>5544.900000000001</v>
      </c>
      <c r="I100" s="40">
        <f t="shared" si="16"/>
        <v>1874.2</v>
      </c>
      <c r="J100" s="41">
        <f t="shared" si="17"/>
        <v>110.9</v>
      </c>
      <c r="K100" s="61">
        <v>11</v>
      </c>
      <c r="L100" s="42">
        <f t="shared" si="13"/>
        <v>7541</v>
      </c>
      <c r="N100" s="78"/>
    </row>
    <row r="101" spans="1:14" ht="12.75">
      <c r="A101" s="34">
        <v>94</v>
      </c>
      <c r="B101" s="35">
        <f t="shared" si="11"/>
        <v>96.7</v>
      </c>
      <c r="C101" s="36">
        <f t="shared" si="12"/>
        <v>961.02</v>
      </c>
      <c r="D101" s="37">
        <v>42390</v>
      </c>
      <c r="E101" s="38">
        <v>22341</v>
      </c>
      <c r="F101" s="68">
        <f t="shared" si="14"/>
        <v>5260.4</v>
      </c>
      <c r="G101" s="39">
        <f t="shared" si="14"/>
        <v>279</v>
      </c>
      <c r="H101" s="76">
        <f t="shared" si="15"/>
        <v>5539.4</v>
      </c>
      <c r="I101" s="40">
        <f t="shared" si="16"/>
        <v>1872.3</v>
      </c>
      <c r="J101" s="41">
        <f t="shared" si="17"/>
        <v>110.8</v>
      </c>
      <c r="K101" s="61">
        <v>11</v>
      </c>
      <c r="L101" s="42">
        <f t="shared" si="13"/>
        <v>7533.5</v>
      </c>
      <c r="N101" s="78"/>
    </row>
    <row r="102" spans="1:14" ht="12.75">
      <c r="A102" s="34">
        <v>95</v>
      </c>
      <c r="B102" s="35">
        <f t="shared" si="11"/>
        <v>96.8</v>
      </c>
      <c r="C102" s="36">
        <f t="shared" si="12"/>
        <v>961.37</v>
      </c>
      <c r="D102" s="37">
        <v>42390</v>
      </c>
      <c r="E102" s="38">
        <v>22341</v>
      </c>
      <c r="F102" s="68">
        <f t="shared" si="14"/>
        <v>5255</v>
      </c>
      <c r="G102" s="39">
        <f t="shared" si="14"/>
        <v>278.9</v>
      </c>
      <c r="H102" s="76">
        <f t="shared" si="15"/>
        <v>5533.9</v>
      </c>
      <c r="I102" s="40">
        <f t="shared" si="16"/>
        <v>1870.5</v>
      </c>
      <c r="J102" s="41">
        <f t="shared" si="17"/>
        <v>110.7</v>
      </c>
      <c r="K102" s="61">
        <v>11</v>
      </c>
      <c r="L102" s="42">
        <f t="shared" si="13"/>
        <v>7526.099999999999</v>
      </c>
      <c r="N102" s="78"/>
    </row>
    <row r="103" spans="1:14" ht="12.75">
      <c r="A103" s="34">
        <v>96</v>
      </c>
      <c r="B103" s="35">
        <f t="shared" si="11"/>
        <v>96.9</v>
      </c>
      <c r="C103" s="36">
        <f t="shared" si="12"/>
        <v>961.72</v>
      </c>
      <c r="D103" s="37">
        <v>42390</v>
      </c>
      <c r="E103" s="38">
        <v>22341</v>
      </c>
      <c r="F103" s="68">
        <f t="shared" si="14"/>
        <v>5249.5</v>
      </c>
      <c r="G103" s="39">
        <f t="shared" si="14"/>
        <v>278.8</v>
      </c>
      <c r="H103" s="76">
        <f t="shared" si="15"/>
        <v>5528.3</v>
      </c>
      <c r="I103" s="40">
        <f t="shared" si="16"/>
        <v>1868.6</v>
      </c>
      <c r="J103" s="41">
        <f t="shared" si="17"/>
        <v>110.6</v>
      </c>
      <c r="K103" s="61">
        <v>11</v>
      </c>
      <c r="L103" s="42">
        <f t="shared" si="13"/>
        <v>7518.5</v>
      </c>
      <c r="N103" s="78"/>
    </row>
    <row r="104" spans="1:14" ht="12.75">
      <c r="A104" s="34">
        <v>97</v>
      </c>
      <c r="B104" s="35">
        <f t="shared" si="11"/>
        <v>97</v>
      </c>
      <c r="C104" s="36">
        <f t="shared" si="12"/>
        <v>962.06</v>
      </c>
      <c r="D104" s="37">
        <v>42390</v>
      </c>
      <c r="E104" s="38">
        <v>22341</v>
      </c>
      <c r="F104" s="68">
        <f t="shared" si="14"/>
        <v>5244.1</v>
      </c>
      <c r="G104" s="39">
        <f t="shared" si="14"/>
        <v>278.7</v>
      </c>
      <c r="H104" s="76">
        <f t="shared" si="15"/>
        <v>5522.8</v>
      </c>
      <c r="I104" s="40">
        <f t="shared" si="16"/>
        <v>1866.7</v>
      </c>
      <c r="J104" s="41">
        <f t="shared" si="17"/>
        <v>110.5</v>
      </c>
      <c r="K104" s="61">
        <v>11</v>
      </c>
      <c r="L104" s="42">
        <f t="shared" si="13"/>
        <v>7511</v>
      </c>
      <c r="N104" s="78"/>
    </row>
    <row r="105" spans="1:14" ht="12.75">
      <c r="A105" s="34">
        <v>98</v>
      </c>
      <c r="B105" s="35">
        <f t="shared" si="11"/>
        <v>97.1</v>
      </c>
      <c r="C105" s="36">
        <f t="shared" si="12"/>
        <v>962.4</v>
      </c>
      <c r="D105" s="37">
        <v>42390</v>
      </c>
      <c r="E105" s="38">
        <v>22341</v>
      </c>
      <c r="F105" s="68">
        <f t="shared" si="14"/>
        <v>5238.7</v>
      </c>
      <c r="G105" s="39">
        <f t="shared" si="14"/>
        <v>278.6</v>
      </c>
      <c r="H105" s="76">
        <f t="shared" si="15"/>
        <v>5517.3</v>
      </c>
      <c r="I105" s="40">
        <f t="shared" si="16"/>
        <v>1864.8</v>
      </c>
      <c r="J105" s="41">
        <f t="shared" si="17"/>
        <v>110.3</v>
      </c>
      <c r="K105" s="61">
        <v>11</v>
      </c>
      <c r="L105" s="42">
        <f t="shared" si="13"/>
        <v>7503.400000000001</v>
      </c>
      <c r="N105" s="78"/>
    </row>
    <row r="106" spans="1:14" ht="12.75">
      <c r="A106" s="34">
        <v>99</v>
      </c>
      <c r="B106" s="35">
        <f t="shared" si="11"/>
        <v>97.2</v>
      </c>
      <c r="C106" s="36">
        <f t="shared" si="12"/>
        <v>962.72</v>
      </c>
      <c r="D106" s="37">
        <v>42390</v>
      </c>
      <c r="E106" s="38">
        <v>22341</v>
      </c>
      <c r="F106" s="68">
        <f t="shared" si="14"/>
        <v>5233.3</v>
      </c>
      <c r="G106" s="39">
        <f t="shared" si="14"/>
        <v>278.5</v>
      </c>
      <c r="H106" s="76">
        <f t="shared" si="15"/>
        <v>5511.8</v>
      </c>
      <c r="I106" s="40">
        <f t="shared" si="16"/>
        <v>1863</v>
      </c>
      <c r="J106" s="41">
        <f t="shared" si="17"/>
        <v>110.2</v>
      </c>
      <c r="K106" s="61">
        <v>11</v>
      </c>
      <c r="L106" s="42">
        <f t="shared" si="13"/>
        <v>7496</v>
      </c>
      <c r="N106" s="78"/>
    </row>
    <row r="107" spans="1:14" ht="12.75">
      <c r="A107" s="34">
        <v>100</v>
      </c>
      <c r="B107" s="35">
        <f t="shared" si="11"/>
        <v>97.29</v>
      </c>
      <c r="C107" s="36">
        <f t="shared" si="12"/>
        <v>963.04</v>
      </c>
      <c r="D107" s="37">
        <v>42390</v>
      </c>
      <c r="E107" s="38">
        <v>22341</v>
      </c>
      <c r="F107" s="68">
        <f t="shared" si="14"/>
        <v>5228.5</v>
      </c>
      <c r="G107" s="39">
        <f t="shared" si="14"/>
        <v>278.4</v>
      </c>
      <c r="H107" s="76">
        <f t="shared" si="15"/>
        <v>5506.9</v>
      </c>
      <c r="I107" s="40">
        <f t="shared" si="16"/>
        <v>1861.3</v>
      </c>
      <c r="J107" s="41">
        <f t="shared" si="17"/>
        <v>110.1</v>
      </c>
      <c r="K107" s="61">
        <v>11</v>
      </c>
      <c r="L107" s="42">
        <f t="shared" si="13"/>
        <v>7489.3</v>
      </c>
      <c r="N107" s="78"/>
    </row>
    <row r="108" spans="1:14" ht="12.75">
      <c r="A108" s="34">
        <v>101</v>
      </c>
      <c r="B108" s="35">
        <f t="shared" si="11"/>
        <v>97.39</v>
      </c>
      <c r="C108" s="36">
        <f t="shared" si="12"/>
        <v>963.36</v>
      </c>
      <c r="D108" s="37">
        <v>42390</v>
      </c>
      <c r="E108" s="38">
        <v>22341</v>
      </c>
      <c r="F108" s="68">
        <f t="shared" si="14"/>
        <v>5223.1</v>
      </c>
      <c r="G108" s="39">
        <f t="shared" si="14"/>
        <v>278.3</v>
      </c>
      <c r="H108" s="76">
        <f t="shared" si="15"/>
        <v>5501.400000000001</v>
      </c>
      <c r="I108" s="40">
        <f t="shared" si="16"/>
        <v>1859.5</v>
      </c>
      <c r="J108" s="41">
        <f t="shared" si="17"/>
        <v>110</v>
      </c>
      <c r="K108" s="61">
        <v>11</v>
      </c>
      <c r="L108" s="42">
        <f t="shared" si="13"/>
        <v>7481.900000000001</v>
      </c>
      <c r="N108" s="78"/>
    </row>
    <row r="109" spans="1:14" ht="12.75">
      <c r="A109" s="34">
        <v>102</v>
      </c>
      <c r="B109" s="35">
        <f t="shared" si="11"/>
        <v>97.49</v>
      </c>
      <c r="C109" s="36">
        <f t="shared" si="12"/>
        <v>963.66</v>
      </c>
      <c r="D109" s="37">
        <v>42390</v>
      </c>
      <c r="E109" s="38">
        <v>22341</v>
      </c>
      <c r="F109" s="68">
        <f t="shared" si="14"/>
        <v>5217.8</v>
      </c>
      <c r="G109" s="39">
        <f t="shared" si="14"/>
        <v>278.2</v>
      </c>
      <c r="H109" s="76">
        <f t="shared" si="15"/>
        <v>5496</v>
      </c>
      <c r="I109" s="40">
        <f t="shared" si="16"/>
        <v>1857.6</v>
      </c>
      <c r="J109" s="41">
        <f t="shared" si="17"/>
        <v>109.9</v>
      </c>
      <c r="K109" s="61">
        <v>11</v>
      </c>
      <c r="L109" s="42">
        <f t="shared" si="13"/>
        <v>7474.5</v>
      </c>
      <c r="N109" s="78"/>
    </row>
    <row r="110" spans="1:14" ht="12.75">
      <c r="A110" s="34">
        <v>103</v>
      </c>
      <c r="B110" s="35">
        <f t="shared" si="11"/>
        <v>97.59</v>
      </c>
      <c r="C110" s="36">
        <f t="shared" si="12"/>
        <v>963.97</v>
      </c>
      <c r="D110" s="37">
        <v>42390</v>
      </c>
      <c r="E110" s="38">
        <v>22341</v>
      </c>
      <c r="F110" s="68">
        <f t="shared" si="14"/>
        <v>5212.4</v>
      </c>
      <c r="G110" s="39">
        <f t="shared" si="14"/>
        <v>278.1</v>
      </c>
      <c r="H110" s="76">
        <f t="shared" si="15"/>
        <v>5490.5</v>
      </c>
      <c r="I110" s="40">
        <f t="shared" si="16"/>
        <v>1855.8</v>
      </c>
      <c r="J110" s="41">
        <f t="shared" si="17"/>
        <v>109.8</v>
      </c>
      <c r="K110" s="61">
        <v>11</v>
      </c>
      <c r="L110" s="42">
        <f t="shared" si="13"/>
        <v>7467.1</v>
      </c>
      <c r="N110" s="78"/>
    </row>
    <row r="111" spans="1:14" ht="12.75">
      <c r="A111" s="34">
        <v>104</v>
      </c>
      <c r="B111" s="35">
        <f t="shared" si="11"/>
        <v>97.69</v>
      </c>
      <c r="C111" s="36">
        <f t="shared" si="12"/>
        <v>964.26</v>
      </c>
      <c r="D111" s="37">
        <v>42390</v>
      </c>
      <c r="E111" s="38">
        <v>22341</v>
      </c>
      <c r="F111" s="68">
        <f t="shared" si="14"/>
        <v>5207.1</v>
      </c>
      <c r="G111" s="39">
        <f t="shared" si="14"/>
        <v>278</v>
      </c>
      <c r="H111" s="76">
        <f t="shared" si="15"/>
        <v>5485.1</v>
      </c>
      <c r="I111" s="40">
        <f t="shared" si="16"/>
        <v>1854</v>
      </c>
      <c r="J111" s="41">
        <f t="shared" si="17"/>
        <v>109.7</v>
      </c>
      <c r="K111" s="61">
        <v>11</v>
      </c>
      <c r="L111" s="42">
        <f t="shared" si="13"/>
        <v>7459.8</v>
      </c>
      <c r="N111" s="78"/>
    </row>
    <row r="112" spans="1:14" ht="12.75">
      <c r="A112" s="34">
        <v>105</v>
      </c>
      <c r="B112" s="35">
        <f t="shared" si="11"/>
        <v>97.79</v>
      </c>
      <c r="C112" s="36">
        <f t="shared" si="12"/>
        <v>964.55</v>
      </c>
      <c r="D112" s="37">
        <v>42390</v>
      </c>
      <c r="E112" s="38">
        <v>22341</v>
      </c>
      <c r="F112" s="68">
        <f t="shared" si="14"/>
        <v>5201.8</v>
      </c>
      <c r="G112" s="39">
        <f t="shared" si="14"/>
        <v>277.9</v>
      </c>
      <c r="H112" s="76">
        <f t="shared" si="15"/>
        <v>5479.7</v>
      </c>
      <c r="I112" s="40">
        <f t="shared" si="16"/>
        <v>1852.1</v>
      </c>
      <c r="J112" s="41">
        <f t="shared" si="17"/>
        <v>109.6</v>
      </c>
      <c r="K112" s="61">
        <v>11</v>
      </c>
      <c r="L112" s="42">
        <f t="shared" si="13"/>
        <v>7452.4</v>
      </c>
      <c r="N112" s="78"/>
    </row>
    <row r="113" spans="1:14" ht="12.75">
      <c r="A113" s="34">
        <v>106</v>
      </c>
      <c r="B113" s="35">
        <f t="shared" si="11"/>
        <v>97.89</v>
      </c>
      <c r="C113" s="36">
        <f t="shared" si="12"/>
        <v>964.84</v>
      </c>
      <c r="D113" s="37">
        <v>42390</v>
      </c>
      <c r="E113" s="38">
        <v>22341</v>
      </c>
      <c r="F113" s="68">
        <f t="shared" si="14"/>
        <v>5196.4</v>
      </c>
      <c r="G113" s="39">
        <f t="shared" si="14"/>
        <v>277.9</v>
      </c>
      <c r="H113" s="76">
        <f t="shared" si="15"/>
        <v>5474.299999999999</v>
      </c>
      <c r="I113" s="40">
        <f t="shared" si="16"/>
        <v>1850.3</v>
      </c>
      <c r="J113" s="41">
        <f t="shared" si="17"/>
        <v>109.5</v>
      </c>
      <c r="K113" s="61">
        <v>11</v>
      </c>
      <c r="L113" s="42">
        <f t="shared" si="13"/>
        <v>7445.099999999999</v>
      </c>
      <c r="N113" s="78"/>
    </row>
    <row r="114" spans="1:14" ht="12.75">
      <c r="A114" s="34">
        <v>107</v>
      </c>
      <c r="B114" s="35">
        <f t="shared" si="11"/>
        <v>97.98</v>
      </c>
      <c r="C114" s="36">
        <f t="shared" si="12"/>
        <v>965.12</v>
      </c>
      <c r="D114" s="37">
        <v>42390</v>
      </c>
      <c r="E114" s="38">
        <v>22341</v>
      </c>
      <c r="F114" s="68">
        <f t="shared" si="14"/>
        <v>5191.7</v>
      </c>
      <c r="G114" s="39">
        <f t="shared" si="14"/>
        <v>277.8</v>
      </c>
      <c r="H114" s="76">
        <f t="shared" si="15"/>
        <v>5469.5</v>
      </c>
      <c r="I114" s="40">
        <f t="shared" si="16"/>
        <v>1848.7</v>
      </c>
      <c r="J114" s="41">
        <f t="shared" si="17"/>
        <v>109.4</v>
      </c>
      <c r="K114" s="61">
        <v>11</v>
      </c>
      <c r="L114" s="42">
        <f t="shared" si="13"/>
        <v>7438.599999999999</v>
      </c>
      <c r="N114" s="78"/>
    </row>
    <row r="115" spans="1:14" ht="12.75">
      <c r="A115" s="34">
        <v>108</v>
      </c>
      <c r="B115" s="35">
        <f t="shared" si="11"/>
        <v>98.08</v>
      </c>
      <c r="C115" s="36">
        <f t="shared" si="12"/>
        <v>965.39</v>
      </c>
      <c r="D115" s="37">
        <v>42390</v>
      </c>
      <c r="E115" s="38">
        <v>22341</v>
      </c>
      <c r="F115" s="68">
        <f t="shared" si="14"/>
        <v>5186.4</v>
      </c>
      <c r="G115" s="39">
        <f t="shared" si="14"/>
        <v>277.7</v>
      </c>
      <c r="H115" s="76">
        <f t="shared" si="15"/>
        <v>5464.099999999999</v>
      </c>
      <c r="I115" s="40">
        <f t="shared" si="16"/>
        <v>1846.9</v>
      </c>
      <c r="J115" s="41">
        <f t="shared" si="17"/>
        <v>109.3</v>
      </c>
      <c r="K115" s="61">
        <v>11</v>
      </c>
      <c r="L115" s="42">
        <f t="shared" si="13"/>
        <v>7431.3</v>
      </c>
      <c r="N115" s="78"/>
    </row>
    <row r="116" spans="1:14" ht="12.75">
      <c r="A116" s="34">
        <v>109</v>
      </c>
      <c r="B116" s="35">
        <f t="shared" si="11"/>
        <v>98.18</v>
      </c>
      <c r="C116" s="36">
        <f t="shared" si="12"/>
        <v>965.66</v>
      </c>
      <c r="D116" s="37">
        <v>42390</v>
      </c>
      <c r="E116" s="38">
        <v>22341</v>
      </c>
      <c r="F116" s="68">
        <f t="shared" si="14"/>
        <v>5181.1</v>
      </c>
      <c r="G116" s="39">
        <f t="shared" si="14"/>
        <v>277.6</v>
      </c>
      <c r="H116" s="76">
        <f t="shared" si="15"/>
        <v>5458.700000000001</v>
      </c>
      <c r="I116" s="40">
        <f t="shared" si="16"/>
        <v>1845</v>
      </c>
      <c r="J116" s="41">
        <f t="shared" si="17"/>
        <v>109.2</v>
      </c>
      <c r="K116" s="61">
        <v>11</v>
      </c>
      <c r="L116" s="42">
        <f t="shared" si="13"/>
        <v>7423.900000000001</v>
      </c>
      <c r="N116" s="78"/>
    </row>
    <row r="117" spans="1:14" ht="12.75">
      <c r="A117" s="34">
        <v>110</v>
      </c>
      <c r="B117" s="35">
        <f t="shared" si="11"/>
        <v>98.28</v>
      </c>
      <c r="C117" s="36">
        <f t="shared" si="12"/>
        <v>965.93</v>
      </c>
      <c r="D117" s="37">
        <v>42390</v>
      </c>
      <c r="E117" s="38">
        <v>22341</v>
      </c>
      <c r="F117" s="68">
        <f t="shared" si="14"/>
        <v>5175.8</v>
      </c>
      <c r="G117" s="39">
        <f t="shared" si="14"/>
        <v>277.5</v>
      </c>
      <c r="H117" s="76">
        <f t="shared" si="15"/>
        <v>5453.3</v>
      </c>
      <c r="I117" s="40">
        <f t="shared" si="16"/>
        <v>1843.2</v>
      </c>
      <c r="J117" s="41">
        <f t="shared" si="17"/>
        <v>109.1</v>
      </c>
      <c r="K117" s="61">
        <v>11</v>
      </c>
      <c r="L117" s="42">
        <f t="shared" si="13"/>
        <v>7416.6</v>
      </c>
      <c r="N117" s="78"/>
    </row>
    <row r="118" spans="1:14" ht="12.75">
      <c r="A118" s="34">
        <v>111</v>
      </c>
      <c r="B118" s="35">
        <f t="shared" si="11"/>
        <v>98.38</v>
      </c>
      <c r="C118" s="36">
        <f t="shared" si="12"/>
        <v>966.19</v>
      </c>
      <c r="D118" s="37">
        <v>42390</v>
      </c>
      <c r="E118" s="38">
        <v>22341</v>
      </c>
      <c r="F118" s="68">
        <f t="shared" si="14"/>
        <v>5170.6</v>
      </c>
      <c r="G118" s="39">
        <f t="shared" si="14"/>
        <v>277.5</v>
      </c>
      <c r="H118" s="76">
        <f t="shared" si="15"/>
        <v>5448.1</v>
      </c>
      <c r="I118" s="40">
        <f t="shared" si="16"/>
        <v>1841.5</v>
      </c>
      <c r="J118" s="41">
        <f t="shared" si="17"/>
        <v>109</v>
      </c>
      <c r="K118" s="61">
        <v>11</v>
      </c>
      <c r="L118" s="42">
        <f t="shared" si="13"/>
        <v>7409.6</v>
      </c>
      <c r="N118" s="78"/>
    </row>
    <row r="119" spans="1:14" ht="12.75">
      <c r="A119" s="34">
        <v>112</v>
      </c>
      <c r="B119" s="35">
        <f t="shared" si="11"/>
        <v>98.48</v>
      </c>
      <c r="C119" s="36">
        <f t="shared" si="12"/>
        <v>966.45</v>
      </c>
      <c r="D119" s="37">
        <v>42390</v>
      </c>
      <c r="E119" s="38">
        <v>22341</v>
      </c>
      <c r="F119" s="68">
        <f t="shared" si="14"/>
        <v>5165.3</v>
      </c>
      <c r="G119" s="39">
        <f t="shared" si="14"/>
        <v>277.4</v>
      </c>
      <c r="H119" s="76">
        <f t="shared" si="15"/>
        <v>5442.7</v>
      </c>
      <c r="I119" s="40">
        <f t="shared" si="16"/>
        <v>1839.6</v>
      </c>
      <c r="J119" s="41">
        <f t="shared" si="17"/>
        <v>108.9</v>
      </c>
      <c r="K119" s="61">
        <v>11</v>
      </c>
      <c r="L119" s="42">
        <f t="shared" si="13"/>
        <v>7402.199999999999</v>
      </c>
      <c r="N119" s="78"/>
    </row>
    <row r="120" spans="1:14" ht="12.75">
      <c r="A120" s="34">
        <v>113</v>
      </c>
      <c r="B120" s="35">
        <f t="shared" si="11"/>
        <v>98.57</v>
      </c>
      <c r="C120" s="36">
        <f t="shared" si="12"/>
        <v>966.7</v>
      </c>
      <c r="D120" s="37">
        <v>42390</v>
      </c>
      <c r="E120" s="38">
        <v>22341</v>
      </c>
      <c r="F120" s="68">
        <f t="shared" si="14"/>
        <v>5160.6</v>
      </c>
      <c r="G120" s="39">
        <f t="shared" si="14"/>
        <v>277.3</v>
      </c>
      <c r="H120" s="76">
        <f t="shared" si="15"/>
        <v>5437.900000000001</v>
      </c>
      <c r="I120" s="40">
        <f t="shared" si="16"/>
        <v>1838</v>
      </c>
      <c r="J120" s="41">
        <f t="shared" si="17"/>
        <v>108.8</v>
      </c>
      <c r="K120" s="61">
        <v>11</v>
      </c>
      <c r="L120" s="42">
        <f t="shared" si="13"/>
        <v>7395.700000000001</v>
      </c>
      <c r="N120" s="78"/>
    </row>
    <row r="121" spans="1:14" ht="12.75">
      <c r="A121" s="34">
        <v>114</v>
      </c>
      <c r="B121" s="35">
        <f t="shared" si="11"/>
        <v>98.67</v>
      </c>
      <c r="C121" s="36">
        <f t="shared" si="12"/>
        <v>966.95</v>
      </c>
      <c r="D121" s="37">
        <v>42390</v>
      </c>
      <c r="E121" s="38">
        <v>22341</v>
      </c>
      <c r="F121" s="68">
        <f t="shared" si="14"/>
        <v>5155.4</v>
      </c>
      <c r="G121" s="39">
        <f t="shared" si="14"/>
        <v>277.3</v>
      </c>
      <c r="H121" s="76">
        <f t="shared" si="15"/>
        <v>5432.7</v>
      </c>
      <c r="I121" s="40">
        <f t="shared" si="16"/>
        <v>1836.3</v>
      </c>
      <c r="J121" s="41">
        <f t="shared" si="17"/>
        <v>108.7</v>
      </c>
      <c r="K121" s="61">
        <v>11</v>
      </c>
      <c r="L121" s="42">
        <f t="shared" si="13"/>
        <v>7388.7</v>
      </c>
      <c r="N121" s="78"/>
    </row>
    <row r="122" spans="1:14" ht="12.75">
      <c r="A122" s="34">
        <v>115</v>
      </c>
      <c r="B122" s="35">
        <f t="shared" si="11"/>
        <v>98.77</v>
      </c>
      <c r="C122" s="36">
        <f t="shared" si="12"/>
        <v>967.2</v>
      </c>
      <c r="D122" s="37">
        <v>42390</v>
      </c>
      <c r="E122" s="38">
        <v>22341</v>
      </c>
      <c r="F122" s="68">
        <f t="shared" si="14"/>
        <v>5150.1</v>
      </c>
      <c r="G122" s="39">
        <f t="shared" si="14"/>
        <v>277.2</v>
      </c>
      <c r="H122" s="76">
        <f t="shared" si="15"/>
        <v>5427.3</v>
      </c>
      <c r="I122" s="40">
        <f t="shared" si="16"/>
        <v>1834.4</v>
      </c>
      <c r="J122" s="41">
        <f t="shared" si="17"/>
        <v>108.5</v>
      </c>
      <c r="K122" s="61">
        <v>11</v>
      </c>
      <c r="L122" s="42">
        <f t="shared" si="13"/>
        <v>7381.200000000001</v>
      </c>
      <c r="N122" s="78"/>
    </row>
    <row r="123" spans="1:14" ht="12.75">
      <c r="A123" s="34">
        <v>116</v>
      </c>
      <c r="B123" s="35">
        <f t="shared" si="11"/>
        <v>98.87</v>
      </c>
      <c r="C123" s="36">
        <f t="shared" si="12"/>
        <v>967.44</v>
      </c>
      <c r="D123" s="37">
        <v>42390</v>
      </c>
      <c r="E123" s="38">
        <v>22341</v>
      </c>
      <c r="F123" s="68">
        <f t="shared" si="14"/>
        <v>5144.9</v>
      </c>
      <c r="G123" s="39">
        <f t="shared" si="14"/>
        <v>277.1</v>
      </c>
      <c r="H123" s="76">
        <f t="shared" si="15"/>
        <v>5422</v>
      </c>
      <c r="I123" s="40">
        <f t="shared" si="16"/>
        <v>1832.6</v>
      </c>
      <c r="J123" s="41">
        <f t="shared" si="17"/>
        <v>108.4</v>
      </c>
      <c r="K123" s="61">
        <v>11</v>
      </c>
      <c r="L123" s="42">
        <f t="shared" si="13"/>
        <v>7374</v>
      </c>
      <c r="N123" s="78"/>
    </row>
    <row r="124" spans="1:14" ht="12.75">
      <c r="A124" s="34">
        <v>117</v>
      </c>
      <c r="B124" s="35">
        <f t="shared" si="11"/>
        <v>98.97</v>
      </c>
      <c r="C124" s="36">
        <f t="shared" si="12"/>
        <v>967.68</v>
      </c>
      <c r="D124" s="37">
        <v>42390</v>
      </c>
      <c r="E124" s="38">
        <v>22341</v>
      </c>
      <c r="F124" s="68">
        <f t="shared" si="14"/>
        <v>5139.7</v>
      </c>
      <c r="G124" s="39">
        <f t="shared" si="14"/>
        <v>277</v>
      </c>
      <c r="H124" s="76">
        <f t="shared" si="15"/>
        <v>5416.7</v>
      </c>
      <c r="I124" s="40">
        <f t="shared" si="16"/>
        <v>1830.8</v>
      </c>
      <c r="J124" s="41">
        <f t="shared" si="17"/>
        <v>108.3</v>
      </c>
      <c r="K124" s="61">
        <v>11</v>
      </c>
      <c r="L124" s="42">
        <f t="shared" si="13"/>
        <v>7366.8</v>
      </c>
      <c r="N124" s="78"/>
    </row>
    <row r="125" spans="1:14" ht="12.75">
      <c r="A125" s="34">
        <v>118</v>
      </c>
      <c r="B125" s="35">
        <f t="shared" si="11"/>
        <v>99.06</v>
      </c>
      <c r="C125" s="36">
        <f t="shared" si="12"/>
        <v>967.91</v>
      </c>
      <c r="D125" s="37">
        <v>42390</v>
      </c>
      <c r="E125" s="38">
        <v>22341</v>
      </c>
      <c r="F125" s="68">
        <f t="shared" si="14"/>
        <v>5135.1</v>
      </c>
      <c r="G125" s="39">
        <f t="shared" si="14"/>
        <v>277</v>
      </c>
      <c r="H125" s="76">
        <f t="shared" si="15"/>
        <v>5412.1</v>
      </c>
      <c r="I125" s="40">
        <f t="shared" si="16"/>
        <v>1829.3</v>
      </c>
      <c r="J125" s="41">
        <f t="shared" si="17"/>
        <v>108.2</v>
      </c>
      <c r="K125" s="61">
        <v>11</v>
      </c>
      <c r="L125" s="42">
        <f t="shared" si="13"/>
        <v>7360.6</v>
      </c>
      <c r="N125" s="78"/>
    </row>
    <row r="126" spans="1:14" ht="12.75">
      <c r="A126" s="34">
        <v>119</v>
      </c>
      <c r="B126" s="35">
        <f t="shared" si="11"/>
        <v>99.16</v>
      </c>
      <c r="C126" s="36">
        <f t="shared" si="12"/>
        <v>968.15</v>
      </c>
      <c r="D126" s="37">
        <v>42390</v>
      </c>
      <c r="E126" s="38">
        <v>22341</v>
      </c>
      <c r="F126" s="68">
        <f t="shared" si="14"/>
        <v>5129.9</v>
      </c>
      <c r="G126" s="39">
        <f t="shared" si="14"/>
        <v>276.9</v>
      </c>
      <c r="H126" s="76">
        <f t="shared" si="15"/>
        <v>5406.799999999999</v>
      </c>
      <c r="I126" s="40">
        <f t="shared" si="16"/>
        <v>1827.5</v>
      </c>
      <c r="J126" s="41">
        <f t="shared" si="17"/>
        <v>108.1</v>
      </c>
      <c r="K126" s="61">
        <v>11</v>
      </c>
      <c r="L126" s="42">
        <f t="shared" si="13"/>
        <v>7353.4</v>
      </c>
      <c r="N126" s="78"/>
    </row>
    <row r="127" spans="1:14" ht="12.75">
      <c r="A127" s="34">
        <v>120</v>
      </c>
      <c r="B127" s="35">
        <f t="shared" si="11"/>
        <v>99.26</v>
      </c>
      <c r="C127" s="36">
        <f t="shared" si="12"/>
        <v>968.38</v>
      </c>
      <c r="D127" s="37">
        <v>42390</v>
      </c>
      <c r="E127" s="38">
        <v>22341</v>
      </c>
      <c r="F127" s="68">
        <f t="shared" si="14"/>
        <v>5124.7</v>
      </c>
      <c r="G127" s="39">
        <f t="shared" si="14"/>
        <v>276.8</v>
      </c>
      <c r="H127" s="76">
        <f t="shared" si="15"/>
        <v>5401.5</v>
      </c>
      <c r="I127" s="40">
        <f t="shared" si="16"/>
        <v>1825.7</v>
      </c>
      <c r="J127" s="41">
        <f t="shared" si="17"/>
        <v>108</v>
      </c>
      <c r="K127" s="61">
        <v>11</v>
      </c>
      <c r="L127" s="42">
        <f t="shared" si="13"/>
        <v>7346.2</v>
      </c>
      <c r="N127" s="78"/>
    </row>
    <row r="128" spans="1:14" ht="12.75">
      <c r="A128" s="34">
        <v>121</v>
      </c>
      <c r="B128" s="35">
        <f t="shared" si="11"/>
        <v>99.36</v>
      </c>
      <c r="C128" s="36">
        <f t="shared" si="12"/>
        <v>968.6</v>
      </c>
      <c r="D128" s="37">
        <v>42390</v>
      </c>
      <c r="E128" s="38">
        <v>22341</v>
      </c>
      <c r="F128" s="68">
        <f t="shared" si="14"/>
        <v>5119.6</v>
      </c>
      <c r="G128" s="39">
        <f t="shared" si="14"/>
        <v>276.8</v>
      </c>
      <c r="H128" s="76">
        <f t="shared" si="15"/>
        <v>5396.400000000001</v>
      </c>
      <c r="I128" s="40">
        <f t="shared" si="16"/>
        <v>1824</v>
      </c>
      <c r="J128" s="41">
        <f t="shared" si="17"/>
        <v>107.9</v>
      </c>
      <c r="K128" s="61">
        <v>11</v>
      </c>
      <c r="L128" s="42">
        <f t="shared" si="13"/>
        <v>7339.3</v>
      </c>
      <c r="N128" s="78"/>
    </row>
    <row r="129" spans="1:14" ht="12.75">
      <c r="A129" s="34">
        <v>122</v>
      </c>
      <c r="B129" s="35">
        <f t="shared" si="11"/>
        <v>99.45</v>
      </c>
      <c r="C129" s="36">
        <f t="shared" si="12"/>
        <v>968.83</v>
      </c>
      <c r="D129" s="37">
        <v>42390</v>
      </c>
      <c r="E129" s="38">
        <v>22341</v>
      </c>
      <c r="F129" s="68">
        <f t="shared" si="14"/>
        <v>5114.9</v>
      </c>
      <c r="G129" s="39">
        <f t="shared" si="14"/>
        <v>276.7</v>
      </c>
      <c r="H129" s="76">
        <f t="shared" si="15"/>
        <v>5391.599999999999</v>
      </c>
      <c r="I129" s="40">
        <f t="shared" si="16"/>
        <v>1822.4</v>
      </c>
      <c r="J129" s="41">
        <f t="shared" si="17"/>
        <v>107.8</v>
      </c>
      <c r="K129" s="61">
        <v>11</v>
      </c>
      <c r="L129" s="42">
        <f t="shared" si="13"/>
        <v>7332.8</v>
      </c>
      <c r="N129" s="78"/>
    </row>
    <row r="130" spans="1:14" ht="12.75">
      <c r="A130" s="34">
        <v>123</v>
      </c>
      <c r="B130" s="35">
        <f t="shared" si="11"/>
        <v>99.55</v>
      </c>
      <c r="C130" s="36">
        <f t="shared" si="12"/>
        <v>969.05</v>
      </c>
      <c r="D130" s="37">
        <v>42390</v>
      </c>
      <c r="E130" s="38">
        <v>22341</v>
      </c>
      <c r="F130" s="68">
        <f t="shared" si="14"/>
        <v>5109.8</v>
      </c>
      <c r="G130" s="39">
        <f t="shared" si="14"/>
        <v>276.7</v>
      </c>
      <c r="H130" s="76">
        <f t="shared" si="15"/>
        <v>5386.5</v>
      </c>
      <c r="I130" s="40">
        <f t="shared" si="16"/>
        <v>1820.6</v>
      </c>
      <c r="J130" s="41">
        <f t="shared" si="17"/>
        <v>107.7</v>
      </c>
      <c r="K130" s="61">
        <v>11</v>
      </c>
      <c r="L130" s="42">
        <f t="shared" si="13"/>
        <v>7325.8</v>
      </c>
      <c r="N130" s="78"/>
    </row>
    <row r="131" spans="1:14" ht="12.75">
      <c r="A131" s="34">
        <v>124</v>
      </c>
      <c r="B131" s="35">
        <f t="shared" si="11"/>
        <v>99.65</v>
      </c>
      <c r="C131" s="36">
        <f t="shared" si="12"/>
        <v>969.27</v>
      </c>
      <c r="D131" s="37">
        <v>42390</v>
      </c>
      <c r="E131" s="38">
        <v>22341</v>
      </c>
      <c r="F131" s="68">
        <f t="shared" si="14"/>
        <v>5104.7</v>
      </c>
      <c r="G131" s="39">
        <f t="shared" si="14"/>
        <v>276.6</v>
      </c>
      <c r="H131" s="76">
        <f t="shared" si="15"/>
        <v>5381.3</v>
      </c>
      <c r="I131" s="40">
        <f t="shared" si="16"/>
        <v>1818.9</v>
      </c>
      <c r="J131" s="41">
        <f t="shared" si="17"/>
        <v>107.6</v>
      </c>
      <c r="K131" s="61">
        <v>11</v>
      </c>
      <c r="L131" s="42">
        <f t="shared" si="13"/>
        <v>7318.800000000001</v>
      </c>
      <c r="N131" s="78"/>
    </row>
    <row r="132" spans="1:14" ht="12.75">
      <c r="A132" s="34">
        <v>125</v>
      </c>
      <c r="B132" s="35">
        <f t="shared" si="11"/>
        <v>99.75</v>
      </c>
      <c r="C132" s="36">
        <f t="shared" si="12"/>
        <v>969.49</v>
      </c>
      <c r="D132" s="37">
        <v>42390</v>
      </c>
      <c r="E132" s="38">
        <v>22341</v>
      </c>
      <c r="F132" s="68">
        <f t="shared" si="14"/>
        <v>5099.5</v>
      </c>
      <c r="G132" s="39">
        <f t="shared" si="14"/>
        <v>276.5</v>
      </c>
      <c r="H132" s="76">
        <f t="shared" si="15"/>
        <v>5376</v>
      </c>
      <c r="I132" s="40">
        <f t="shared" si="16"/>
        <v>1817.1</v>
      </c>
      <c r="J132" s="41">
        <f t="shared" si="17"/>
        <v>107.5</v>
      </c>
      <c r="K132" s="61">
        <v>11</v>
      </c>
      <c r="L132" s="42">
        <f t="shared" si="13"/>
        <v>7311.6</v>
      </c>
      <c r="N132" s="78"/>
    </row>
    <row r="133" spans="1:14" ht="12.75">
      <c r="A133" s="34">
        <v>126</v>
      </c>
      <c r="B133" s="35">
        <f t="shared" si="11"/>
        <v>99.84</v>
      </c>
      <c r="C133" s="36">
        <f t="shared" si="12"/>
        <v>969.7</v>
      </c>
      <c r="D133" s="37">
        <v>42390</v>
      </c>
      <c r="E133" s="38">
        <v>22341</v>
      </c>
      <c r="F133" s="68">
        <f t="shared" si="14"/>
        <v>5095</v>
      </c>
      <c r="G133" s="39">
        <f t="shared" si="14"/>
        <v>276.5</v>
      </c>
      <c r="H133" s="76">
        <f t="shared" si="15"/>
        <v>5371.5</v>
      </c>
      <c r="I133" s="40">
        <f t="shared" si="16"/>
        <v>1815.6</v>
      </c>
      <c r="J133" s="41">
        <f t="shared" si="17"/>
        <v>107.4</v>
      </c>
      <c r="K133" s="61">
        <v>11</v>
      </c>
      <c r="L133" s="42">
        <f t="shared" si="13"/>
        <v>7305.5</v>
      </c>
      <c r="N133" s="78"/>
    </row>
    <row r="134" spans="1:14" ht="12.75">
      <c r="A134" s="34">
        <v>127</v>
      </c>
      <c r="B134" s="35">
        <f t="shared" si="11"/>
        <v>99.94</v>
      </c>
      <c r="C134" s="36">
        <f t="shared" si="12"/>
        <v>969.91</v>
      </c>
      <c r="D134" s="37">
        <v>42390</v>
      </c>
      <c r="E134" s="38">
        <v>22341</v>
      </c>
      <c r="F134" s="68">
        <f t="shared" si="14"/>
        <v>5089.9</v>
      </c>
      <c r="G134" s="39">
        <f t="shared" si="14"/>
        <v>276.4</v>
      </c>
      <c r="H134" s="76">
        <f t="shared" si="15"/>
        <v>5366.299999999999</v>
      </c>
      <c r="I134" s="40">
        <f t="shared" si="16"/>
        <v>1813.8</v>
      </c>
      <c r="J134" s="41">
        <f t="shared" si="17"/>
        <v>107.3</v>
      </c>
      <c r="K134" s="61">
        <v>11</v>
      </c>
      <c r="L134" s="42">
        <f t="shared" si="13"/>
        <v>7298.4</v>
      </c>
      <c r="N134" s="78"/>
    </row>
    <row r="135" spans="1:14" ht="12.75">
      <c r="A135" s="34">
        <v>128</v>
      </c>
      <c r="B135" s="35">
        <f t="shared" si="11"/>
        <v>100.04</v>
      </c>
      <c r="C135" s="36">
        <f t="shared" si="12"/>
        <v>970.13</v>
      </c>
      <c r="D135" s="37">
        <v>42390</v>
      </c>
      <c r="E135" s="38">
        <v>22341</v>
      </c>
      <c r="F135" s="68">
        <f t="shared" si="14"/>
        <v>5084.8</v>
      </c>
      <c r="G135" s="39">
        <f t="shared" si="14"/>
        <v>276.3</v>
      </c>
      <c r="H135" s="76">
        <f t="shared" si="15"/>
        <v>5361.1</v>
      </c>
      <c r="I135" s="40">
        <f t="shared" si="16"/>
        <v>1812.1</v>
      </c>
      <c r="J135" s="41">
        <f t="shared" si="17"/>
        <v>107.2</v>
      </c>
      <c r="K135" s="61">
        <v>11</v>
      </c>
      <c r="L135" s="42">
        <f t="shared" si="13"/>
        <v>7291.400000000001</v>
      </c>
      <c r="N135" s="78"/>
    </row>
    <row r="136" spans="1:14" ht="12.75">
      <c r="A136" s="34">
        <v>129</v>
      </c>
      <c r="B136" s="35">
        <f aca="true" t="shared" si="18" ref="B136:B199">ROUND(IF(A136&lt;B$555,(IF(A136&lt;$B$559,B$561+B$562*A136,B$548+B$549*A136+B$550*A136^2+B$551*A136^3+B$552*A136^4+B$553*A136^5)),(B$557)),2)</f>
        <v>100.13</v>
      </c>
      <c r="C136" s="36">
        <f aca="true" t="shared" si="19" ref="C136:C199">ROUND(IF(A136&lt;C$555,(IF(A136&lt;C$559,C$561+C$562*A136,C$548+C$549*A136+C$550*A136^2+C$551*A136^3+C$552*A136^4+C$553*A136^5)),(C$557)),2)</f>
        <v>970.34</v>
      </c>
      <c r="D136" s="37">
        <v>42390</v>
      </c>
      <c r="E136" s="38">
        <v>22341</v>
      </c>
      <c r="F136" s="68">
        <f t="shared" si="14"/>
        <v>5080.2</v>
      </c>
      <c r="G136" s="39">
        <f t="shared" si="14"/>
        <v>276.3</v>
      </c>
      <c r="H136" s="76">
        <f t="shared" si="15"/>
        <v>5356.5</v>
      </c>
      <c r="I136" s="40">
        <f t="shared" si="16"/>
        <v>1810.5</v>
      </c>
      <c r="J136" s="41">
        <f t="shared" si="17"/>
        <v>107.1</v>
      </c>
      <c r="K136" s="61">
        <v>11</v>
      </c>
      <c r="L136" s="42">
        <f aca="true" t="shared" si="20" ref="L136:L199">SUM(H136:K136)</f>
        <v>7285.1</v>
      </c>
      <c r="N136" s="78"/>
    </row>
    <row r="137" spans="1:14" ht="12.75">
      <c r="A137" s="34">
        <v>130</v>
      </c>
      <c r="B137" s="35">
        <f t="shared" si="18"/>
        <v>100.23</v>
      </c>
      <c r="C137" s="36">
        <f t="shared" si="19"/>
        <v>970.54</v>
      </c>
      <c r="D137" s="37">
        <v>42390</v>
      </c>
      <c r="E137" s="38">
        <v>22341</v>
      </c>
      <c r="F137" s="68">
        <f t="shared" si="14"/>
        <v>5075.1</v>
      </c>
      <c r="G137" s="39">
        <f t="shared" si="14"/>
        <v>276.2</v>
      </c>
      <c r="H137" s="76">
        <f t="shared" si="15"/>
        <v>5351.3</v>
      </c>
      <c r="I137" s="40">
        <f t="shared" si="16"/>
        <v>1808.7</v>
      </c>
      <c r="J137" s="41">
        <f t="shared" si="17"/>
        <v>107</v>
      </c>
      <c r="K137" s="61">
        <v>11</v>
      </c>
      <c r="L137" s="42">
        <f t="shared" si="20"/>
        <v>7278</v>
      </c>
      <c r="N137" s="78"/>
    </row>
    <row r="138" spans="1:14" ht="12.75">
      <c r="A138" s="34">
        <v>131</v>
      </c>
      <c r="B138" s="35">
        <f t="shared" si="18"/>
        <v>100.33</v>
      </c>
      <c r="C138" s="36">
        <f t="shared" si="19"/>
        <v>970.75</v>
      </c>
      <c r="D138" s="37">
        <v>42390</v>
      </c>
      <c r="E138" s="38">
        <v>22341</v>
      </c>
      <c r="F138" s="68">
        <f t="shared" si="14"/>
        <v>5070.1</v>
      </c>
      <c r="G138" s="39">
        <f t="shared" si="14"/>
        <v>276.2</v>
      </c>
      <c r="H138" s="76">
        <f t="shared" si="15"/>
        <v>5346.3</v>
      </c>
      <c r="I138" s="40">
        <f t="shared" si="16"/>
        <v>1807</v>
      </c>
      <c r="J138" s="41">
        <f t="shared" si="17"/>
        <v>106.9</v>
      </c>
      <c r="K138" s="61">
        <v>11</v>
      </c>
      <c r="L138" s="42">
        <f t="shared" si="20"/>
        <v>7271.2</v>
      </c>
      <c r="N138" s="78"/>
    </row>
    <row r="139" spans="1:14" ht="12.75">
      <c r="A139" s="34">
        <v>132</v>
      </c>
      <c r="B139" s="35">
        <f t="shared" si="18"/>
        <v>100.43</v>
      </c>
      <c r="C139" s="36">
        <f t="shared" si="19"/>
        <v>970.96</v>
      </c>
      <c r="D139" s="37">
        <v>42390</v>
      </c>
      <c r="E139" s="38">
        <v>22341</v>
      </c>
      <c r="F139" s="68">
        <f t="shared" si="14"/>
        <v>5065</v>
      </c>
      <c r="G139" s="39">
        <f t="shared" si="14"/>
        <v>276.1</v>
      </c>
      <c r="H139" s="76">
        <f t="shared" si="15"/>
        <v>5341.1</v>
      </c>
      <c r="I139" s="40">
        <f t="shared" si="16"/>
        <v>1805.3</v>
      </c>
      <c r="J139" s="41">
        <f t="shared" si="17"/>
        <v>106.8</v>
      </c>
      <c r="K139" s="61">
        <v>11</v>
      </c>
      <c r="L139" s="42">
        <f t="shared" si="20"/>
        <v>7264.200000000001</v>
      </c>
      <c r="N139" s="78"/>
    </row>
    <row r="140" spans="1:14" ht="12.75">
      <c r="A140" s="34">
        <v>133</v>
      </c>
      <c r="B140" s="35">
        <f t="shared" si="18"/>
        <v>100.52</v>
      </c>
      <c r="C140" s="36">
        <f t="shared" si="19"/>
        <v>971.16</v>
      </c>
      <c r="D140" s="37">
        <v>42390</v>
      </c>
      <c r="E140" s="38">
        <v>22341</v>
      </c>
      <c r="F140" s="68">
        <f t="shared" si="14"/>
        <v>5060.5</v>
      </c>
      <c r="G140" s="39">
        <f t="shared" si="14"/>
        <v>276.1</v>
      </c>
      <c r="H140" s="76">
        <f t="shared" si="15"/>
        <v>5336.6</v>
      </c>
      <c r="I140" s="40">
        <f t="shared" si="16"/>
        <v>1803.8</v>
      </c>
      <c r="J140" s="41">
        <f t="shared" si="17"/>
        <v>106.7</v>
      </c>
      <c r="K140" s="61">
        <v>11</v>
      </c>
      <c r="L140" s="42">
        <f t="shared" si="20"/>
        <v>7258.1</v>
      </c>
      <c r="N140" s="78"/>
    </row>
    <row r="141" spans="1:14" ht="12.75">
      <c r="A141" s="34">
        <v>134</v>
      </c>
      <c r="B141" s="35">
        <f t="shared" si="18"/>
        <v>100.62</v>
      </c>
      <c r="C141" s="36">
        <f t="shared" si="19"/>
        <v>971.36</v>
      </c>
      <c r="D141" s="37">
        <v>42390</v>
      </c>
      <c r="E141" s="38">
        <v>22341</v>
      </c>
      <c r="F141" s="68">
        <f t="shared" si="14"/>
        <v>5055.5</v>
      </c>
      <c r="G141" s="39">
        <f t="shared" si="14"/>
        <v>276</v>
      </c>
      <c r="H141" s="76">
        <f t="shared" si="15"/>
        <v>5331.5</v>
      </c>
      <c r="I141" s="40">
        <f t="shared" si="16"/>
        <v>1802</v>
      </c>
      <c r="J141" s="41">
        <f t="shared" si="17"/>
        <v>106.6</v>
      </c>
      <c r="K141" s="61">
        <v>11</v>
      </c>
      <c r="L141" s="42">
        <f t="shared" si="20"/>
        <v>7251.1</v>
      </c>
      <c r="N141" s="78"/>
    </row>
    <row r="142" spans="1:14" ht="12.75">
      <c r="A142" s="34">
        <v>135</v>
      </c>
      <c r="B142" s="35">
        <f t="shared" si="18"/>
        <v>100.72</v>
      </c>
      <c r="C142" s="36">
        <f t="shared" si="19"/>
        <v>971.56</v>
      </c>
      <c r="D142" s="37">
        <v>42390</v>
      </c>
      <c r="E142" s="38">
        <v>22341</v>
      </c>
      <c r="F142" s="68">
        <f t="shared" si="14"/>
        <v>5050.4</v>
      </c>
      <c r="G142" s="39">
        <f t="shared" si="14"/>
        <v>275.9</v>
      </c>
      <c r="H142" s="76">
        <f t="shared" si="15"/>
        <v>5326.299999999999</v>
      </c>
      <c r="I142" s="40">
        <f t="shared" si="16"/>
        <v>1800.3</v>
      </c>
      <c r="J142" s="41">
        <f t="shared" si="17"/>
        <v>106.5</v>
      </c>
      <c r="K142" s="61">
        <v>11</v>
      </c>
      <c r="L142" s="42">
        <f t="shared" si="20"/>
        <v>7244.099999999999</v>
      </c>
      <c r="N142" s="78"/>
    </row>
    <row r="143" spans="1:14" ht="12.75">
      <c r="A143" s="34">
        <v>136</v>
      </c>
      <c r="B143" s="35">
        <f t="shared" si="18"/>
        <v>100.81</v>
      </c>
      <c r="C143" s="36">
        <f t="shared" si="19"/>
        <v>971.76</v>
      </c>
      <c r="D143" s="37">
        <v>42390</v>
      </c>
      <c r="E143" s="38">
        <v>22341</v>
      </c>
      <c r="F143" s="68">
        <f t="shared" si="14"/>
        <v>5045.9</v>
      </c>
      <c r="G143" s="39">
        <f t="shared" si="14"/>
        <v>275.9</v>
      </c>
      <c r="H143" s="76">
        <f t="shared" si="15"/>
        <v>5321.799999999999</v>
      </c>
      <c r="I143" s="40">
        <f t="shared" si="16"/>
        <v>1798.8</v>
      </c>
      <c r="J143" s="41">
        <f t="shared" si="17"/>
        <v>106.4</v>
      </c>
      <c r="K143" s="61">
        <v>11</v>
      </c>
      <c r="L143" s="42">
        <f t="shared" si="20"/>
        <v>7237.999999999999</v>
      </c>
      <c r="N143" s="78"/>
    </row>
    <row r="144" spans="1:14" ht="12.75">
      <c r="A144" s="34">
        <v>137</v>
      </c>
      <c r="B144" s="35">
        <f t="shared" si="18"/>
        <v>100.91</v>
      </c>
      <c r="C144" s="36">
        <f t="shared" si="19"/>
        <v>971.97</v>
      </c>
      <c r="D144" s="37">
        <v>42390</v>
      </c>
      <c r="E144" s="38">
        <v>22341</v>
      </c>
      <c r="F144" s="68">
        <f t="shared" si="14"/>
        <v>5040.9</v>
      </c>
      <c r="G144" s="39">
        <f t="shared" si="14"/>
        <v>275.8</v>
      </c>
      <c r="H144" s="76">
        <f t="shared" si="15"/>
        <v>5316.7</v>
      </c>
      <c r="I144" s="40">
        <f t="shared" si="16"/>
        <v>1797</v>
      </c>
      <c r="J144" s="41">
        <f t="shared" si="17"/>
        <v>106.3</v>
      </c>
      <c r="K144" s="61">
        <v>11</v>
      </c>
      <c r="L144" s="42">
        <f t="shared" si="20"/>
        <v>7231</v>
      </c>
      <c r="N144" s="78"/>
    </row>
    <row r="145" spans="1:14" ht="12.75">
      <c r="A145" s="34">
        <v>138</v>
      </c>
      <c r="B145" s="35">
        <f t="shared" si="18"/>
        <v>101.01</v>
      </c>
      <c r="C145" s="36">
        <f t="shared" si="19"/>
        <v>972.16</v>
      </c>
      <c r="D145" s="37">
        <v>42390</v>
      </c>
      <c r="E145" s="38">
        <v>22341</v>
      </c>
      <c r="F145" s="68">
        <f t="shared" si="14"/>
        <v>5035.9</v>
      </c>
      <c r="G145" s="39">
        <f t="shared" si="14"/>
        <v>275.8</v>
      </c>
      <c r="H145" s="76">
        <f t="shared" si="15"/>
        <v>5311.7</v>
      </c>
      <c r="I145" s="40">
        <f t="shared" si="16"/>
        <v>1795.4</v>
      </c>
      <c r="J145" s="41">
        <f t="shared" si="17"/>
        <v>106.2</v>
      </c>
      <c r="K145" s="61">
        <v>11</v>
      </c>
      <c r="L145" s="42">
        <f t="shared" si="20"/>
        <v>7224.3</v>
      </c>
      <c r="N145" s="78"/>
    </row>
    <row r="146" spans="1:14" ht="12.75">
      <c r="A146" s="34">
        <v>139</v>
      </c>
      <c r="B146" s="35">
        <f t="shared" si="18"/>
        <v>101.1</v>
      </c>
      <c r="C146" s="36">
        <f t="shared" si="19"/>
        <v>972.36</v>
      </c>
      <c r="D146" s="37">
        <v>42390</v>
      </c>
      <c r="E146" s="38">
        <v>22341</v>
      </c>
      <c r="F146" s="68">
        <f aca="true" t="shared" si="21" ref="F146:G209">ROUND(12/B146*D146,1)</f>
        <v>5031.5</v>
      </c>
      <c r="G146" s="39">
        <f t="shared" si="21"/>
        <v>275.7</v>
      </c>
      <c r="H146" s="76">
        <f aca="true" t="shared" si="22" ref="H146:H209">F146+G146</f>
        <v>5307.2</v>
      </c>
      <c r="I146" s="40">
        <f aca="true" t="shared" si="23" ref="I146:I209">ROUND(H146*0.338,1)</f>
        <v>1793.8</v>
      </c>
      <c r="J146" s="41">
        <f aca="true" t="shared" si="24" ref="J146:J209">ROUND(H146*0.02,1)</f>
        <v>106.1</v>
      </c>
      <c r="K146" s="61">
        <v>11</v>
      </c>
      <c r="L146" s="42">
        <f t="shared" si="20"/>
        <v>7218.1</v>
      </c>
      <c r="N146" s="78"/>
    </row>
    <row r="147" spans="1:14" ht="12.75">
      <c r="A147" s="34">
        <v>140</v>
      </c>
      <c r="B147" s="35">
        <f t="shared" si="18"/>
        <v>101.2</v>
      </c>
      <c r="C147" s="36">
        <f t="shared" si="19"/>
        <v>972.56</v>
      </c>
      <c r="D147" s="37">
        <v>42390</v>
      </c>
      <c r="E147" s="38">
        <v>22341</v>
      </c>
      <c r="F147" s="68">
        <f t="shared" si="21"/>
        <v>5026.5</v>
      </c>
      <c r="G147" s="39">
        <f t="shared" si="21"/>
        <v>275.7</v>
      </c>
      <c r="H147" s="76">
        <f t="shared" si="22"/>
        <v>5302.2</v>
      </c>
      <c r="I147" s="40">
        <f t="shared" si="23"/>
        <v>1792.1</v>
      </c>
      <c r="J147" s="41">
        <f t="shared" si="24"/>
        <v>106</v>
      </c>
      <c r="K147" s="61">
        <v>11</v>
      </c>
      <c r="L147" s="42">
        <f t="shared" si="20"/>
        <v>7211.299999999999</v>
      </c>
      <c r="N147" s="78"/>
    </row>
    <row r="148" spans="1:14" ht="12.75">
      <c r="A148" s="34">
        <v>141</v>
      </c>
      <c r="B148" s="35">
        <f t="shared" si="18"/>
        <v>101.29</v>
      </c>
      <c r="C148" s="36">
        <f t="shared" si="19"/>
        <v>972.76</v>
      </c>
      <c r="D148" s="37">
        <v>42390</v>
      </c>
      <c r="E148" s="38">
        <v>22341</v>
      </c>
      <c r="F148" s="68">
        <f t="shared" si="21"/>
        <v>5022</v>
      </c>
      <c r="G148" s="39">
        <f t="shared" si="21"/>
        <v>275.6</v>
      </c>
      <c r="H148" s="76">
        <f t="shared" si="22"/>
        <v>5297.6</v>
      </c>
      <c r="I148" s="40">
        <f t="shared" si="23"/>
        <v>1790.6</v>
      </c>
      <c r="J148" s="41">
        <f t="shared" si="24"/>
        <v>106</v>
      </c>
      <c r="K148" s="61">
        <v>11</v>
      </c>
      <c r="L148" s="42">
        <f t="shared" si="20"/>
        <v>7205.200000000001</v>
      </c>
      <c r="N148" s="78"/>
    </row>
    <row r="149" spans="1:14" ht="12.75">
      <c r="A149" s="34">
        <v>142</v>
      </c>
      <c r="B149" s="35">
        <f t="shared" si="18"/>
        <v>101.39</v>
      </c>
      <c r="C149" s="36">
        <f t="shared" si="19"/>
        <v>972.96</v>
      </c>
      <c r="D149" s="37">
        <v>42390</v>
      </c>
      <c r="E149" s="38">
        <v>22341</v>
      </c>
      <c r="F149" s="68">
        <f t="shared" si="21"/>
        <v>5017.1</v>
      </c>
      <c r="G149" s="39">
        <f t="shared" si="21"/>
        <v>275.5</v>
      </c>
      <c r="H149" s="76">
        <f t="shared" si="22"/>
        <v>5292.6</v>
      </c>
      <c r="I149" s="40">
        <f t="shared" si="23"/>
        <v>1788.9</v>
      </c>
      <c r="J149" s="41">
        <f t="shared" si="24"/>
        <v>105.9</v>
      </c>
      <c r="K149" s="61">
        <v>11</v>
      </c>
      <c r="L149" s="42">
        <f t="shared" si="20"/>
        <v>7198.4</v>
      </c>
      <c r="N149" s="78"/>
    </row>
    <row r="150" spans="1:14" ht="12.75">
      <c r="A150" s="34">
        <v>143</v>
      </c>
      <c r="B150" s="35">
        <f t="shared" si="18"/>
        <v>101.49</v>
      </c>
      <c r="C150" s="36">
        <f t="shared" si="19"/>
        <v>973.15</v>
      </c>
      <c r="D150" s="37">
        <v>42390</v>
      </c>
      <c r="E150" s="38">
        <v>22341</v>
      </c>
      <c r="F150" s="68">
        <f t="shared" si="21"/>
        <v>5012.1</v>
      </c>
      <c r="G150" s="39">
        <f t="shared" si="21"/>
        <v>275.5</v>
      </c>
      <c r="H150" s="76">
        <f t="shared" si="22"/>
        <v>5287.6</v>
      </c>
      <c r="I150" s="40">
        <f t="shared" si="23"/>
        <v>1787.2</v>
      </c>
      <c r="J150" s="41">
        <f t="shared" si="24"/>
        <v>105.8</v>
      </c>
      <c r="K150" s="61">
        <v>11</v>
      </c>
      <c r="L150" s="42">
        <f t="shared" si="20"/>
        <v>7191.6</v>
      </c>
      <c r="N150" s="78"/>
    </row>
    <row r="151" spans="1:14" ht="12.75">
      <c r="A151" s="34">
        <v>144</v>
      </c>
      <c r="B151" s="35">
        <f t="shared" si="18"/>
        <v>101.58</v>
      </c>
      <c r="C151" s="36">
        <f t="shared" si="19"/>
        <v>973.35</v>
      </c>
      <c r="D151" s="37">
        <v>42390</v>
      </c>
      <c r="E151" s="38">
        <v>22341</v>
      </c>
      <c r="F151" s="68">
        <f t="shared" si="21"/>
        <v>5007.7</v>
      </c>
      <c r="G151" s="39">
        <f t="shared" si="21"/>
        <v>275.4</v>
      </c>
      <c r="H151" s="76">
        <f t="shared" si="22"/>
        <v>5283.099999999999</v>
      </c>
      <c r="I151" s="40">
        <f t="shared" si="23"/>
        <v>1785.7</v>
      </c>
      <c r="J151" s="41">
        <f t="shared" si="24"/>
        <v>105.7</v>
      </c>
      <c r="K151" s="61">
        <v>11</v>
      </c>
      <c r="L151" s="42">
        <f t="shared" si="20"/>
        <v>7185.499999999999</v>
      </c>
      <c r="N151" s="78"/>
    </row>
    <row r="152" spans="1:14" ht="12.75">
      <c r="A152" s="34">
        <v>145</v>
      </c>
      <c r="B152" s="35">
        <f t="shared" si="18"/>
        <v>101.68</v>
      </c>
      <c r="C152" s="36">
        <f t="shared" si="19"/>
        <v>973.55</v>
      </c>
      <c r="D152" s="37">
        <v>42390</v>
      </c>
      <c r="E152" s="38">
        <v>22341</v>
      </c>
      <c r="F152" s="68">
        <f t="shared" si="21"/>
        <v>5002.8</v>
      </c>
      <c r="G152" s="39">
        <f t="shared" si="21"/>
        <v>275.4</v>
      </c>
      <c r="H152" s="76">
        <f t="shared" si="22"/>
        <v>5278.2</v>
      </c>
      <c r="I152" s="40">
        <f t="shared" si="23"/>
        <v>1784</v>
      </c>
      <c r="J152" s="41">
        <f t="shared" si="24"/>
        <v>105.6</v>
      </c>
      <c r="K152" s="61">
        <v>11</v>
      </c>
      <c r="L152" s="42">
        <f t="shared" si="20"/>
        <v>7178.8</v>
      </c>
      <c r="N152" s="78"/>
    </row>
    <row r="153" spans="1:14" ht="12.75">
      <c r="A153" s="34">
        <v>146</v>
      </c>
      <c r="B153" s="35">
        <f t="shared" si="18"/>
        <v>101.78</v>
      </c>
      <c r="C153" s="36">
        <f t="shared" si="19"/>
        <v>973.74</v>
      </c>
      <c r="D153" s="37">
        <v>42390</v>
      </c>
      <c r="E153" s="38">
        <v>22341</v>
      </c>
      <c r="F153" s="68">
        <f t="shared" si="21"/>
        <v>4997.8</v>
      </c>
      <c r="G153" s="39">
        <f t="shared" si="21"/>
        <v>275.3</v>
      </c>
      <c r="H153" s="76">
        <f t="shared" si="22"/>
        <v>5273.1</v>
      </c>
      <c r="I153" s="40">
        <f t="shared" si="23"/>
        <v>1782.3</v>
      </c>
      <c r="J153" s="41">
        <f t="shared" si="24"/>
        <v>105.5</v>
      </c>
      <c r="K153" s="61">
        <v>11</v>
      </c>
      <c r="L153" s="42">
        <f t="shared" si="20"/>
        <v>7171.900000000001</v>
      </c>
      <c r="N153" s="78"/>
    </row>
    <row r="154" spans="1:14" ht="12.75">
      <c r="A154" s="34">
        <v>147</v>
      </c>
      <c r="B154" s="35">
        <f t="shared" si="18"/>
        <v>101.87</v>
      </c>
      <c r="C154" s="36">
        <f t="shared" si="19"/>
        <v>973.94</v>
      </c>
      <c r="D154" s="37">
        <v>42390</v>
      </c>
      <c r="E154" s="38">
        <v>22341</v>
      </c>
      <c r="F154" s="68">
        <f t="shared" si="21"/>
        <v>4993.4</v>
      </c>
      <c r="G154" s="39">
        <f t="shared" si="21"/>
        <v>275.3</v>
      </c>
      <c r="H154" s="76">
        <f t="shared" si="22"/>
        <v>5268.7</v>
      </c>
      <c r="I154" s="40">
        <f t="shared" si="23"/>
        <v>1780.8</v>
      </c>
      <c r="J154" s="41">
        <f t="shared" si="24"/>
        <v>105.4</v>
      </c>
      <c r="K154" s="61">
        <v>11</v>
      </c>
      <c r="L154" s="42">
        <f t="shared" si="20"/>
        <v>7165.9</v>
      </c>
      <c r="N154" s="78"/>
    </row>
    <row r="155" spans="1:14" ht="12.75">
      <c r="A155" s="34">
        <v>148</v>
      </c>
      <c r="B155" s="35">
        <f t="shared" si="18"/>
        <v>101.97</v>
      </c>
      <c r="C155" s="36">
        <f t="shared" si="19"/>
        <v>974.14</v>
      </c>
      <c r="D155" s="37">
        <v>42390</v>
      </c>
      <c r="E155" s="38">
        <v>22341</v>
      </c>
      <c r="F155" s="68">
        <f t="shared" si="21"/>
        <v>4988.5</v>
      </c>
      <c r="G155" s="39">
        <f t="shared" si="21"/>
        <v>275.2</v>
      </c>
      <c r="H155" s="76">
        <f t="shared" si="22"/>
        <v>5263.7</v>
      </c>
      <c r="I155" s="40">
        <f t="shared" si="23"/>
        <v>1779.1</v>
      </c>
      <c r="J155" s="41">
        <f t="shared" si="24"/>
        <v>105.3</v>
      </c>
      <c r="K155" s="61">
        <v>11</v>
      </c>
      <c r="L155" s="42">
        <f t="shared" si="20"/>
        <v>7159.099999999999</v>
      </c>
      <c r="N155" s="78"/>
    </row>
    <row r="156" spans="1:14" ht="12.75">
      <c r="A156" s="34">
        <v>149</v>
      </c>
      <c r="B156" s="35">
        <f t="shared" si="18"/>
        <v>102.06</v>
      </c>
      <c r="C156" s="36">
        <f t="shared" si="19"/>
        <v>974.33</v>
      </c>
      <c r="D156" s="37">
        <v>42390</v>
      </c>
      <c r="E156" s="38">
        <v>22341</v>
      </c>
      <c r="F156" s="68">
        <f t="shared" si="21"/>
        <v>4984.1</v>
      </c>
      <c r="G156" s="39">
        <f t="shared" si="21"/>
        <v>275.2</v>
      </c>
      <c r="H156" s="76">
        <f t="shared" si="22"/>
        <v>5259.3</v>
      </c>
      <c r="I156" s="40">
        <f t="shared" si="23"/>
        <v>1777.6</v>
      </c>
      <c r="J156" s="41">
        <f t="shared" si="24"/>
        <v>105.2</v>
      </c>
      <c r="K156" s="61">
        <v>11</v>
      </c>
      <c r="L156" s="42">
        <f t="shared" si="20"/>
        <v>7153.099999999999</v>
      </c>
      <c r="N156" s="78"/>
    </row>
    <row r="157" spans="1:14" ht="12.75">
      <c r="A157" s="34">
        <v>150</v>
      </c>
      <c r="B157" s="35">
        <f t="shared" si="18"/>
        <v>102.16</v>
      </c>
      <c r="C157" s="36">
        <f t="shared" si="19"/>
        <v>974.53</v>
      </c>
      <c r="D157" s="37">
        <v>42390</v>
      </c>
      <c r="E157" s="38">
        <v>22341</v>
      </c>
      <c r="F157" s="68">
        <f t="shared" si="21"/>
        <v>4979.2</v>
      </c>
      <c r="G157" s="39">
        <f t="shared" si="21"/>
        <v>275.1</v>
      </c>
      <c r="H157" s="76">
        <f t="shared" si="22"/>
        <v>5254.3</v>
      </c>
      <c r="I157" s="40">
        <f t="shared" si="23"/>
        <v>1776</v>
      </c>
      <c r="J157" s="41">
        <f t="shared" si="24"/>
        <v>105.1</v>
      </c>
      <c r="K157" s="61">
        <v>11</v>
      </c>
      <c r="L157" s="42">
        <f t="shared" si="20"/>
        <v>7146.400000000001</v>
      </c>
      <c r="N157" s="78"/>
    </row>
    <row r="158" spans="1:14" ht="12.75">
      <c r="A158" s="34">
        <v>151</v>
      </c>
      <c r="B158" s="35">
        <f t="shared" si="18"/>
        <v>102.25</v>
      </c>
      <c r="C158" s="36">
        <f t="shared" si="19"/>
        <v>974.73</v>
      </c>
      <c r="D158" s="37">
        <v>42390</v>
      </c>
      <c r="E158" s="38">
        <v>22341</v>
      </c>
      <c r="F158" s="68">
        <f t="shared" si="21"/>
        <v>4974.9</v>
      </c>
      <c r="G158" s="39">
        <f t="shared" si="21"/>
        <v>275</v>
      </c>
      <c r="H158" s="76">
        <f t="shared" si="22"/>
        <v>5249.9</v>
      </c>
      <c r="I158" s="40">
        <f t="shared" si="23"/>
        <v>1774.5</v>
      </c>
      <c r="J158" s="41">
        <f t="shared" si="24"/>
        <v>105</v>
      </c>
      <c r="K158" s="61">
        <v>11</v>
      </c>
      <c r="L158" s="42">
        <f t="shared" si="20"/>
        <v>7140.4</v>
      </c>
      <c r="N158" s="78"/>
    </row>
    <row r="159" spans="1:14" ht="12.75">
      <c r="A159" s="34">
        <v>152</v>
      </c>
      <c r="B159" s="35">
        <f t="shared" si="18"/>
        <v>102.35</v>
      </c>
      <c r="C159" s="36">
        <f t="shared" si="19"/>
        <v>974.93</v>
      </c>
      <c r="D159" s="37">
        <v>42390</v>
      </c>
      <c r="E159" s="38">
        <v>22341</v>
      </c>
      <c r="F159" s="68">
        <f t="shared" si="21"/>
        <v>4970</v>
      </c>
      <c r="G159" s="39">
        <f t="shared" si="21"/>
        <v>275</v>
      </c>
      <c r="H159" s="76">
        <f t="shared" si="22"/>
        <v>5245</v>
      </c>
      <c r="I159" s="40">
        <f t="shared" si="23"/>
        <v>1772.8</v>
      </c>
      <c r="J159" s="41">
        <f t="shared" si="24"/>
        <v>104.9</v>
      </c>
      <c r="K159" s="61">
        <v>11</v>
      </c>
      <c r="L159" s="42">
        <f t="shared" si="20"/>
        <v>7133.7</v>
      </c>
      <c r="N159" s="78"/>
    </row>
    <row r="160" spans="1:14" ht="12.75">
      <c r="A160" s="34">
        <v>153</v>
      </c>
      <c r="B160" s="35">
        <f t="shared" si="18"/>
        <v>102.45</v>
      </c>
      <c r="C160" s="36">
        <f t="shared" si="19"/>
        <v>975.12</v>
      </c>
      <c r="D160" s="37">
        <v>42390</v>
      </c>
      <c r="E160" s="38">
        <v>22341</v>
      </c>
      <c r="F160" s="68">
        <f t="shared" si="21"/>
        <v>4965.2</v>
      </c>
      <c r="G160" s="39">
        <f t="shared" si="21"/>
        <v>274.9</v>
      </c>
      <c r="H160" s="76">
        <f t="shared" si="22"/>
        <v>5240.099999999999</v>
      </c>
      <c r="I160" s="40">
        <f t="shared" si="23"/>
        <v>1771.2</v>
      </c>
      <c r="J160" s="41">
        <f t="shared" si="24"/>
        <v>104.8</v>
      </c>
      <c r="K160" s="61">
        <v>11</v>
      </c>
      <c r="L160" s="42">
        <f t="shared" si="20"/>
        <v>7127.099999999999</v>
      </c>
      <c r="N160" s="78"/>
    </row>
    <row r="161" spans="1:14" ht="12.75">
      <c r="A161" s="34">
        <v>154</v>
      </c>
      <c r="B161" s="35">
        <f t="shared" si="18"/>
        <v>102.54</v>
      </c>
      <c r="C161" s="36">
        <f t="shared" si="19"/>
        <v>975.32</v>
      </c>
      <c r="D161" s="37">
        <v>42390</v>
      </c>
      <c r="E161" s="38">
        <v>22341</v>
      </c>
      <c r="F161" s="68">
        <f t="shared" si="21"/>
        <v>4960.8</v>
      </c>
      <c r="G161" s="39">
        <f t="shared" si="21"/>
        <v>274.9</v>
      </c>
      <c r="H161" s="76">
        <f t="shared" si="22"/>
        <v>5235.7</v>
      </c>
      <c r="I161" s="40">
        <f t="shared" si="23"/>
        <v>1769.7</v>
      </c>
      <c r="J161" s="41">
        <f t="shared" si="24"/>
        <v>104.7</v>
      </c>
      <c r="K161" s="61">
        <v>11</v>
      </c>
      <c r="L161" s="42">
        <f t="shared" si="20"/>
        <v>7121.099999999999</v>
      </c>
      <c r="N161" s="78"/>
    </row>
    <row r="162" spans="1:14" ht="12.75">
      <c r="A162" s="34">
        <v>155</v>
      </c>
      <c r="B162" s="35">
        <f t="shared" si="18"/>
        <v>102.64</v>
      </c>
      <c r="C162" s="36">
        <f t="shared" si="19"/>
        <v>975.52</v>
      </c>
      <c r="D162" s="37">
        <v>42390</v>
      </c>
      <c r="E162" s="38">
        <v>22341</v>
      </c>
      <c r="F162" s="68">
        <f t="shared" si="21"/>
        <v>4956</v>
      </c>
      <c r="G162" s="39">
        <f t="shared" si="21"/>
        <v>274.8</v>
      </c>
      <c r="H162" s="76">
        <f t="shared" si="22"/>
        <v>5230.8</v>
      </c>
      <c r="I162" s="40">
        <f t="shared" si="23"/>
        <v>1768</v>
      </c>
      <c r="J162" s="41">
        <f t="shared" si="24"/>
        <v>104.6</v>
      </c>
      <c r="K162" s="61">
        <v>11</v>
      </c>
      <c r="L162" s="42">
        <f t="shared" si="20"/>
        <v>7114.400000000001</v>
      </c>
      <c r="N162" s="78"/>
    </row>
    <row r="163" spans="1:14" ht="12.75">
      <c r="A163" s="34">
        <v>156</v>
      </c>
      <c r="B163" s="35">
        <f t="shared" si="18"/>
        <v>102.73</v>
      </c>
      <c r="C163" s="36">
        <f t="shared" si="19"/>
        <v>975.72</v>
      </c>
      <c r="D163" s="37">
        <v>42390</v>
      </c>
      <c r="E163" s="38">
        <v>22341</v>
      </c>
      <c r="F163" s="68">
        <f t="shared" si="21"/>
        <v>4951.6</v>
      </c>
      <c r="G163" s="39">
        <f t="shared" si="21"/>
        <v>274.8</v>
      </c>
      <c r="H163" s="76">
        <f t="shared" si="22"/>
        <v>5226.400000000001</v>
      </c>
      <c r="I163" s="40">
        <f t="shared" si="23"/>
        <v>1766.5</v>
      </c>
      <c r="J163" s="41">
        <f t="shared" si="24"/>
        <v>104.5</v>
      </c>
      <c r="K163" s="61">
        <v>11</v>
      </c>
      <c r="L163" s="42">
        <f t="shared" si="20"/>
        <v>7108.400000000001</v>
      </c>
      <c r="N163" s="78"/>
    </row>
    <row r="164" spans="1:14" ht="12.75">
      <c r="A164" s="34">
        <v>157</v>
      </c>
      <c r="B164" s="35">
        <f t="shared" si="18"/>
        <v>102.83</v>
      </c>
      <c r="C164" s="36">
        <f t="shared" si="19"/>
        <v>975.92</v>
      </c>
      <c r="D164" s="37">
        <v>42390</v>
      </c>
      <c r="E164" s="38">
        <v>22341</v>
      </c>
      <c r="F164" s="68">
        <f t="shared" si="21"/>
        <v>4946.8</v>
      </c>
      <c r="G164" s="39">
        <f t="shared" si="21"/>
        <v>274.7</v>
      </c>
      <c r="H164" s="76">
        <f t="shared" si="22"/>
        <v>5221.5</v>
      </c>
      <c r="I164" s="40">
        <f t="shared" si="23"/>
        <v>1764.9</v>
      </c>
      <c r="J164" s="41">
        <f t="shared" si="24"/>
        <v>104.4</v>
      </c>
      <c r="K164" s="61">
        <v>11</v>
      </c>
      <c r="L164" s="42">
        <f t="shared" si="20"/>
        <v>7101.799999999999</v>
      </c>
      <c r="N164" s="78"/>
    </row>
    <row r="165" spans="1:14" ht="12.75">
      <c r="A165" s="34">
        <v>158</v>
      </c>
      <c r="B165" s="35">
        <f t="shared" si="18"/>
        <v>102.92</v>
      </c>
      <c r="C165" s="36">
        <f t="shared" si="19"/>
        <v>976.12</v>
      </c>
      <c r="D165" s="37">
        <v>42390</v>
      </c>
      <c r="E165" s="38">
        <v>22341</v>
      </c>
      <c r="F165" s="68">
        <f t="shared" si="21"/>
        <v>4942.5</v>
      </c>
      <c r="G165" s="39">
        <f t="shared" si="21"/>
        <v>274.7</v>
      </c>
      <c r="H165" s="76">
        <f t="shared" si="22"/>
        <v>5217.2</v>
      </c>
      <c r="I165" s="40">
        <f t="shared" si="23"/>
        <v>1763.4</v>
      </c>
      <c r="J165" s="41">
        <f t="shared" si="24"/>
        <v>104.3</v>
      </c>
      <c r="K165" s="61">
        <v>11</v>
      </c>
      <c r="L165" s="42">
        <f t="shared" si="20"/>
        <v>7095.900000000001</v>
      </c>
      <c r="N165" s="78"/>
    </row>
    <row r="166" spans="1:14" ht="12.75">
      <c r="A166" s="34">
        <v>159</v>
      </c>
      <c r="B166" s="35">
        <f t="shared" si="18"/>
        <v>103.02</v>
      </c>
      <c r="C166" s="36">
        <f t="shared" si="19"/>
        <v>976.32</v>
      </c>
      <c r="D166" s="37">
        <v>42390</v>
      </c>
      <c r="E166" s="38">
        <v>22341</v>
      </c>
      <c r="F166" s="68">
        <f t="shared" si="21"/>
        <v>4937.7</v>
      </c>
      <c r="G166" s="39">
        <f t="shared" si="21"/>
        <v>274.6</v>
      </c>
      <c r="H166" s="76">
        <f t="shared" si="22"/>
        <v>5212.3</v>
      </c>
      <c r="I166" s="40">
        <f t="shared" si="23"/>
        <v>1761.8</v>
      </c>
      <c r="J166" s="41">
        <f t="shared" si="24"/>
        <v>104.2</v>
      </c>
      <c r="K166" s="61">
        <v>11</v>
      </c>
      <c r="L166" s="42">
        <f t="shared" si="20"/>
        <v>7089.3</v>
      </c>
      <c r="N166" s="78"/>
    </row>
    <row r="167" spans="1:14" ht="12.75">
      <c r="A167" s="34">
        <v>160</v>
      </c>
      <c r="B167" s="35">
        <f t="shared" si="18"/>
        <v>103.11</v>
      </c>
      <c r="C167" s="36">
        <f t="shared" si="19"/>
        <v>976.52</v>
      </c>
      <c r="D167" s="37">
        <v>42390</v>
      </c>
      <c r="E167" s="38">
        <v>22341</v>
      </c>
      <c r="F167" s="68">
        <f t="shared" si="21"/>
        <v>4933.4</v>
      </c>
      <c r="G167" s="39">
        <f t="shared" si="21"/>
        <v>274.5</v>
      </c>
      <c r="H167" s="76">
        <f t="shared" si="22"/>
        <v>5207.9</v>
      </c>
      <c r="I167" s="40">
        <f t="shared" si="23"/>
        <v>1760.3</v>
      </c>
      <c r="J167" s="41">
        <f t="shared" si="24"/>
        <v>104.2</v>
      </c>
      <c r="K167" s="61">
        <v>11</v>
      </c>
      <c r="L167" s="42">
        <f t="shared" si="20"/>
        <v>7083.4</v>
      </c>
      <c r="N167" s="78"/>
    </row>
    <row r="168" spans="1:14" ht="12.75">
      <c r="A168" s="34">
        <v>161</v>
      </c>
      <c r="B168" s="35">
        <f t="shared" si="18"/>
        <v>103.21</v>
      </c>
      <c r="C168" s="36">
        <f t="shared" si="19"/>
        <v>976.73</v>
      </c>
      <c r="D168" s="37">
        <v>42390</v>
      </c>
      <c r="E168" s="38">
        <v>22341</v>
      </c>
      <c r="F168" s="68">
        <f t="shared" si="21"/>
        <v>4928.6</v>
      </c>
      <c r="G168" s="39">
        <f t="shared" si="21"/>
        <v>274.5</v>
      </c>
      <c r="H168" s="76">
        <f t="shared" si="22"/>
        <v>5203.1</v>
      </c>
      <c r="I168" s="40">
        <f t="shared" si="23"/>
        <v>1758.6</v>
      </c>
      <c r="J168" s="41">
        <f t="shared" si="24"/>
        <v>104.1</v>
      </c>
      <c r="K168" s="61">
        <v>11</v>
      </c>
      <c r="L168" s="42">
        <f t="shared" si="20"/>
        <v>7076.800000000001</v>
      </c>
      <c r="N168" s="78"/>
    </row>
    <row r="169" spans="1:14" ht="12.75">
      <c r="A169" s="34">
        <v>162</v>
      </c>
      <c r="B169" s="35">
        <f t="shared" si="18"/>
        <v>103.3</v>
      </c>
      <c r="C169" s="36">
        <f t="shared" si="19"/>
        <v>976.93</v>
      </c>
      <c r="D169" s="37">
        <v>42390</v>
      </c>
      <c r="E169" s="38">
        <v>22341</v>
      </c>
      <c r="F169" s="68">
        <f t="shared" si="21"/>
        <v>4924.3</v>
      </c>
      <c r="G169" s="39">
        <f t="shared" si="21"/>
        <v>274.4</v>
      </c>
      <c r="H169" s="76">
        <f t="shared" si="22"/>
        <v>5198.7</v>
      </c>
      <c r="I169" s="40">
        <f t="shared" si="23"/>
        <v>1757.2</v>
      </c>
      <c r="J169" s="41">
        <f t="shared" si="24"/>
        <v>104</v>
      </c>
      <c r="K169" s="61">
        <v>11</v>
      </c>
      <c r="L169" s="42">
        <f t="shared" si="20"/>
        <v>7070.9</v>
      </c>
      <c r="N169" s="78"/>
    </row>
    <row r="170" spans="1:14" ht="12.75">
      <c r="A170" s="34">
        <v>163</v>
      </c>
      <c r="B170" s="35">
        <f t="shared" si="18"/>
        <v>103.4</v>
      </c>
      <c r="C170" s="36">
        <f t="shared" si="19"/>
        <v>977.14</v>
      </c>
      <c r="D170" s="37">
        <v>42390</v>
      </c>
      <c r="E170" s="38">
        <v>22341</v>
      </c>
      <c r="F170" s="68">
        <f t="shared" si="21"/>
        <v>4919.5</v>
      </c>
      <c r="G170" s="39">
        <f t="shared" si="21"/>
        <v>274.4</v>
      </c>
      <c r="H170" s="76">
        <f t="shared" si="22"/>
        <v>5193.9</v>
      </c>
      <c r="I170" s="40">
        <f t="shared" si="23"/>
        <v>1755.5</v>
      </c>
      <c r="J170" s="41">
        <f t="shared" si="24"/>
        <v>103.9</v>
      </c>
      <c r="K170" s="61">
        <v>11</v>
      </c>
      <c r="L170" s="42">
        <f t="shared" si="20"/>
        <v>7064.299999999999</v>
      </c>
      <c r="N170" s="78"/>
    </row>
    <row r="171" spans="1:14" ht="12.75">
      <c r="A171" s="34">
        <v>164</v>
      </c>
      <c r="B171" s="35">
        <f t="shared" si="18"/>
        <v>103.49</v>
      </c>
      <c r="C171" s="36">
        <f t="shared" si="19"/>
        <v>977.34</v>
      </c>
      <c r="D171" s="37">
        <v>42390</v>
      </c>
      <c r="E171" s="38">
        <v>22341</v>
      </c>
      <c r="F171" s="68">
        <f t="shared" si="21"/>
        <v>4915.3</v>
      </c>
      <c r="G171" s="39">
        <f t="shared" si="21"/>
        <v>274.3</v>
      </c>
      <c r="H171" s="76">
        <f t="shared" si="22"/>
        <v>5189.6</v>
      </c>
      <c r="I171" s="40">
        <f t="shared" si="23"/>
        <v>1754.1</v>
      </c>
      <c r="J171" s="41">
        <f t="shared" si="24"/>
        <v>103.8</v>
      </c>
      <c r="K171" s="61">
        <v>11</v>
      </c>
      <c r="L171" s="42">
        <f t="shared" si="20"/>
        <v>7058.500000000001</v>
      </c>
      <c r="N171" s="78"/>
    </row>
    <row r="172" spans="1:14" ht="12.75">
      <c r="A172" s="34">
        <v>165</v>
      </c>
      <c r="B172" s="35">
        <f t="shared" si="18"/>
        <v>103.59</v>
      </c>
      <c r="C172" s="36">
        <f t="shared" si="19"/>
        <v>977.55</v>
      </c>
      <c r="D172" s="37">
        <v>42390</v>
      </c>
      <c r="E172" s="38">
        <v>22341</v>
      </c>
      <c r="F172" s="68">
        <f t="shared" si="21"/>
        <v>4910.5</v>
      </c>
      <c r="G172" s="39">
        <f t="shared" si="21"/>
        <v>274.2</v>
      </c>
      <c r="H172" s="76">
        <f t="shared" si="22"/>
        <v>5184.7</v>
      </c>
      <c r="I172" s="40">
        <f t="shared" si="23"/>
        <v>1752.4</v>
      </c>
      <c r="J172" s="41">
        <f t="shared" si="24"/>
        <v>103.7</v>
      </c>
      <c r="K172" s="61">
        <v>11</v>
      </c>
      <c r="L172" s="42">
        <f t="shared" si="20"/>
        <v>7051.8</v>
      </c>
      <c r="N172" s="78"/>
    </row>
    <row r="173" spans="1:14" ht="12.75">
      <c r="A173" s="34">
        <v>166</v>
      </c>
      <c r="B173" s="35">
        <f t="shared" si="18"/>
        <v>103.68</v>
      </c>
      <c r="C173" s="36">
        <f t="shared" si="19"/>
        <v>977.75</v>
      </c>
      <c r="D173" s="37">
        <v>42390</v>
      </c>
      <c r="E173" s="38">
        <v>22341</v>
      </c>
      <c r="F173" s="68">
        <f t="shared" si="21"/>
        <v>4906.3</v>
      </c>
      <c r="G173" s="39">
        <f t="shared" si="21"/>
        <v>274.2</v>
      </c>
      <c r="H173" s="76">
        <f t="shared" si="22"/>
        <v>5180.5</v>
      </c>
      <c r="I173" s="40">
        <f t="shared" si="23"/>
        <v>1751</v>
      </c>
      <c r="J173" s="41">
        <f t="shared" si="24"/>
        <v>103.6</v>
      </c>
      <c r="K173" s="61">
        <v>11</v>
      </c>
      <c r="L173" s="42">
        <f t="shared" si="20"/>
        <v>7046.1</v>
      </c>
      <c r="N173" s="78"/>
    </row>
    <row r="174" spans="1:14" ht="12.75">
      <c r="A174" s="34">
        <v>167</v>
      </c>
      <c r="B174" s="35">
        <f t="shared" si="18"/>
        <v>103.78</v>
      </c>
      <c r="C174" s="36">
        <f t="shared" si="19"/>
        <v>977.96</v>
      </c>
      <c r="D174" s="37">
        <v>42390</v>
      </c>
      <c r="E174" s="38">
        <v>22341</v>
      </c>
      <c r="F174" s="68">
        <f t="shared" si="21"/>
        <v>4901.5</v>
      </c>
      <c r="G174" s="39">
        <f t="shared" si="21"/>
        <v>274.1</v>
      </c>
      <c r="H174" s="76">
        <f t="shared" si="22"/>
        <v>5175.6</v>
      </c>
      <c r="I174" s="40">
        <f t="shared" si="23"/>
        <v>1749.4</v>
      </c>
      <c r="J174" s="41">
        <f t="shared" si="24"/>
        <v>103.5</v>
      </c>
      <c r="K174" s="61">
        <v>11</v>
      </c>
      <c r="L174" s="42">
        <f t="shared" si="20"/>
        <v>7039.5</v>
      </c>
      <c r="N174" s="78"/>
    </row>
    <row r="175" spans="1:14" ht="12.75">
      <c r="A175" s="34">
        <v>168</v>
      </c>
      <c r="B175" s="35">
        <f t="shared" si="18"/>
        <v>103.87</v>
      </c>
      <c r="C175" s="36">
        <f t="shared" si="19"/>
        <v>978.17</v>
      </c>
      <c r="D175" s="37">
        <v>42390</v>
      </c>
      <c r="E175" s="38">
        <v>22341</v>
      </c>
      <c r="F175" s="68">
        <f t="shared" si="21"/>
        <v>4897.3</v>
      </c>
      <c r="G175" s="39">
        <f t="shared" si="21"/>
        <v>274.1</v>
      </c>
      <c r="H175" s="76">
        <f t="shared" si="22"/>
        <v>5171.400000000001</v>
      </c>
      <c r="I175" s="40">
        <f t="shared" si="23"/>
        <v>1747.9</v>
      </c>
      <c r="J175" s="41">
        <f t="shared" si="24"/>
        <v>103.4</v>
      </c>
      <c r="K175" s="61">
        <v>11</v>
      </c>
      <c r="L175" s="42">
        <f t="shared" si="20"/>
        <v>7033.700000000001</v>
      </c>
      <c r="N175" s="78"/>
    </row>
    <row r="176" spans="1:14" ht="12.75">
      <c r="A176" s="34">
        <v>169</v>
      </c>
      <c r="B176" s="35">
        <f t="shared" si="18"/>
        <v>103.97</v>
      </c>
      <c r="C176" s="36">
        <f t="shared" si="19"/>
        <v>978.38</v>
      </c>
      <c r="D176" s="37">
        <v>42390</v>
      </c>
      <c r="E176" s="38">
        <v>22341</v>
      </c>
      <c r="F176" s="68">
        <f t="shared" si="21"/>
        <v>4892.6</v>
      </c>
      <c r="G176" s="39">
        <f t="shared" si="21"/>
        <v>274</v>
      </c>
      <c r="H176" s="76">
        <f t="shared" si="22"/>
        <v>5166.6</v>
      </c>
      <c r="I176" s="40">
        <f t="shared" si="23"/>
        <v>1746.3</v>
      </c>
      <c r="J176" s="41">
        <f t="shared" si="24"/>
        <v>103.3</v>
      </c>
      <c r="K176" s="61">
        <v>11</v>
      </c>
      <c r="L176" s="42">
        <f t="shared" si="20"/>
        <v>7027.200000000001</v>
      </c>
      <c r="N176" s="78"/>
    </row>
    <row r="177" spans="1:14" ht="12.75">
      <c r="A177" s="34">
        <v>170</v>
      </c>
      <c r="B177" s="35">
        <f t="shared" si="18"/>
        <v>104.06</v>
      </c>
      <c r="C177" s="36">
        <f t="shared" si="19"/>
        <v>978.59</v>
      </c>
      <c r="D177" s="37">
        <v>42390</v>
      </c>
      <c r="E177" s="38">
        <v>22341</v>
      </c>
      <c r="F177" s="68">
        <f t="shared" si="21"/>
        <v>4888.3</v>
      </c>
      <c r="G177" s="39">
        <f t="shared" si="21"/>
        <v>274</v>
      </c>
      <c r="H177" s="76">
        <f t="shared" si="22"/>
        <v>5162.3</v>
      </c>
      <c r="I177" s="40">
        <f t="shared" si="23"/>
        <v>1744.9</v>
      </c>
      <c r="J177" s="41">
        <f t="shared" si="24"/>
        <v>103.2</v>
      </c>
      <c r="K177" s="61">
        <v>11</v>
      </c>
      <c r="L177" s="42">
        <f t="shared" si="20"/>
        <v>7021.400000000001</v>
      </c>
      <c r="N177" s="78"/>
    </row>
    <row r="178" spans="1:14" ht="12.75">
      <c r="A178" s="34">
        <v>171</v>
      </c>
      <c r="B178" s="35">
        <f t="shared" si="18"/>
        <v>104.16</v>
      </c>
      <c r="C178" s="36">
        <f t="shared" si="19"/>
        <v>978.8</v>
      </c>
      <c r="D178" s="37">
        <v>42390</v>
      </c>
      <c r="E178" s="38">
        <v>22341</v>
      </c>
      <c r="F178" s="68">
        <f t="shared" si="21"/>
        <v>4883.6</v>
      </c>
      <c r="G178" s="39">
        <f t="shared" si="21"/>
        <v>273.9</v>
      </c>
      <c r="H178" s="76">
        <f t="shared" si="22"/>
        <v>5157.5</v>
      </c>
      <c r="I178" s="40">
        <f t="shared" si="23"/>
        <v>1743.2</v>
      </c>
      <c r="J178" s="41">
        <f t="shared" si="24"/>
        <v>103.2</v>
      </c>
      <c r="K178" s="61">
        <v>11</v>
      </c>
      <c r="L178" s="42">
        <f t="shared" si="20"/>
        <v>7014.9</v>
      </c>
      <c r="N178" s="78"/>
    </row>
    <row r="179" spans="1:14" ht="12.75">
      <c r="A179" s="34">
        <v>172</v>
      </c>
      <c r="B179" s="35">
        <f t="shared" si="18"/>
        <v>104.25</v>
      </c>
      <c r="C179" s="36">
        <f t="shared" si="19"/>
        <v>979.01</v>
      </c>
      <c r="D179" s="37">
        <v>42390</v>
      </c>
      <c r="E179" s="38">
        <v>22341</v>
      </c>
      <c r="F179" s="68">
        <f t="shared" si="21"/>
        <v>4879.4</v>
      </c>
      <c r="G179" s="39">
        <f t="shared" si="21"/>
        <v>273.8</v>
      </c>
      <c r="H179" s="76">
        <f t="shared" si="22"/>
        <v>5153.2</v>
      </c>
      <c r="I179" s="40">
        <f t="shared" si="23"/>
        <v>1741.8</v>
      </c>
      <c r="J179" s="41">
        <f t="shared" si="24"/>
        <v>103.1</v>
      </c>
      <c r="K179" s="61">
        <v>11</v>
      </c>
      <c r="L179" s="42">
        <f t="shared" si="20"/>
        <v>7009.1</v>
      </c>
      <c r="N179" s="78"/>
    </row>
    <row r="180" spans="1:14" ht="12.75">
      <c r="A180" s="34">
        <v>173</v>
      </c>
      <c r="B180" s="35">
        <f t="shared" si="18"/>
        <v>104.35</v>
      </c>
      <c r="C180" s="36">
        <f t="shared" si="19"/>
        <v>979.22</v>
      </c>
      <c r="D180" s="37">
        <v>42390</v>
      </c>
      <c r="E180" s="38">
        <v>22341</v>
      </c>
      <c r="F180" s="68">
        <f t="shared" si="21"/>
        <v>4874.7</v>
      </c>
      <c r="G180" s="39">
        <f t="shared" si="21"/>
        <v>273.8</v>
      </c>
      <c r="H180" s="76">
        <f t="shared" si="22"/>
        <v>5148.5</v>
      </c>
      <c r="I180" s="40">
        <f t="shared" si="23"/>
        <v>1740.2</v>
      </c>
      <c r="J180" s="41">
        <f t="shared" si="24"/>
        <v>103</v>
      </c>
      <c r="K180" s="61">
        <v>11</v>
      </c>
      <c r="L180" s="42">
        <f t="shared" si="20"/>
        <v>7002.7</v>
      </c>
      <c r="N180" s="78"/>
    </row>
    <row r="181" spans="1:14" ht="12.75">
      <c r="A181" s="34">
        <v>174</v>
      </c>
      <c r="B181" s="35">
        <f t="shared" si="18"/>
        <v>104.44</v>
      </c>
      <c r="C181" s="36">
        <f t="shared" si="19"/>
        <v>979.43</v>
      </c>
      <c r="D181" s="37">
        <v>42390</v>
      </c>
      <c r="E181" s="38">
        <v>22341</v>
      </c>
      <c r="F181" s="68">
        <f t="shared" si="21"/>
        <v>4870.5</v>
      </c>
      <c r="G181" s="39">
        <f t="shared" si="21"/>
        <v>273.7</v>
      </c>
      <c r="H181" s="76">
        <f t="shared" si="22"/>
        <v>5144.2</v>
      </c>
      <c r="I181" s="40">
        <f t="shared" si="23"/>
        <v>1738.7</v>
      </c>
      <c r="J181" s="41">
        <f t="shared" si="24"/>
        <v>102.9</v>
      </c>
      <c r="K181" s="61">
        <v>11</v>
      </c>
      <c r="L181" s="42">
        <f t="shared" si="20"/>
        <v>6996.799999999999</v>
      </c>
      <c r="N181" s="78"/>
    </row>
    <row r="182" spans="1:14" ht="12.75">
      <c r="A182" s="34">
        <v>175</v>
      </c>
      <c r="B182" s="35">
        <f t="shared" si="18"/>
        <v>104.54</v>
      </c>
      <c r="C182" s="36">
        <f t="shared" si="19"/>
        <v>979.65</v>
      </c>
      <c r="D182" s="37">
        <v>42390</v>
      </c>
      <c r="E182" s="38">
        <v>22341</v>
      </c>
      <c r="F182" s="68">
        <f t="shared" si="21"/>
        <v>4865.9</v>
      </c>
      <c r="G182" s="39">
        <f t="shared" si="21"/>
        <v>273.7</v>
      </c>
      <c r="H182" s="76">
        <f t="shared" si="22"/>
        <v>5139.599999999999</v>
      </c>
      <c r="I182" s="40">
        <f t="shared" si="23"/>
        <v>1737.2</v>
      </c>
      <c r="J182" s="41">
        <f t="shared" si="24"/>
        <v>102.8</v>
      </c>
      <c r="K182" s="61">
        <v>11</v>
      </c>
      <c r="L182" s="42">
        <f t="shared" si="20"/>
        <v>6990.599999999999</v>
      </c>
      <c r="N182" s="78"/>
    </row>
    <row r="183" spans="1:14" ht="12.75">
      <c r="A183" s="34">
        <v>176</v>
      </c>
      <c r="B183" s="35">
        <f t="shared" si="18"/>
        <v>104.63</v>
      </c>
      <c r="C183" s="36">
        <f t="shared" si="19"/>
        <v>979.86</v>
      </c>
      <c r="D183" s="37">
        <v>42390</v>
      </c>
      <c r="E183" s="38">
        <v>22341</v>
      </c>
      <c r="F183" s="68">
        <f t="shared" si="21"/>
        <v>4861.7</v>
      </c>
      <c r="G183" s="39">
        <f t="shared" si="21"/>
        <v>273.6</v>
      </c>
      <c r="H183" s="76">
        <f t="shared" si="22"/>
        <v>5135.3</v>
      </c>
      <c r="I183" s="40">
        <f t="shared" si="23"/>
        <v>1735.7</v>
      </c>
      <c r="J183" s="41">
        <f t="shared" si="24"/>
        <v>102.7</v>
      </c>
      <c r="K183" s="61">
        <v>11</v>
      </c>
      <c r="L183" s="42">
        <f t="shared" si="20"/>
        <v>6984.7</v>
      </c>
      <c r="N183" s="78"/>
    </row>
    <row r="184" spans="1:14" ht="12.75">
      <c r="A184" s="34">
        <v>177</v>
      </c>
      <c r="B184" s="35">
        <f t="shared" si="18"/>
        <v>104.72</v>
      </c>
      <c r="C184" s="36">
        <f t="shared" si="19"/>
        <v>980.08</v>
      </c>
      <c r="D184" s="37">
        <v>42390</v>
      </c>
      <c r="E184" s="38">
        <v>22341</v>
      </c>
      <c r="F184" s="68">
        <f t="shared" si="21"/>
        <v>4857.5</v>
      </c>
      <c r="G184" s="39">
        <f t="shared" si="21"/>
        <v>273.5</v>
      </c>
      <c r="H184" s="76">
        <f t="shared" si="22"/>
        <v>5131</v>
      </c>
      <c r="I184" s="40">
        <f t="shared" si="23"/>
        <v>1734.3</v>
      </c>
      <c r="J184" s="41">
        <f t="shared" si="24"/>
        <v>102.6</v>
      </c>
      <c r="K184" s="61">
        <v>11</v>
      </c>
      <c r="L184" s="42">
        <f t="shared" si="20"/>
        <v>6978.900000000001</v>
      </c>
      <c r="N184" s="78"/>
    </row>
    <row r="185" spans="1:14" ht="12.75">
      <c r="A185" s="34">
        <v>178</v>
      </c>
      <c r="B185" s="35">
        <f t="shared" si="18"/>
        <v>104.82</v>
      </c>
      <c r="C185" s="36">
        <f t="shared" si="19"/>
        <v>980.3</v>
      </c>
      <c r="D185" s="37">
        <v>42390</v>
      </c>
      <c r="E185" s="38">
        <v>22341</v>
      </c>
      <c r="F185" s="68">
        <f t="shared" si="21"/>
        <v>4852.9</v>
      </c>
      <c r="G185" s="39">
        <f t="shared" si="21"/>
        <v>273.5</v>
      </c>
      <c r="H185" s="76">
        <f t="shared" si="22"/>
        <v>5126.4</v>
      </c>
      <c r="I185" s="40">
        <f t="shared" si="23"/>
        <v>1732.7</v>
      </c>
      <c r="J185" s="41">
        <f t="shared" si="24"/>
        <v>102.5</v>
      </c>
      <c r="K185" s="61">
        <v>11</v>
      </c>
      <c r="L185" s="42">
        <f t="shared" si="20"/>
        <v>6972.599999999999</v>
      </c>
      <c r="N185" s="78"/>
    </row>
    <row r="186" spans="1:14" ht="12.75">
      <c r="A186" s="34">
        <v>179</v>
      </c>
      <c r="B186" s="35">
        <f t="shared" si="18"/>
        <v>104.91</v>
      </c>
      <c r="C186" s="36">
        <f t="shared" si="19"/>
        <v>980.51</v>
      </c>
      <c r="D186" s="37">
        <v>42390</v>
      </c>
      <c r="E186" s="38">
        <v>22341</v>
      </c>
      <c r="F186" s="68">
        <f t="shared" si="21"/>
        <v>4848.7</v>
      </c>
      <c r="G186" s="39">
        <f t="shared" si="21"/>
        <v>273.4</v>
      </c>
      <c r="H186" s="76">
        <f t="shared" si="22"/>
        <v>5122.099999999999</v>
      </c>
      <c r="I186" s="40">
        <f t="shared" si="23"/>
        <v>1731.3</v>
      </c>
      <c r="J186" s="41">
        <f t="shared" si="24"/>
        <v>102.4</v>
      </c>
      <c r="K186" s="61">
        <v>11</v>
      </c>
      <c r="L186" s="42">
        <f t="shared" si="20"/>
        <v>6966.799999999999</v>
      </c>
      <c r="N186" s="78"/>
    </row>
    <row r="187" spans="1:14" ht="12.75">
      <c r="A187" s="34">
        <v>180</v>
      </c>
      <c r="B187" s="35">
        <f t="shared" si="18"/>
        <v>105.01</v>
      </c>
      <c r="C187" s="36">
        <f t="shared" si="19"/>
        <v>980.73</v>
      </c>
      <c r="D187" s="37">
        <v>42390</v>
      </c>
      <c r="E187" s="38">
        <v>22341</v>
      </c>
      <c r="F187" s="68">
        <f t="shared" si="21"/>
        <v>4844.1</v>
      </c>
      <c r="G187" s="39">
        <f t="shared" si="21"/>
        <v>273.4</v>
      </c>
      <c r="H187" s="76">
        <f t="shared" si="22"/>
        <v>5117.5</v>
      </c>
      <c r="I187" s="40">
        <f t="shared" si="23"/>
        <v>1729.7</v>
      </c>
      <c r="J187" s="41">
        <f t="shared" si="24"/>
        <v>102.4</v>
      </c>
      <c r="K187" s="61">
        <v>11</v>
      </c>
      <c r="L187" s="42">
        <f t="shared" si="20"/>
        <v>6960.599999999999</v>
      </c>
      <c r="N187" s="78"/>
    </row>
    <row r="188" spans="1:14" ht="12.75">
      <c r="A188" s="34">
        <v>181</v>
      </c>
      <c r="B188" s="35">
        <f t="shared" si="18"/>
        <v>105.1</v>
      </c>
      <c r="C188" s="36">
        <f t="shared" si="19"/>
        <v>980.95</v>
      </c>
      <c r="D188" s="37">
        <v>42390</v>
      </c>
      <c r="E188" s="38">
        <v>22341</v>
      </c>
      <c r="F188" s="68">
        <f t="shared" si="21"/>
        <v>4840</v>
      </c>
      <c r="G188" s="39">
        <f t="shared" si="21"/>
        <v>273.3</v>
      </c>
      <c r="H188" s="76">
        <f t="shared" si="22"/>
        <v>5113.3</v>
      </c>
      <c r="I188" s="40">
        <f t="shared" si="23"/>
        <v>1728.3</v>
      </c>
      <c r="J188" s="41">
        <f t="shared" si="24"/>
        <v>102.3</v>
      </c>
      <c r="K188" s="61">
        <v>11</v>
      </c>
      <c r="L188" s="42">
        <f t="shared" si="20"/>
        <v>6954.900000000001</v>
      </c>
      <c r="N188" s="78"/>
    </row>
    <row r="189" spans="1:14" ht="12.75">
      <c r="A189" s="34">
        <v>182</v>
      </c>
      <c r="B189" s="35">
        <f t="shared" si="18"/>
        <v>105.19</v>
      </c>
      <c r="C189" s="36">
        <f t="shared" si="19"/>
        <v>981.17</v>
      </c>
      <c r="D189" s="37">
        <v>42390</v>
      </c>
      <c r="E189" s="38">
        <v>22341</v>
      </c>
      <c r="F189" s="68">
        <f t="shared" si="21"/>
        <v>4835.8</v>
      </c>
      <c r="G189" s="39">
        <f t="shared" si="21"/>
        <v>273.2</v>
      </c>
      <c r="H189" s="76">
        <f t="shared" si="22"/>
        <v>5109</v>
      </c>
      <c r="I189" s="40">
        <f t="shared" si="23"/>
        <v>1726.8</v>
      </c>
      <c r="J189" s="41">
        <f t="shared" si="24"/>
        <v>102.2</v>
      </c>
      <c r="K189" s="61">
        <v>11</v>
      </c>
      <c r="L189" s="42">
        <f t="shared" si="20"/>
        <v>6949</v>
      </c>
      <c r="N189" s="78"/>
    </row>
    <row r="190" spans="1:14" ht="12.75">
      <c r="A190" s="34">
        <v>183</v>
      </c>
      <c r="B190" s="35">
        <f t="shared" si="18"/>
        <v>105.29</v>
      </c>
      <c r="C190" s="36">
        <f t="shared" si="19"/>
        <v>981.39</v>
      </c>
      <c r="D190" s="37">
        <v>42390</v>
      </c>
      <c r="E190" s="38">
        <v>22341</v>
      </c>
      <c r="F190" s="68">
        <f t="shared" si="21"/>
        <v>4831.2</v>
      </c>
      <c r="G190" s="39">
        <f t="shared" si="21"/>
        <v>273.2</v>
      </c>
      <c r="H190" s="76">
        <f t="shared" si="22"/>
        <v>5104.4</v>
      </c>
      <c r="I190" s="40">
        <f t="shared" si="23"/>
        <v>1725.3</v>
      </c>
      <c r="J190" s="41">
        <f t="shared" si="24"/>
        <v>102.1</v>
      </c>
      <c r="K190" s="61">
        <v>11</v>
      </c>
      <c r="L190" s="42">
        <f t="shared" si="20"/>
        <v>6942.8</v>
      </c>
      <c r="N190" s="78"/>
    </row>
    <row r="191" spans="1:14" ht="12.75">
      <c r="A191" s="34">
        <v>184</v>
      </c>
      <c r="B191" s="35">
        <f t="shared" si="18"/>
        <v>105.38</v>
      </c>
      <c r="C191" s="36">
        <f t="shared" si="19"/>
        <v>981.61</v>
      </c>
      <c r="D191" s="37">
        <v>42390</v>
      </c>
      <c r="E191" s="38">
        <v>22341</v>
      </c>
      <c r="F191" s="68">
        <f t="shared" si="21"/>
        <v>4827.1</v>
      </c>
      <c r="G191" s="39">
        <f t="shared" si="21"/>
        <v>273.1</v>
      </c>
      <c r="H191" s="76">
        <f t="shared" si="22"/>
        <v>5100.200000000001</v>
      </c>
      <c r="I191" s="40">
        <f t="shared" si="23"/>
        <v>1723.9</v>
      </c>
      <c r="J191" s="41">
        <f t="shared" si="24"/>
        <v>102</v>
      </c>
      <c r="K191" s="61">
        <v>11</v>
      </c>
      <c r="L191" s="42">
        <f t="shared" si="20"/>
        <v>6937.1</v>
      </c>
      <c r="N191" s="78"/>
    </row>
    <row r="192" spans="1:14" ht="12.75">
      <c r="A192" s="34">
        <v>185</v>
      </c>
      <c r="B192" s="35">
        <f t="shared" si="18"/>
        <v>105.48</v>
      </c>
      <c r="C192" s="36">
        <f t="shared" si="19"/>
        <v>981.83</v>
      </c>
      <c r="D192" s="37">
        <v>42390</v>
      </c>
      <c r="E192" s="38">
        <v>22341</v>
      </c>
      <c r="F192" s="68">
        <f t="shared" si="21"/>
        <v>4822.5</v>
      </c>
      <c r="G192" s="39">
        <f t="shared" si="21"/>
        <v>273.1</v>
      </c>
      <c r="H192" s="76">
        <f t="shared" si="22"/>
        <v>5095.6</v>
      </c>
      <c r="I192" s="40">
        <f t="shared" si="23"/>
        <v>1722.3</v>
      </c>
      <c r="J192" s="41">
        <f t="shared" si="24"/>
        <v>101.9</v>
      </c>
      <c r="K192" s="61">
        <v>11</v>
      </c>
      <c r="L192" s="42">
        <f t="shared" si="20"/>
        <v>6930.8</v>
      </c>
      <c r="N192" s="78"/>
    </row>
    <row r="193" spans="1:14" ht="12.75">
      <c r="A193" s="34">
        <v>186</v>
      </c>
      <c r="B193" s="35">
        <f t="shared" si="18"/>
        <v>105.57</v>
      </c>
      <c r="C193" s="36">
        <f t="shared" si="19"/>
        <v>982.05</v>
      </c>
      <c r="D193" s="37">
        <v>42390</v>
      </c>
      <c r="E193" s="38">
        <v>22341</v>
      </c>
      <c r="F193" s="68">
        <f t="shared" si="21"/>
        <v>4818.4</v>
      </c>
      <c r="G193" s="39">
        <f t="shared" si="21"/>
        <v>273</v>
      </c>
      <c r="H193" s="76">
        <f t="shared" si="22"/>
        <v>5091.4</v>
      </c>
      <c r="I193" s="40">
        <f t="shared" si="23"/>
        <v>1720.9</v>
      </c>
      <c r="J193" s="41">
        <f t="shared" si="24"/>
        <v>101.8</v>
      </c>
      <c r="K193" s="61">
        <v>11</v>
      </c>
      <c r="L193" s="42">
        <f t="shared" si="20"/>
        <v>6925.099999999999</v>
      </c>
      <c r="N193" s="78"/>
    </row>
    <row r="194" spans="1:14" ht="12.75">
      <c r="A194" s="34">
        <v>187</v>
      </c>
      <c r="B194" s="35">
        <f t="shared" si="18"/>
        <v>105.66</v>
      </c>
      <c r="C194" s="36">
        <f t="shared" si="19"/>
        <v>982.27</v>
      </c>
      <c r="D194" s="37">
        <v>42390</v>
      </c>
      <c r="E194" s="38">
        <v>22341</v>
      </c>
      <c r="F194" s="68">
        <f t="shared" si="21"/>
        <v>4814.3</v>
      </c>
      <c r="G194" s="39">
        <f t="shared" si="21"/>
        <v>272.9</v>
      </c>
      <c r="H194" s="76">
        <f t="shared" si="22"/>
        <v>5087.2</v>
      </c>
      <c r="I194" s="40">
        <f t="shared" si="23"/>
        <v>1719.5</v>
      </c>
      <c r="J194" s="41">
        <f t="shared" si="24"/>
        <v>101.7</v>
      </c>
      <c r="K194" s="61">
        <v>11</v>
      </c>
      <c r="L194" s="42">
        <f t="shared" si="20"/>
        <v>6919.4</v>
      </c>
      <c r="N194" s="78"/>
    </row>
    <row r="195" spans="1:14" ht="12.75">
      <c r="A195" s="34">
        <v>188</v>
      </c>
      <c r="B195" s="35">
        <f t="shared" si="18"/>
        <v>105.76</v>
      </c>
      <c r="C195" s="36">
        <f t="shared" si="19"/>
        <v>982.5</v>
      </c>
      <c r="D195" s="37">
        <v>42390</v>
      </c>
      <c r="E195" s="38">
        <v>22341</v>
      </c>
      <c r="F195" s="68">
        <f t="shared" si="21"/>
        <v>4809.8</v>
      </c>
      <c r="G195" s="39">
        <f t="shared" si="21"/>
        <v>272.9</v>
      </c>
      <c r="H195" s="76">
        <f t="shared" si="22"/>
        <v>5082.7</v>
      </c>
      <c r="I195" s="40">
        <f t="shared" si="23"/>
        <v>1718</v>
      </c>
      <c r="J195" s="41">
        <f t="shared" si="24"/>
        <v>101.7</v>
      </c>
      <c r="K195" s="61">
        <v>11</v>
      </c>
      <c r="L195" s="42">
        <f t="shared" si="20"/>
        <v>6913.4</v>
      </c>
      <c r="N195" s="78"/>
    </row>
    <row r="196" spans="1:14" ht="12.75">
      <c r="A196" s="34">
        <v>189</v>
      </c>
      <c r="B196" s="35">
        <f t="shared" si="18"/>
        <v>105.85</v>
      </c>
      <c r="C196" s="36">
        <f t="shared" si="19"/>
        <v>982.72</v>
      </c>
      <c r="D196" s="37">
        <v>42390</v>
      </c>
      <c r="E196" s="38">
        <v>22341</v>
      </c>
      <c r="F196" s="68">
        <f t="shared" si="21"/>
        <v>4805.7</v>
      </c>
      <c r="G196" s="39">
        <f t="shared" si="21"/>
        <v>272.8</v>
      </c>
      <c r="H196" s="76">
        <f t="shared" si="22"/>
        <v>5078.5</v>
      </c>
      <c r="I196" s="40">
        <f t="shared" si="23"/>
        <v>1716.5</v>
      </c>
      <c r="J196" s="41">
        <f t="shared" si="24"/>
        <v>101.6</v>
      </c>
      <c r="K196" s="61">
        <v>11</v>
      </c>
      <c r="L196" s="42">
        <f t="shared" si="20"/>
        <v>6907.6</v>
      </c>
      <c r="N196" s="78"/>
    </row>
    <row r="197" spans="1:14" ht="12.75">
      <c r="A197" s="34">
        <v>190</v>
      </c>
      <c r="B197" s="35">
        <f t="shared" si="18"/>
        <v>105.94</v>
      </c>
      <c r="C197" s="36">
        <f t="shared" si="19"/>
        <v>982.94</v>
      </c>
      <c r="D197" s="37">
        <v>42390</v>
      </c>
      <c r="E197" s="38">
        <v>22341</v>
      </c>
      <c r="F197" s="68">
        <f t="shared" si="21"/>
        <v>4801.6</v>
      </c>
      <c r="G197" s="39">
        <f t="shared" si="21"/>
        <v>272.7</v>
      </c>
      <c r="H197" s="76">
        <f t="shared" si="22"/>
        <v>5074.3</v>
      </c>
      <c r="I197" s="40">
        <f t="shared" si="23"/>
        <v>1715.1</v>
      </c>
      <c r="J197" s="41">
        <f t="shared" si="24"/>
        <v>101.5</v>
      </c>
      <c r="K197" s="61">
        <v>11</v>
      </c>
      <c r="L197" s="42">
        <f t="shared" si="20"/>
        <v>6901.9</v>
      </c>
      <c r="N197" s="78"/>
    </row>
    <row r="198" spans="1:14" ht="12.75">
      <c r="A198" s="34">
        <v>191</v>
      </c>
      <c r="B198" s="35">
        <f t="shared" si="18"/>
        <v>106.04</v>
      </c>
      <c r="C198" s="36">
        <f t="shared" si="19"/>
        <v>983.17</v>
      </c>
      <c r="D198" s="37">
        <v>42390</v>
      </c>
      <c r="E198" s="38">
        <v>22341</v>
      </c>
      <c r="F198" s="68">
        <f t="shared" si="21"/>
        <v>4797.1</v>
      </c>
      <c r="G198" s="39">
        <f t="shared" si="21"/>
        <v>272.7</v>
      </c>
      <c r="H198" s="76">
        <f t="shared" si="22"/>
        <v>5069.8</v>
      </c>
      <c r="I198" s="40">
        <f t="shared" si="23"/>
        <v>1713.6</v>
      </c>
      <c r="J198" s="41">
        <f t="shared" si="24"/>
        <v>101.4</v>
      </c>
      <c r="K198" s="61">
        <v>11</v>
      </c>
      <c r="L198" s="42">
        <f t="shared" si="20"/>
        <v>6895.799999999999</v>
      </c>
      <c r="N198" s="78"/>
    </row>
    <row r="199" spans="1:14" ht="12.75">
      <c r="A199" s="34">
        <v>192</v>
      </c>
      <c r="B199" s="35">
        <f t="shared" si="18"/>
        <v>106.13</v>
      </c>
      <c r="C199" s="36">
        <f t="shared" si="19"/>
        <v>983.39</v>
      </c>
      <c r="D199" s="37">
        <v>42390</v>
      </c>
      <c r="E199" s="38">
        <v>22341</v>
      </c>
      <c r="F199" s="68">
        <f t="shared" si="21"/>
        <v>4793</v>
      </c>
      <c r="G199" s="39">
        <f t="shared" si="21"/>
        <v>272.6</v>
      </c>
      <c r="H199" s="76">
        <f t="shared" si="22"/>
        <v>5065.6</v>
      </c>
      <c r="I199" s="40">
        <f t="shared" si="23"/>
        <v>1712.2</v>
      </c>
      <c r="J199" s="41">
        <f t="shared" si="24"/>
        <v>101.3</v>
      </c>
      <c r="K199" s="61">
        <v>11</v>
      </c>
      <c r="L199" s="42">
        <f t="shared" si="20"/>
        <v>6890.1</v>
      </c>
      <c r="N199" s="78"/>
    </row>
    <row r="200" spans="1:14" ht="12.75">
      <c r="A200" s="34">
        <v>193</v>
      </c>
      <c r="B200" s="35">
        <f aca="true" t="shared" si="25" ref="B200:B263">ROUND(IF(A200&lt;B$555,(IF(A200&lt;$B$559,B$561+B$562*A200,B$548+B$549*A200+B$550*A200^2+B$551*A200^3+B$552*A200^4+B$553*A200^5)),(B$557)),2)</f>
        <v>106.22</v>
      </c>
      <c r="C200" s="36">
        <f aca="true" t="shared" si="26" ref="C200:C263">ROUND(IF(A200&lt;C$555,(IF(A200&lt;C$559,C$561+C$562*A200,C$548+C$549*A200+C$550*A200^2+C$551*A200^3+C$552*A200^4+C$553*A200^5)),(C$557)),2)</f>
        <v>983.61</v>
      </c>
      <c r="D200" s="37">
        <v>42390</v>
      </c>
      <c r="E200" s="38">
        <v>22341</v>
      </c>
      <c r="F200" s="68">
        <f t="shared" si="21"/>
        <v>4788.9</v>
      </c>
      <c r="G200" s="39">
        <f t="shared" si="21"/>
        <v>272.6</v>
      </c>
      <c r="H200" s="76">
        <f t="shared" si="22"/>
        <v>5061.5</v>
      </c>
      <c r="I200" s="40">
        <f t="shared" si="23"/>
        <v>1710.8</v>
      </c>
      <c r="J200" s="41">
        <f t="shared" si="24"/>
        <v>101.2</v>
      </c>
      <c r="K200" s="61">
        <v>11</v>
      </c>
      <c r="L200" s="42">
        <f aca="true" t="shared" si="27" ref="L200:L263">SUM(H200:K200)</f>
        <v>6884.5</v>
      </c>
      <c r="N200" s="78"/>
    </row>
    <row r="201" spans="1:14" ht="12.75">
      <c r="A201" s="34">
        <v>194</v>
      </c>
      <c r="B201" s="35">
        <f t="shared" si="25"/>
        <v>106.32</v>
      </c>
      <c r="C201" s="36">
        <f t="shared" si="26"/>
        <v>983.84</v>
      </c>
      <c r="D201" s="37">
        <v>42390</v>
      </c>
      <c r="E201" s="38">
        <v>22341</v>
      </c>
      <c r="F201" s="68">
        <f t="shared" si="21"/>
        <v>4784.4</v>
      </c>
      <c r="G201" s="39">
        <f t="shared" si="21"/>
        <v>272.5</v>
      </c>
      <c r="H201" s="76">
        <f t="shared" si="22"/>
        <v>5056.9</v>
      </c>
      <c r="I201" s="40">
        <f t="shared" si="23"/>
        <v>1709.2</v>
      </c>
      <c r="J201" s="41">
        <f t="shared" si="24"/>
        <v>101.1</v>
      </c>
      <c r="K201" s="61">
        <v>11</v>
      </c>
      <c r="L201" s="42">
        <f t="shared" si="27"/>
        <v>6878.2</v>
      </c>
      <c r="N201" s="78"/>
    </row>
    <row r="202" spans="1:14" ht="12.75">
      <c r="A202" s="34">
        <v>195</v>
      </c>
      <c r="B202" s="35">
        <f t="shared" si="25"/>
        <v>106.41</v>
      </c>
      <c r="C202" s="36">
        <f t="shared" si="26"/>
        <v>984.06</v>
      </c>
      <c r="D202" s="37">
        <v>42390</v>
      </c>
      <c r="E202" s="38">
        <v>22341</v>
      </c>
      <c r="F202" s="68">
        <f t="shared" si="21"/>
        <v>4780.4</v>
      </c>
      <c r="G202" s="39">
        <f t="shared" si="21"/>
        <v>272.4</v>
      </c>
      <c r="H202" s="76">
        <f t="shared" si="22"/>
        <v>5052.799999999999</v>
      </c>
      <c r="I202" s="40">
        <f t="shared" si="23"/>
        <v>1707.8</v>
      </c>
      <c r="J202" s="41">
        <f t="shared" si="24"/>
        <v>101.1</v>
      </c>
      <c r="K202" s="61">
        <v>11</v>
      </c>
      <c r="L202" s="42">
        <f t="shared" si="27"/>
        <v>6872.7</v>
      </c>
      <c r="N202" s="78"/>
    </row>
    <row r="203" spans="1:14" ht="12.75">
      <c r="A203" s="34">
        <v>196</v>
      </c>
      <c r="B203" s="35">
        <f t="shared" si="25"/>
        <v>106.5</v>
      </c>
      <c r="C203" s="36">
        <f t="shared" si="26"/>
        <v>984.28</v>
      </c>
      <c r="D203" s="37">
        <v>42390</v>
      </c>
      <c r="E203" s="38">
        <v>22341</v>
      </c>
      <c r="F203" s="68">
        <f t="shared" si="21"/>
        <v>4776.3</v>
      </c>
      <c r="G203" s="39">
        <f t="shared" si="21"/>
        <v>272.4</v>
      </c>
      <c r="H203" s="76">
        <f t="shared" si="22"/>
        <v>5048.7</v>
      </c>
      <c r="I203" s="40">
        <f t="shared" si="23"/>
        <v>1706.5</v>
      </c>
      <c r="J203" s="41">
        <f t="shared" si="24"/>
        <v>101</v>
      </c>
      <c r="K203" s="61">
        <v>11</v>
      </c>
      <c r="L203" s="42">
        <f t="shared" si="27"/>
        <v>6867.2</v>
      </c>
      <c r="N203" s="78"/>
    </row>
    <row r="204" spans="1:14" ht="12.75">
      <c r="A204" s="34">
        <v>197</v>
      </c>
      <c r="B204" s="35">
        <f t="shared" si="25"/>
        <v>106.6</v>
      </c>
      <c r="C204" s="36">
        <f t="shared" si="26"/>
        <v>984.51</v>
      </c>
      <c r="D204" s="37">
        <v>42390</v>
      </c>
      <c r="E204" s="38">
        <v>22341</v>
      </c>
      <c r="F204" s="68">
        <f t="shared" si="21"/>
        <v>4771.9</v>
      </c>
      <c r="G204" s="39">
        <f t="shared" si="21"/>
        <v>272.3</v>
      </c>
      <c r="H204" s="76">
        <f t="shared" si="22"/>
        <v>5044.2</v>
      </c>
      <c r="I204" s="40">
        <f t="shared" si="23"/>
        <v>1704.9</v>
      </c>
      <c r="J204" s="41">
        <f t="shared" si="24"/>
        <v>100.9</v>
      </c>
      <c r="K204" s="61">
        <v>11</v>
      </c>
      <c r="L204" s="42">
        <f t="shared" si="27"/>
        <v>6861</v>
      </c>
      <c r="N204" s="78"/>
    </row>
    <row r="205" spans="1:14" ht="12.75">
      <c r="A205" s="34">
        <v>198</v>
      </c>
      <c r="B205" s="35">
        <f t="shared" si="25"/>
        <v>106.69</v>
      </c>
      <c r="C205" s="36">
        <f t="shared" si="26"/>
        <v>984.73</v>
      </c>
      <c r="D205" s="37">
        <v>42390</v>
      </c>
      <c r="E205" s="38">
        <v>22341</v>
      </c>
      <c r="F205" s="68">
        <f t="shared" si="21"/>
        <v>4767.8</v>
      </c>
      <c r="G205" s="39">
        <f t="shared" si="21"/>
        <v>272.2</v>
      </c>
      <c r="H205" s="76">
        <f t="shared" si="22"/>
        <v>5040</v>
      </c>
      <c r="I205" s="40">
        <f t="shared" si="23"/>
        <v>1703.5</v>
      </c>
      <c r="J205" s="41">
        <f t="shared" si="24"/>
        <v>100.8</v>
      </c>
      <c r="K205" s="61">
        <v>11</v>
      </c>
      <c r="L205" s="42">
        <f t="shared" si="27"/>
        <v>6855.3</v>
      </c>
      <c r="N205" s="78"/>
    </row>
    <row r="206" spans="1:14" ht="12.75">
      <c r="A206" s="34">
        <v>199</v>
      </c>
      <c r="B206" s="35">
        <f t="shared" si="25"/>
        <v>106.78</v>
      </c>
      <c r="C206" s="36">
        <f t="shared" si="26"/>
        <v>984.95</v>
      </c>
      <c r="D206" s="37">
        <v>42390</v>
      </c>
      <c r="E206" s="38">
        <v>22341</v>
      </c>
      <c r="F206" s="68">
        <f t="shared" si="21"/>
        <v>4763.8</v>
      </c>
      <c r="G206" s="39">
        <f t="shared" si="21"/>
        <v>272.2</v>
      </c>
      <c r="H206" s="76">
        <f t="shared" si="22"/>
        <v>5036</v>
      </c>
      <c r="I206" s="40">
        <f t="shared" si="23"/>
        <v>1702.2</v>
      </c>
      <c r="J206" s="41">
        <f t="shared" si="24"/>
        <v>100.7</v>
      </c>
      <c r="K206" s="61">
        <v>11</v>
      </c>
      <c r="L206" s="42">
        <f t="shared" si="27"/>
        <v>6849.9</v>
      </c>
      <c r="N206" s="78"/>
    </row>
    <row r="207" spans="1:14" ht="12.75">
      <c r="A207" s="34">
        <v>200</v>
      </c>
      <c r="B207" s="35">
        <f t="shared" si="25"/>
        <v>106.87</v>
      </c>
      <c r="C207" s="36">
        <f t="shared" si="26"/>
        <v>985.18</v>
      </c>
      <c r="D207" s="37">
        <v>42390</v>
      </c>
      <c r="E207" s="38">
        <v>22341</v>
      </c>
      <c r="F207" s="68">
        <f t="shared" si="21"/>
        <v>4759.8</v>
      </c>
      <c r="G207" s="39">
        <f t="shared" si="21"/>
        <v>272.1</v>
      </c>
      <c r="H207" s="76">
        <f t="shared" si="22"/>
        <v>5031.900000000001</v>
      </c>
      <c r="I207" s="40">
        <f t="shared" si="23"/>
        <v>1700.8</v>
      </c>
      <c r="J207" s="41">
        <f t="shared" si="24"/>
        <v>100.6</v>
      </c>
      <c r="K207" s="61">
        <v>11</v>
      </c>
      <c r="L207" s="42">
        <f t="shared" si="27"/>
        <v>6844.300000000001</v>
      </c>
      <c r="N207" s="78"/>
    </row>
    <row r="208" spans="1:14" ht="12.75">
      <c r="A208" s="34">
        <v>201</v>
      </c>
      <c r="B208" s="35">
        <f t="shared" si="25"/>
        <v>106.97</v>
      </c>
      <c r="C208" s="36">
        <f t="shared" si="26"/>
        <v>985.4</v>
      </c>
      <c r="D208" s="37">
        <v>42390</v>
      </c>
      <c r="E208" s="38">
        <v>22341</v>
      </c>
      <c r="F208" s="68">
        <f t="shared" si="21"/>
        <v>4755.4</v>
      </c>
      <c r="G208" s="39">
        <f t="shared" si="21"/>
        <v>272.1</v>
      </c>
      <c r="H208" s="76">
        <f t="shared" si="22"/>
        <v>5027.5</v>
      </c>
      <c r="I208" s="40">
        <f t="shared" si="23"/>
        <v>1699.3</v>
      </c>
      <c r="J208" s="41">
        <f t="shared" si="24"/>
        <v>100.6</v>
      </c>
      <c r="K208" s="61">
        <v>11</v>
      </c>
      <c r="L208" s="42">
        <f t="shared" si="27"/>
        <v>6838.400000000001</v>
      </c>
      <c r="N208" s="78"/>
    </row>
    <row r="209" spans="1:14" ht="12.75">
      <c r="A209" s="34">
        <v>202</v>
      </c>
      <c r="B209" s="35">
        <f t="shared" si="25"/>
        <v>107.06</v>
      </c>
      <c r="C209" s="36">
        <f t="shared" si="26"/>
        <v>985.62</v>
      </c>
      <c r="D209" s="37">
        <v>42390</v>
      </c>
      <c r="E209" s="38">
        <v>22341</v>
      </c>
      <c r="F209" s="68">
        <f t="shared" si="21"/>
        <v>4751.4</v>
      </c>
      <c r="G209" s="39">
        <f t="shared" si="21"/>
        <v>272</v>
      </c>
      <c r="H209" s="76">
        <f t="shared" si="22"/>
        <v>5023.4</v>
      </c>
      <c r="I209" s="40">
        <f t="shared" si="23"/>
        <v>1697.9</v>
      </c>
      <c r="J209" s="41">
        <f t="shared" si="24"/>
        <v>100.5</v>
      </c>
      <c r="K209" s="61">
        <v>11</v>
      </c>
      <c r="L209" s="42">
        <f t="shared" si="27"/>
        <v>6832.799999999999</v>
      </c>
      <c r="N209" s="78"/>
    </row>
    <row r="210" spans="1:14" ht="12.75">
      <c r="A210" s="34">
        <v>203</v>
      </c>
      <c r="B210" s="35">
        <f t="shared" si="25"/>
        <v>107.15</v>
      </c>
      <c r="C210" s="36">
        <f t="shared" si="26"/>
        <v>985.84</v>
      </c>
      <c r="D210" s="37">
        <v>42390</v>
      </c>
      <c r="E210" s="38">
        <v>22341</v>
      </c>
      <c r="F210" s="68">
        <f aca="true" t="shared" si="28" ref="F210:G273">ROUND(12/B210*D210,1)</f>
        <v>4747.4</v>
      </c>
      <c r="G210" s="39">
        <f t="shared" si="28"/>
        <v>271.9</v>
      </c>
      <c r="H210" s="76">
        <f aca="true" t="shared" si="29" ref="H210:H273">F210+G210</f>
        <v>5019.299999999999</v>
      </c>
      <c r="I210" s="40">
        <f aca="true" t="shared" si="30" ref="I210:I273">ROUND(H210*0.338,1)</f>
        <v>1696.5</v>
      </c>
      <c r="J210" s="41">
        <f aca="true" t="shared" si="31" ref="J210:J273">ROUND(H210*0.02,1)</f>
        <v>100.4</v>
      </c>
      <c r="K210" s="61">
        <v>11</v>
      </c>
      <c r="L210" s="42">
        <f t="shared" si="27"/>
        <v>6827.199999999999</v>
      </c>
      <c r="N210" s="78"/>
    </row>
    <row r="211" spans="1:14" ht="12.75">
      <c r="A211" s="34">
        <v>204</v>
      </c>
      <c r="B211" s="35">
        <f t="shared" si="25"/>
        <v>107.25</v>
      </c>
      <c r="C211" s="36">
        <f t="shared" si="26"/>
        <v>986.06</v>
      </c>
      <c r="D211" s="37">
        <v>42390</v>
      </c>
      <c r="E211" s="38">
        <v>22341</v>
      </c>
      <c r="F211" s="68">
        <f t="shared" si="28"/>
        <v>4742.9</v>
      </c>
      <c r="G211" s="39">
        <f t="shared" si="28"/>
        <v>271.9</v>
      </c>
      <c r="H211" s="76">
        <f t="shared" si="29"/>
        <v>5014.799999999999</v>
      </c>
      <c r="I211" s="40">
        <f t="shared" si="30"/>
        <v>1695</v>
      </c>
      <c r="J211" s="41">
        <f t="shared" si="31"/>
        <v>100.3</v>
      </c>
      <c r="K211" s="61">
        <v>11</v>
      </c>
      <c r="L211" s="42">
        <f t="shared" si="27"/>
        <v>6821.099999999999</v>
      </c>
      <c r="N211" s="78"/>
    </row>
    <row r="212" spans="1:14" ht="12.75">
      <c r="A212" s="34">
        <v>205</v>
      </c>
      <c r="B212" s="35">
        <f t="shared" si="25"/>
        <v>107.34</v>
      </c>
      <c r="C212" s="36">
        <f t="shared" si="26"/>
        <v>986.28</v>
      </c>
      <c r="D212" s="37">
        <v>42390</v>
      </c>
      <c r="E212" s="38">
        <v>22341</v>
      </c>
      <c r="F212" s="68">
        <f t="shared" si="28"/>
        <v>4739</v>
      </c>
      <c r="G212" s="39">
        <f t="shared" si="28"/>
        <v>271.8</v>
      </c>
      <c r="H212" s="76">
        <f t="shared" si="29"/>
        <v>5010.8</v>
      </c>
      <c r="I212" s="40">
        <f t="shared" si="30"/>
        <v>1693.7</v>
      </c>
      <c r="J212" s="41">
        <f t="shared" si="31"/>
        <v>100.2</v>
      </c>
      <c r="K212" s="61">
        <v>11</v>
      </c>
      <c r="L212" s="42">
        <f t="shared" si="27"/>
        <v>6815.7</v>
      </c>
      <c r="N212" s="78"/>
    </row>
    <row r="213" spans="1:14" ht="12.75">
      <c r="A213" s="34">
        <v>206</v>
      </c>
      <c r="B213" s="35">
        <f t="shared" si="25"/>
        <v>107.43</v>
      </c>
      <c r="C213" s="36">
        <f t="shared" si="26"/>
        <v>986.5</v>
      </c>
      <c r="D213" s="37">
        <v>42390</v>
      </c>
      <c r="E213" s="38">
        <v>22341</v>
      </c>
      <c r="F213" s="68">
        <f t="shared" si="28"/>
        <v>4735</v>
      </c>
      <c r="G213" s="39">
        <f t="shared" si="28"/>
        <v>271.8</v>
      </c>
      <c r="H213" s="76">
        <f t="shared" si="29"/>
        <v>5006.8</v>
      </c>
      <c r="I213" s="40">
        <f t="shared" si="30"/>
        <v>1692.3</v>
      </c>
      <c r="J213" s="41">
        <f t="shared" si="31"/>
        <v>100.1</v>
      </c>
      <c r="K213" s="61">
        <v>11</v>
      </c>
      <c r="L213" s="42">
        <f t="shared" si="27"/>
        <v>6810.200000000001</v>
      </c>
      <c r="N213" s="78"/>
    </row>
    <row r="214" spans="1:14" ht="12.75">
      <c r="A214" s="34">
        <v>207</v>
      </c>
      <c r="B214" s="35">
        <f t="shared" si="25"/>
        <v>107.52</v>
      </c>
      <c r="C214" s="36">
        <f t="shared" si="26"/>
        <v>986.71</v>
      </c>
      <c r="D214" s="37">
        <v>42390</v>
      </c>
      <c r="E214" s="38">
        <v>22341</v>
      </c>
      <c r="F214" s="68">
        <f t="shared" si="28"/>
        <v>4731</v>
      </c>
      <c r="G214" s="39">
        <f t="shared" si="28"/>
        <v>271.7</v>
      </c>
      <c r="H214" s="76">
        <f t="shared" si="29"/>
        <v>5002.7</v>
      </c>
      <c r="I214" s="40">
        <f t="shared" si="30"/>
        <v>1690.9</v>
      </c>
      <c r="J214" s="41">
        <f t="shared" si="31"/>
        <v>100.1</v>
      </c>
      <c r="K214" s="61">
        <v>11</v>
      </c>
      <c r="L214" s="42">
        <f t="shared" si="27"/>
        <v>6804.700000000001</v>
      </c>
      <c r="N214" s="78"/>
    </row>
    <row r="215" spans="1:14" ht="12.75">
      <c r="A215" s="34">
        <v>208</v>
      </c>
      <c r="B215" s="35">
        <f t="shared" si="25"/>
        <v>107.61</v>
      </c>
      <c r="C215" s="36">
        <f t="shared" si="26"/>
        <v>986.93</v>
      </c>
      <c r="D215" s="37">
        <v>42390</v>
      </c>
      <c r="E215" s="38">
        <v>22341</v>
      </c>
      <c r="F215" s="68">
        <f t="shared" si="28"/>
        <v>4727.1</v>
      </c>
      <c r="G215" s="39">
        <f t="shared" si="28"/>
        <v>271.6</v>
      </c>
      <c r="H215" s="76">
        <f t="shared" si="29"/>
        <v>4998.700000000001</v>
      </c>
      <c r="I215" s="40">
        <f t="shared" si="30"/>
        <v>1689.6</v>
      </c>
      <c r="J215" s="41">
        <f t="shared" si="31"/>
        <v>100</v>
      </c>
      <c r="K215" s="61">
        <v>11</v>
      </c>
      <c r="L215" s="42">
        <f t="shared" si="27"/>
        <v>6799.300000000001</v>
      </c>
      <c r="N215" s="78"/>
    </row>
    <row r="216" spans="1:14" ht="12.75">
      <c r="A216" s="34">
        <v>209</v>
      </c>
      <c r="B216" s="35">
        <f t="shared" si="25"/>
        <v>107.71</v>
      </c>
      <c r="C216" s="36">
        <f t="shared" si="26"/>
        <v>987.14</v>
      </c>
      <c r="D216" s="37">
        <v>42390</v>
      </c>
      <c r="E216" s="38">
        <v>22341</v>
      </c>
      <c r="F216" s="68">
        <f t="shared" si="28"/>
        <v>4722.7</v>
      </c>
      <c r="G216" s="39">
        <f t="shared" si="28"/>
        <v>271.6</v>
      </c>
      <c r="H216" s="76">
        <f t="shared" si="29"/>
        <v>4994.3</v>
      </c>
      <c r="I216" s="40">
        <f t="shared" si="30"/>
        <v>1688.1</v>
      </c>
      <c r="J216" s="41">
        <f t="shared" si="31"/>
        <v>99.9</v>
      </c>
      <c r="K216" s="61">
        <v>11</v>
      </c>
      <c r="L216" s="42">
        <f t="shared" si="27"/>
        <v>6793.299999999999</v>
      </c>
      <c r="N216" s="78"/>
    </row>
    <row r="217" spans="1:14" ht="12.75">
      <c r="A217" s="34">
        <v>210</v>
      </c>
      <c r="B217" s="35">
        <f t="shared" si="25"/>
        <v>107.8</v>
      </c>
      <c r="C217" s="36">
        <f t="shared" si="26"/>
        <v>987.36</v>
      </c>
      <c r="D217" s="37">
        <v>42390</v>
      </c>
      <c r="E217" s="38">
        <v>22341</v>
      </c>
      <c r="F217" s="68">
        <f t="shared" si="28"/>
        <v>4718.7</v>
      </c>
      <c r="G217" s="39">
        <f t="shared" si="28"/>
        <v>271.5</v>
      </c>
      <c r="H217" s="76">
        <f t="shared" si="29"/>
        <v>4990.2</v>
      </c>
      <c r="I217" s="40">
        <f t="shared" si="30"/>
        <v>1686.7</v>
      </c>
      <c r="J217" s="41">
        <f t="shared" si="31"/>
        <v>99.8</v>
      </c>
      <c r="K217" s="61">
        <v>11</v>
      </c>
      <c r="L217" s="42">
        <f t="shared" si="27"/>
        <v>6787.7</v>
      </c>
      <c r="N217" s="78"/>
    </row>
    <row r="218" spans="1:14" ht="12.75">
      <c r="A218" s="34">
        <v>211</v>
      </c>
      <c r="B218" s="35">
        <f t="shared" si="25"/>
        <v>107.89</v>
      </c>
      <c r="C218" s="36">
        <f t="shared" si="26"/>
        <v>987.57</v>
      </c>
      <c r="D218" s="37">
        <v>42390</v>
      </c>
      <c r="E218" s="38">
        <v>22341</v>
      </c>
      <c r="F218" s="68">
        <f t="shared" si="28"/>
        <v>4714.8</v>
      </c>
      <c r="G218" s="39">
        <f t="shared" si="28"/>
        <v>271.5</v>
      </c>
      <c r="H218" s="76">
        <f t="shared" si="29"/>
        <v>4986.3</v>
      </c>
      <c r="I218" s="40">
        <f t="shared" si="30"/>
        <v>1685.4</v>
      </c>
      <c r="J218" s="41">
        <f t="shared" si="31"/>
        <v>99.7</v>
      </c>
      <c r="K218" s="61">
        <v>11</v>
      </c>
      <c r="L218" s="42">
        <f t="shared" si="27"/>
        <v>6782.400000000001</v>
      </c>
      <c r="N218" s="78"/>
    </row>
    <row r="219" spans="1:14" ht="12.75">
      <c r="A219" s="34">
        <v>212</v>
      </c>
      <c r="B219" s="35">
        <f t="shared" si="25"/>
        <v>107.98</v>
      </c>
      <c r="C219" s="36">
        <f t="shared" si="26"/>
        <v>987.78</v>
      </c>
      <c r="D219" s="37">
        <v>42390</v>
      </c>
      <c r="E219" s="38">
        <v>22341</v>
      </c>
      <c r="F219" s="68">
        <f t="shared" si="28"/>
        <v>4710.9</v>
      </c>
      <c r="G219" s="39">
        <f t="shared" si="28"/>
        <v>271.4</v>
      </c>
      <c r="H219" s="76">
        <f t="shared" si="29"/>
        <v>4982.299999999999</v>
      </c>
      <c r="I219" s="40">
        <f t="shared" si="30"/>
        <v>1684</v>
      </c>
      <c r="J219" s="41">
        <f t="shared" si="31"/>
        <v>99.6</v>
      </c>
      <c r="K219" s="61">
        <v>11</v>
      </c>
      <c r="L219" s="42">
        <f t="shared" si="27"/>
        <v>6776.9</v>
      </c>
      <c r="N219" s="78"/>
    </row>
    <row r="220" spans="1:14" ht="12.75">
      <c r="A220" s="34">
        <v>213</v>
      </c>
      <c r="B220" s="35">
        <f t="shared" si="25"/>
        <v>108.08</v>
      </c>
      <c r="C220" s="36">
        <f t="shared" si="26"/>
        <v>987.99</v>
      </c>
      <c r="D220" s="37">
        <v>42390</v>
      </c>
      <c r="E220" s="38">
        <v>22341</v>
      </c>
      <c r="F220" s="68">
        <f t="shared" si="28"/>
        <v>4706.5</v>
      </c>
      <c r="G220" s="39">
        <f t="shared" si="28"/>
        <v>271.4</v>
      </c>
      <c r="H220" s="76">
        <f t="shared" si="29"/>
        <v>4977.9</v>
      </c>
      <c r="I220" s="40">
        <f t="shared" si="30"/>
        <v>1682.5</v>
      </c>
      <c r="J220" s="41">
        <f t="shared" si="31"/>
        <v>99.6</v>
      </c>
      <c r="K220" s="61">
        <v>11</v>
      </c>
      <c r="L220" s="42">
        <f t="shared" si="27"/>
        <v>6771</v>
      </c>
      <c r="N220" s="78"/>
    </row>
    <row r="221" spans="1:14" ht="12.75">
      <c r="A221" s="34">
        <v>214</v>
      </c>
      <c r="B221" s="35">
        <f t="shared" si="25"/>
        <v>108.17</v>
      </c>
      <c r="C221" s="36">
        <f t="shared" si="26"/>
        <v>988.19</v>
      </c>
      <c r="D221" s="37">
        <v>42390</v>
      </c>
      <c r="E221" s="38">
        <v>22341</v>
      </c>
      <c r="F221" s="68">
        <f t="shared" si="28"/>
        <v>4702.6</v>
      </c>
      <c r="G221" s="39">
        <f t="shared" si="28"/>
        <v>271.3</v>
      </c>
      <c r="H221" s="76">
        <f t="shared" si="29"/>
        <v>4973.900000000001</v>
      </c>
      <c r="I221" s="40">
        <f t="shared" si="30"/>
        <v>1681.2</v>
      </c>
      <c r="J221" s="41">
        <f t="shared" si="31"/>
        <v>99.5</v>
      </c>
      <c r="K221" s="61">
        <v>11</v>
      </c>
      <c r="L221" s="42">
        <f t="shared" si="27"/>
        <v>6765.6</v>
      </c>
      <c r="N221" s="78"/>
    </row>
    <row r="222" spans="1:14" ht="12.75">
      <c r="A222" s="34">
        <v>215</v>
      </c>
      <c r="B222" s="35">
        <f t="shared" si="25"/>
        <v>108.26</v>
      </c>
      <c r="C222" s="36">
        <f t="shared" si="26"/>
        <v>988.4</v>
      </c>
      <c r="D222" s="37">
        <v>42390</v>
      </c>
      <c r="E222" s="38">
        <v>22341</v>
      </c>
      <c r="F222" s="68">
        <f t="shared" si="28"/>
        <v>4698.7</v>
      </c>
      <c r="G222" s="39">
        <f t="shared" si="28"/>
        <v>271.2</v>
      </c>
      <c r="H222" s="76">
        <f t="shared" si="29"/>
        <v>4969.9</v>
      </c>
      <c r="I222" s="40">
        <f t="shared" si="30"/>
        <v>1679.8</v>
      </c>
      <c r="J222" s="41">
        <f t="shared" si="31"/>
        <v>99.4</v>
      </c>
      <c r="K222" s="61">
        <v>11</v>
      </c>
      <c r="L222" s="42">
        <f t="shared" si="27"/>
        <v>6760.099999999999</v>
      </c>
      <c r="N222" s="78"/>
    </row>
    <row r="223" spans="1:14" ht="12.75">
      <c r="A223" s="34">
        <v>216</v>
      </c>
      <c r="B223" s="35">
        <f t="shared" si="25"/>
        <v>108.35</v>
      </c>
      <c r="C223" s="36">
        <f t="shared" si="26"/>
        <v>988.6</v>
      </c>
      <c r="D223" s="37">
        <v>42390</v>
      </c>
      <c r="E223" s="38">
        <v>22341</v>
      </c>
      <c r="F223" s="68">
        <f t="shared" si="28"/>
        <v>4694.8</v>
      </c>
      <c r="G223" s="39">
        <f t="shared" si="28"/>
        <v>271.2</v>
      </c>
      <c r="H223" s="76">
        <f t="shared" si="29"/>
        <v>4966</v>
      </c>
      <c r="I223" s="40">
        <f t="shared" si="30"/>
        <v>1678.5</v>
      </c>
      <c r="J223" s="41">
        <f t="shared" si="31"/>
        <v>99.3</v>
      </c>
      <c r="K223" s="61">
        <v>11</v>
      </c>
      <c r="L223" s="42">
        <f t="shared" si="27"/>
        <v>6754.8</v>
      </c>
      <c r="N223" s="78"/>
    </row>
    <row r="224" spans="1:14" ht="12.75">
      <c r="A224" s="34">
        <v>217</v>
      </c>
      <c r="B224" s="35">
        <f t="shared" si="25"/>
        <v>108.44</v>
      </c>
      <c r="C224" s="36">
        <f t="shared" si="26"/>
        <v>988.8</v>
      </c>
      <c r="D224" s="37">
        <v>42390</v>
      </c>
      <c r="E224" s="38">
        <v>22341</v>
      </c>
      <c r="F224" s="68">
        <f t="shared" si="28"/>
        <v>4690.9</v>
      </c>
      <c r="G224" s="39">
        <f t="shared" si="28"/>
        <v>271.1</v>
      </c>
      <c r="H224" s="76">
        <f t="shared" si="29"/>
        <v>4962</v>
      </c>
      <c r="I224" s="40">
        <f t="shared" si="30"/>
        <v>1677.2</v>
      </c>
      <c r="J224" s="41">
        <f t="shared" si="31"/>
        <v>99.2</v>
      </c>
      <c r="K224" s="61">
        <v>11</v>
      </c>
      <c r="L224" s="42">
        <f t="shared" si="27"/>
        <v>6749.4</v>
      </c>
      <c r="N224" s="78"/>
    </row>
    <row r="225" spans="1:14" ht="12.75">
      <c r="A225" s="34">
        <v>218</v>
      </c>
      <c r="B225" s="35">
        <f t="shared" si="25"/>
        <v>108.54</v>
      </c>
      <c r="C225" s="36">
        <f t="shared" si="26"/>
        <v>989</v>
      </c>
      <c r="D225" s="37">
        <v>42390</v>
      </c>
      <c r="E225" s="38">
        <v>22341</v>
      </c>
      <c r="F225" s="68">
        <f t="shared" si="28"/>
        <v>4686.6</v>
      </c>
      <c r="G225" s="39">
        <f t="shared" si="28"/>
        <v>271.1</v>
      </c>
      <c r="H225" s="76">
        <f t="shared" si="29"/>
        <v>4957.700000000001</v>
      </c>
      <c r="I225" s="40">
        <f t="shared" si="30"/>
        <v>1675.7</v>
      </c>
      <c r="J225" s="41">
        <f t="shared" si="31"/>
        <v>99.2</v>
      </c>
      <c r="K225" s="61">
        <v>11</v>
      </c>
      <c r="L225" s="42">
        <f t="shared" si="27"/>
        <v>6743.6</v>
      </c>
      <c r="N225" s="78"/>
    </row>
    <row r="226" spans="1:14" ht="12.75">
      <c r="A226" s="34">
        <v>219</v>
      </c>
      <c r="B226" s="35">
        <f t="shared" si="25"/>
        <v>108.63</v>
      </c>
      <c r="C226" s="36">
        <f t="shared" si="26"/>
        <v>989.19</v>
      </c>
      <c r="D226" s="37">
        <v>42390</v>
      </c>
      <c r="E226" s="38">
        <v>22341</v>
      </c>
      <c r="F226" s="68">
        <f t="shared" si="28"/>
        <v>4682.7</v>
      </c>
      <c r="G226" s="39">
        <f t="shared" si="28"/>
        <v>271</v>
      </c>
      <c r="H226" s="76">
        <f t="shared" si="29"/>
        <v>4953.7</v>
      </c>
      <c r="I226" s="40">
        <f t="shared" si="30"/>
        <v>1674.4</v>
      </c>
      <c r="J226" s="41">
        <f t="shared" si="31"/>
        <v>99.1</v>
      </c>
      <c r="K226" s="61">
        <v>11</v>
      </c>
      <c r="L226" s="42">
        <f t="shared" si="27"/>
        <v>6738.200000000001</v>
      </c>
      <c r="N226" s="78"/>
    </row>
    <row r="227" spans="1:14" ht="12.75">
      <c r="A227" s="34">
        <v>220</v>
      </c>
      <c r="B227" s="35">
        <f t="shared" si="25"/>
        <v>108.72</v>
      </c>
      <c r="C227" s="36">
        <f t="shared" si="26"/>
        <v>989.39</v>
      </c>
      <c r="D227" s="37">
        <v>42390</v>
      </c>
      <c r="E227" s="38">
        <v>22341</v>
      </c>
      <c r="F227" s="68">
        <f t="shared" si="28"/>
        <v>4678.8</v>
      </c>
      <c r="G227" s="39">
        <f t="shared" si="28"/>
        <v>271</v>
      </c>
      <c r="H227" s="76">
        <f t="shared" si="29"/>
        <v>4949.8</v>
      </c>
      <c r="I227" s="40">
        <f t="shared" si="30"/>
        <v>1673</v>
      </c>
      <c r="J227" s="41">
        <f t="shared" si="31"/>
        <v>99</v>
      </c>
      <c r="K227" s="61">
        <v>11</v>
      </c>
      <c r="L227" s="42">
        <f t="shared" si="27"/>
        <v>6732.8</v>
      </c>
      <c r="N227" s="78"/>
    </row>
    <row r="228" spans="1:14" ht="12.75">
      <c r="A228" s="34">
        <v>221</v>
      </c>
      <c r="B228" s="35">
        <f t="shared" si="25"/>
        <v>108.81</v>
      </c>
      <c r="C228" s="36">
        <f t="shared" si="26"/>
        <v>989.57</v>
      </c>
      <c r="D228" s="37">
        <v>42390</v>
      </c>
      <c r="E228" s="38">
        <v>22341</v>
      </c>
      <c r="F228" s="68">
        <f t="shared" si="28"/>
        <v>4674.9</v>
      </c>
      <c r="G228" s="39">
        <f t="shared" si="28"/>
        <v>270.9</v>
      </c>
      <c r="H228" s="76">
        <f t="shared" si="29"/>
        <v>4945.799999999999</v>
      </c>
      <c r="I228" s="40">
        <f t="shared" si="30"/>
        <v>1671.7</v>
      </c>
      <c r="J228" s="41">
        <f t="shared" si="31"/>
        <v>98.9</v>
      </c>
      <c r="K228" s="61">
        <v>11</v>
      </c>
      <c r="L228" s="42">
        <f t="shared" si="27"/>
        <v>6727.399999999999</v>
      </c>
      <c r="N228" s="78"/>
    </row>
    <row r="229" spans="1:14" ht="12.75">
      <c r="A229" s="34">
        <v>222</v>
      </c>
      <c r="B229" s="35">
        <f t="shared" si="25"/>
        <v>108.9</v>
      </c>
      <c r="C229" s="36">
        <f t="shared" si="26"/>
        <v>989.76</v>
      </c>
      <c r="D229" s="37">
        <v>42390</v>
      </c>
      <c r="E229" s="38">
        <v>22341</v>
      </c>
      <c r="F229" s="68">
        <f t="shared" si="28"/>
        <v>4671.1</v>
      </c>
      <c r="G229" s="39">
        <f t="shared" si="28"/>
        <v>270.9</v>
      </c>
      <c r="H229" s="76">
        <f t="shared" si="29"/>
        <v>4942</v>
      </c>
      <c r="I229" s="40">
        <f t="shared" si="30"/>
        <v>1670.4</v>
      </c>
      <c r="J229" s="41">
        <f t="shared" si="31"/>
        <v>98.8</v>
      </c>
      <c r="K229" s="61">
        <v>11</v>
      </c>
      <c r="L229" s="42">
        <f t="shared" si="27"/>
        <v>6722.2</v>
      </c>
      <c r="N229" s="78"/>
    </row>
    <row r="230" spans="1:14" ht="12.75">
      <c r="A230" s="34">
        <v>223</v>
      </c>
      <c r="B230" s="35">
        <f t="shared" si="25"/>
        <v>108.99</v>
      </c>
      <c r="C230" s="36">
        <f t="shared" si="26"/>
        <v>989.94</v>
      </c>
      <c r="D230" s="37">
        <v>42390</v>
      </c>
      <c r="E230" s="38">
        <v>22341</v>
      </c>
      <c r="F230" s="68">
        <f t="shared" si="28"/>
        <v>4667.2</v>
      </c>
      <c r="G230" s="39">
        <f t="shared" si="28"/>
        <v>270.8</v>
      </c>
      <c r="H230" s="76">
        <f t="shared" si="29"/>
        <v>4938</v>
      </c>
      <c r="I230" s="40">
        <f t="shared" si="30"/>
        <v>1669</v>
      </c>
      <c r="J230" s="41">
        <f t="shared" si="31"/>
        <v>98.8</v>
      </c>
      <c r="K230" s="61">
        <v>11</v>
      </c>
      <c r="L230" s="42">
        <f t="shared" si="27"/>
        <v>6716.8</v>
      </c>
      <c r="N230" s="78"/>
    </row>
    <row r="231" spans="1:14" ht="12.75">
      <c r="A231" s="34">
        <v>224</v>
      </c>
      <c r="B231" s="35">
        <f t="shared" si="25"/>
        <v>109.08</v>
      </c>
      <c r="C231" s="36">
        <f t="shared" si="26"/>
        <v>990.12</v>
      </c>
      <c r="D231" s="37">
        <v>42390</v>
      </c>
      <c r="E231" s="38">
        <v>22341</v>
      </c>
      <c r="F231" s="68">
        <f t="shared" si="28"/>
        <v>4663.4</v>
      </c>
      <c r="G231" s="39">
        <f t="shared" si="28"/>
        <v>270.8</v>
      </c>
      <c r="H231" s="76">
        <f t="shared" si="29"/>
        <v>4934.2</v>
      </c>
      <c r="I231" s="40">
        <f t="shared" si="30"/>
        <v>1667.8</v>
      </c>
      <c r="J231" s="41">
        <f t="shared" si="31"/>
        <v>98.7</v>
      </c>
      <c r="K231" s="61">
        <v>11</v>
      </c>
      <c r="L231" s="42">
        <f t="shared" si="27"/>
        <v>6711.7</v>
      </c>
      <c r="N231" s="78"/>
    </row>
    <row r="232" spans="1:14" ht="12.75">
      <c r="A232" s="34">
        <v>225</v>
      </c>
      <c r="B232" s="35">
        <f t="shared" si="25"/>
        <v>109.18</v>
      </c>
      <c r="C232" s="36">
        <f t="shared" si="26"/>
        <v>990.3</v>
      </c>
      <c r="D232" s="37">
        <v>42390</v>
      </c>
      <c r="E232" s="38">
        <v>22341</v>
      </c>
      <c r="F232" s="68">
        <f t="shared" si="28"/>
        <v>4659.1</v>
      </c>
      <c r="G232" s="39">
        <f t="shared" si="28"/>
        <v>270.7</v>
      </c>
      <c r="H232" s="76">
        <f t="shared" si="29"/>
        <v>4929.8</v>
      </c>
      <c r="I232" s="40">
        <f t="shared" si="30"/>
        <v>1666.3</v>
      </c>
      <c r="J232" s="41">
        <f t="shared" si="31"/>
        <v>98.6</v>
      </c>
      <c r="K232" s="61">
        <v>11</v>
      </c>
      <c r="L232" s="42">
        <f t="shared" si="27"/>
        <v>6705.700000000001</v>
      </c>
      <c r="N232" s="78"/>
    </row>
    <row r="233" spans="1:14" ht="12.75">
      <c r="A233" s="34">
        <v>226</v>
      </c>
      <c r="B233" s="35">
        <f t="shared" si="25"/>
        <v>109.27</v>
      </c>
      <c r="C233" s="36">
        <f t="shared" si="26"/>
        <v>990.47</v>
      </c>
      <c r="D233" s="37">
        <v>42390</v>
      </c>
      <c r="E233" s="38">
        <v>22341</v>
      </c>
      <c r="F233" s="68">
        <f t="shared" si="28"/>
        <v>4655.3</v>
      </c>
      <c r="G233" s="39">
        <f t="shared" si="28"/>
        <v>270.7</v>
      </c>
      <c r="H233" s="76">
        <f t="shared" si="29"/>
        <v>4926</v>
      </c>
      <c r="I233" s="40">
        <f t="shared" si="30"/>
        <v>1665</v>
      </c>
      <c r="J233" s="41">
        <f t="shared" si="31"/>
        <v>98.5</v>
      </c>
      <c r="K233" s="61">
        <v>11</v>
      </c>
      <c r="L233" s="42">
        <f t="shared" si="27"/>
        <v>6700.5</v>
      </c>
      <c r="N233" s="78"/>
    </row>
    <row r="234" spans="1:14" ht="12.75">
      <c r="A234" s="34">
        <v>227</v>
      </c>
      <c r="B234" s="35">
        <f t="shared" si="25"/>
        <v>109.36</v>
      </c>
      <c r="C234" s="36">
        <f t="shared" si="26"/>
        <v>990.64</v>
      </c>
      <c r="D234" s="37">
        <v>42390</v>
      </c>
      <c r="E234" s="38">
        <v>22341</v>
      </c>
      <c r="F234" s="68">
        <f t="shared" si="28"/>
        <v>4651.4</v>
      </c>
      <c r="G234" s="39">
        <f t="shared" si="28"/>
        <v>270.6</v>
      </c>
      <c r="H234" s="76">
        <f t="shared" si="29"/>
        <v>4922</v>
      </c>
      <c r="I234" s="40">
        <f t="shared" si="30"/>
        <v>1663.6</v>
      </c>
      <c r="J234" s="41">
        <f t="shared" si="31"/>
        <v>98.4</v>
      </c>
      <c r="K234" s="61">
        <v>11</v>
      </c>
      <c r="L234" s="42">
        <f t="shared" si="27"/>
        <v>6695</v>
      </c>
      <c r="N234" s="78"/>
    </row>
    <row r="235" spans="1:14" ht="12.75">
      <c r="A235" s="34">
        <v>228</v>
      </c>
      <c r="B235" s="35">
        <f t="shared" si="25"/>
        <v>109.45</v>
      </c>
      <c r="C235" s="36">
        <f t="shared" si="26"/>
        <v>990.81</v>
      </c>
      <c r="D235" s="37">
        <v>42390</v>
      </c>
      <c r="E235" s="38">
        <v>22341</v>
      </c>
      <c r="F235" s="68">
        <f t="shared" si="28"/>
        <v>4647.6</v>
      </c>
      <c r="G235" s="39">
        <f t="shared" si="28"/>
        <v>270.6</v>
      </c>
      <c r="H235" s="76">
        <f t="shared" si="29"/>
        <v>4918.200000000001</v>
      </c>
      <c r="I235" s="40">
        <f t="shared" si="30"/>
        <v>1662.4</v>
      </c>
      <c r="J235" s="41">
        <f t="shared" si="31"/>
        <v>98.4</v>
      </c>
      <c r="K235" s="61">
        <v>11</v>
      </c>
      <c r="L235" s="42">
        <f t="shared" si="27"/>
        <v>6690</v>
      </c>
      <c r="N235" s="78"/>
    </row>
    <row r="236" spans="1:14" ht="12.75">
      <c r="A236" s="34">
        <v>229</v>
      </c>
      <c r="B236" s="35">
        <f t="shared" si="25"/>
        <v>109.54</v>
      </c>
      <c r="C236" s="36">
        <f t="shared" si="26"/>
        <v>990.97</v>
      </c>
      <c r="D236" s="37">
        <v>42390</v>
      </c>
      <c r="E236" s="38">
        <v>22341</v>
      </c>
      <c r="F236" s="68">
        <f t="shared" si="28"/>
        <v>4643.8</v>
      </c>
      <c r="G236" s="39">
        <f t="shared" si="28"/>
        <v>270.5</v>
      </c>
      <c r="H236" s="76">
        <f t="shared" si="29"/>
        <v>4914.3</v>
      </c>
      <c r="I236" s="40">
        <f t="shared" si="30"/>
        <v>1661</v>
      </c>
      <c r="J236" s="41">
        <f t="shared" si="31"/>
        <v>98.3</v>
      </c>
      <c r="K236" s="61">
        <v>11</v>
      </c>
      <c r="L236" s="42">
        <f t="shared" si="27"/>
        <v>6684.6</v>
      </c>
      <c r="N236" s="78"/>
    </row>
    <row r="237" spans="1:14" ht="12.75">
      <c r="A237" s="34">
        <v>230</v>
      </c>
      <c r="B237" s="35">
        <f t="shared" si="25"/>
        <v>109.63</v>
      </c>
      <c r="C237" s="36">
        <f t="shared" si="26"/>
        <v>991.13</v>
      </c>
      <c r="D237" s="37">
        <v>42390</v>
      </c>
      <c r="E237" s="38">
        <v>22341</v>
      </c>
      <c r="F237" s="68">
        <f t="shared" si="28"/>
        <v>4640</v>
      </c>
      <c r="G237" s="39">
        <f t="shared" si="28"/>
        <v>270.5</v>
      </c>
      <c r="H237" s="76">
        <f t="shared" si="29"/>
        <v>4910.5</v>
      </c>
      <c r="I237" s="40">
        <f t="shared" si="30"/>
        <v>1659.7</v>
      </c>
      <c r="J237" s="41">
        <f t="shared" si="31"/>
        <v>98.2</v>
      </c>
      <c r="K237" s="61">
        <v>11</v>
      </c>
      <c r="L237" s="42">
        <f t="shared" si="27"/>
        <v>6679.4</v>
      </c>
      <c r="N237" s="78"/>
    </row>
    <row r="238" spans="1:14" ht="12.75">
      <c r="A238" s="34">
        <v>231</v>
      </c>
      <c r="B238" s="35">
        <f t="shared" si="25"/>
        <v>109.72</v>
      </c>
      <c r="C238" s="36">
        <f t="shared" si="26"/>
        <v>991.28</v>
      </c>
      <c r="D238" s="37">
        <v>42390</v>
      </c>
      <c r="E238" s="38">
        <v>22341</v>
      </c>
      <c r="F238" s="68">
        <f t="shared" si="28"/>
        <v>4636.2</v>
      </c>
      <c r="G238" s="39">
        <f t="shared" si="28"/>
        <v>270.5</v>
      </c>
      <c r="H238" s="76">
        <f t="shared" si="29"/>
        <v>4906.7</v>
      </c>
      <c r="I238" s="40">
        <f t="shared" si="30"/>
        <v>1658.5</v>
      </c>
      <c r="J238" s="41">
        <f t="shared" si="31"/>
        <v>98.1</v>
      </c>
      <c r="K238" s="61">
        <v>11</v>
      </c>
      <c r="L238" s="42">
        <f t="shared" si="27"/>
        <v>6674.3</v>
      </c>
      <c r="N238" s="78"/>
    </row>
    <row r="239" spans="1:14" ht="12.75">
      <c r="A239" s="34">
        <v>232</v>
      </c>
      <c r="B239" s="35">
        <f t="shared" si="25"/>
        <v>109.81</v>
      </c>
      <c r="C239" s="36">
        <f t="shared" si="26"/>
        <v>991.43</v>
      </c>
      <c r="D239" s="37">
        <v>42390</v>
      </c>
      <c r="E239" s="38">
        <v>22341</v>
      </c>
      <c r="F239" s="68">
        <f t="shared" si="28"/>
        <v>4632.4</v>
      </c>
      <c r="G239" s="39">
        <f t="shared" si="28"/>
        <v>270.4</v>
      </c>
      <c r="H239" s="76">
        <f t="shared" si="29"/>
        <v>4902.799999999999</v>
      </c>
      <c r="I239" s="40">
        <f t="shared" si="30"/>
        <v>1657.1</v>
      </c>
      <c r="J239" s="41">
        <f t="shared" si="31"/>
        <v>98.1</v>
      </c>
      <c r="K239" s="61">
        <v>11</v>
      </c>
      <c r="L239" s="42">
        <f t="shared" si="27"/>
        <v>6669</v>
      </c>
      <c r="N239" s="78"/>
    </row>
    <row r="240" spans="1:14" ht="12.75">
      <c r="A240" s="34">
        <v>233</v>
      </c>
      <c r="B240" s="35">
        <f t="shared" si="25"/>
        <v>109.9</v>
      </c>
      <c r="C240" s="36">
        <f t="shared" si="26"/>
        <v>991.57</v>
      </c>
      <c r="D240" s="37">
        <v>42390</v>
      </c>
      <c r="E240" s="38">
        <v>22341</v>
      </c>
      <c r="F240" s="68">
        <f t="shared" si="28"/>
        <v>4628.6</v>
      </c>
      <c r="G240" s="39">
        <f t="shared" si="28"/>
        <v>270.4</v>
      </c>
      <c r="H240" s="76">
        <f t="shared" si="29"/>
        <v>4899</v>
      </c>
      <c r="I240" s="40">
        <f t="shared" si="30"/>
        <v>1655.9</v>
      </c>
      <c r="J240" s="41">
        <f t="shared" si="31"/>
        <v>98</v>
      </c>
      <c r="K240" s="61">
        <v>11</v>
      </c>
      <c r="L240" s="42">
        <f t="shared" si="27"/>
        <v>6663.9</v>
      </c>
      <c r="N240" s="78"/>
    </row>
    <row r="241" spans="1:14" ht="12.75">
      <c r="A241" s="34">
        <v>234</v>
      </c>
      <c r="B241" s="35">
        <f t="shared" si="25"/>
        <v>110</v>
      </c>
      <c r="C241" s="36">
        <f t="shared" si="26"/>
        <v>991.71</v>
      </c>
      <c r="D241" s="37">
        <v>42390</v>
      </c>
      <c r="E241" s="38">
        <v>22341</v>
      </c>
      <c r="F241" s="68">
        <f t="shared" si="28"/>
        <v>4624.4</v>
      </c>
      <c r="G241" s="39">
        <f t="shared" si="28"/>
        <v>270.3</v>
      </c>
      <c r="H241" s="76">
        <f t="shared" si="29"/>
        <v>4894.7</v>
      </c>
      <c r="I241" s="40">
        <f t="shared" si="30"/>
        <v>1654.4</v>
      </c>
      <c r="J241" s="41">
        <f t="shared" si="31"/>
        <v>97.9</v>
      </c>
      <c r="K241" s="61">
        <v>11</v>
      </c>
      <c r="L241" s="42">
        <f t="shared" si="27"/>
        <v>6658</v>
      </c>
      <c r="N241" s="78"/>
    </row>
    <row r="242" spans="1:14" ht="12.75">
      <c r="A242" s="34">
        <v>235</v>
      </c>
      <c r="B242" s="35">
        <f t="shared" si="25"/>
        <v>110.09</v>
      </c>
      <c r="C242" s="36">
        <f t="shared" si="26"/>
        <v>991.84</v>
      </c>
      <c r="D242" s="37">
        <v>42390</v>
      </c>
      <c r="E242" s="38">
        <v>22341</v>
      </c>
      <c r="F242" s="68">
        <f t="shared" si="28"/>
        <v>4620.6</v>
      </c>
      <c r="G242" s="39">
        <f t="shared" si="28"/>
        <v>270.3</v>
      </c>
      <c r="H242" s="76">
        <f t="shared" si="29"/>
        <v>4890.900000000001</v>
      </c>
      <c r="I242" s="40">
        <f t="shared" si="30"/>
        <v>1653.1</v>
      </c>
      <c r="J242" s="41">
        <f t="shared" si="31"/>
        <v>97.8</v>
      </c>
      <c r="K242" s="61">
        <v>11</v>
      </c>
      <c r="L242" s="42">
        <f t="shared" si="27"/>
        <v>6652.8</v>
      </c>
      <c r="N242" s="78"/>
    </row>
    <row r="243" spans="1:14" ht="12.75">
      <c r="A243" s="34">
        <v>236</v>
      </c>
      <c r="B243" s="35">
        <f t="shared" si="25"/>
        <v>110.18</v>
      </c>
      <c r="C243" s="36">
        <f t="shared" si="26"/>
        <v>991.97</v>
      </c>
      <c r="D243" s="37">
        <v>42390</v>
      </c>
      <c r="E243" s="38">
        <v>22341</v>
      </c>
      <c r="F243" s="68">
        <f t="shared" si="28"/>
        <v>4616.8</v>
      </c>
      <c r="G243" s="39">
        <f t="shared" si="28"/>
        <v>270.3</v>
      </c>
      <c r="H243" s="76">
        <f t="shared" si="29"/>
        <v>4887.1</v>
      </c>
      <c r="I243" s="40">
        <f t="shared" si="30"/>
        <v>1651.8</v>
      </c>
      <c r="J243" s="41">
        <f t="shared" si="31"/>
        <v>97.7</v>
      </c>
      <c r="K243" s="61">
        <v>11</v>
      </c>
      <c r="L243" s="42">
        <f t="shared" si="27"/>
        <v>6647.6</v>
      </c>
      <c r="N243" s="78"/>
    </row>
    <row r="244" spans="1:14" ht="12.75">
      <c r="A244" s="34">
        <v>237</v>
      </c>
      <c r="B244" s="35">
        <f t="shared" si="25"/>
        <v>110.27</v>
      </c>
      <c r="C244" s="36">
        <f t="shared" si="26"/>
        <v>992.09</v>
      </c>
      <c r="D244" s="37">
        <v>42390</v>
      </c>
      <c r="E244" s="38">
        <v>22341</v>
      </c>
      <c r="F244" s="68">
        <f t="shared" si="28"/>
        <v>4613</v>
      </c>
      <c r="G244" s="39">
        <f t="shared" si="28"/>
        <v>270.2</v>
      </c>
      <c r="H244" s="76">
        <f t="shared" si="29"/>
        <v>4883.2</v>
      </c>
      <c r="I244" s="40">
        <f t="shared" si="30"/>
        <v>1650.5</v>
      </c>
      <c r="J244" s="41">
        <f t="shared" si="31"/>
        <v>97.7</v>
      </c>
      <c r="K244" s="61">
        <v>11</v>
      </c>
      <c r="L244" s="42">
        <f t="shared" si="27"/>
        <v>6642.4</v>
      </c>
      <c r="N244" s="78"/>
    </row>
    <row r="245" spans="1:14" ht="12.75">
      <c r="A245" s="34">
        <v>238</v>
      </c>
      <c r="B245" s="35">
        <f t="shared" si="25"/>
        <v>110.36</v>
      </c>
      <c r="C245" s="36">
        <f t="shared" si="26"/>
        <v>992.21</v>
      </c>
      <c r="D245" s="37">
        <v>42390</v>
      </c>
      <c r="E245" s="38">
        <v>22341</v>
      </c>
      <c r="F245" s="68">
        <f t="shared" si="28"/>
        <v>4609.3</v>
      </c>
      <c r="G245" s="39">
        <f t="shared" si="28"/>
        <v>270.2</v>
      </c>
      <c r="H245" s="76">
        <f t="shared" si="29"/>
        <v>4879.5</v>
      </c>
      <c r="I245" s="40">
        <f t="shared" si="30"/>
        <v>1649.3</v>
      </c>
      <c r="J245" s="41">
        <f t="shared" si="31"/>
        <v>97.6</v>
      </c>
      <c r="K245" s="61">
        <v>11</v>
      </c>
      <c r="L245" s="42">
        <f t="shared" si="27"/>
        <v>6637.400000000001</v>
      </c>
      <c r="N245" s="78"/>
    </row>
    <row r="246" spans="1:14" ht="12.75">
      <c r="A246" s="34">
        <v>239</v>
      </c>
      <c r="B246" s="35">
        <f t="shared" si="25"/>
        <v>110.45</v>
      </c>
      <c r="C246" s="36">
        <f t="shared" si="26"/>
        <v>992.32</v>
      </c>
      <c r="D246" s="37">
        <v>42390</v>
      </c>
      <c r="E246" s="38">
        <v>22341</v>
      </c>
      <c r="F246" s="68">
        <f t="shared" si="28"/>
        <v>4605.5</v>
      </c>
      <c r="G246" s="39">
        <f t="shared" si="28"/>
        <v>270.2</v>
      </c>
      <c r="H246" s="76">
        <f t="shared" si="29"/>
        <v>4875.7</v>
      </c>
      <c r="I246" s="40">
        <f t="shared" si="30"/>
        <v>1648</v>
      </c>
      <c r="J246" s="41">
        <f t="shared" si="31"/>
        <v>97.5</v>
      </c>
      <c r="K246" s="61">
        <v>11</v>
      </c>
      <c r="L246" s="42">
        <f t="shared" si="27"/>
        <v>6632.2</v>
      </c>
      <c r="N246" s="78"/>
    </row>
    <row r="247" spans="1:14" ht="12.75">
      <c r="A247" s="34">
        <v>240</v>
      </c>
      <c r="B247" s="35">
        <f t="shared" si="25"/>
        <v>110.54</v>
      </c>
      <c r="C247" s="36">
        <f t="shared" si="26"/>
        <v>992.42</v>
      </c>
      <c r="D247" s="37">
        <v>42390</v>
      </c>
      <c r="E247" s="38">
        <v>22341</v>
      </c>
      <c r="F247" s="68">
        <f t="shared" si="28"/>
        <v>4601.8</v>
      </c>
      <c r="G247" s="39">
        <f t="shared" si="28"/>
        <v>270.1</v>
      </c>
      <c r="H247" s="76">
        <f t="shared" si="29"/>
        <v>4871.900000000001</v>
      </c>
      <c r="I247" s="40">
        <f t="shared" si="30"/>
        <v>1646.7</v>
      </c>
      <c r="J247" s="41">
        <f t="shared" si="31"/>
        <v>97.4</v>
      </c>
      <c r="K247" s="61">
        <v>11</v>
      </c>
      <c r="L247" s="42">
        <f t="shared" si="27"/>
        <v>6627</v>
      </c>
      <c r="N247" s="78"/>
    </row>
    <row r="248" spans="1:14" ht="12.75">
      <c r="A248" s="34">
        <v>241</v>
      </c>
      <c r="B248" s="35">
        <f t="shared" si="25"/>
        <v>110.63</v>
      </c>
      <c r="C248" s="36">
        <f t="shared" si="26"/>
        <v>992.52</v>
      </c>
      <c r="D248" s="37">
        <v>42390</v>
      </c>
      <c r="E248" s="38">
        <v>22341</v>
      </c>
      <c r="F248" s="68">
        <f t="shared" si="28"/>
        <v>4598</v>
      </c>
      <c r="G248" s="39">
        <f t="shared" si="28"/>
        <v>270.1</v>
      </c>
      <c r="H248" s="76">
        <f t="shared" si="29"/>
        <v>4868.1</v>
      </c>
      <c r="I248" s="40">
        <f t="shared" si="30"/>
        <v>1645.4</v>
      </c>
      <c r="J248" s="41">
        <f t="shared" si="31"/>
        <v>97.4</v>
      </c>
      <c r="K248" s="61">
        <v>11</v>
      </c>
      <c r="L248" s="42">
        <f t="shared" si="27"/>
        <v>6621.9</v>
      </c>
      <c r="N248" s="78"/>
    </row>
    <row r="249" spans="1:14" ht="12.75">
      <c r="A249" s="34">
        <v>242</v>
      </c>
      <c r="B249" s="35">
        <f t="shared" si="25"/>
        <v>110.72</v>
      </c>
      <c r="C249" s="36">
        <f t="shared" si="26"/>
        <v>992.61</v>
      </c>
      <c r="D249" s="37">
        <v>42390</v>
      </c>
      <c r="E249" s="38">
        <v>22341</v>
      </c>
      <c r="F249" s="68">
        <f t="shared" si="28"/>
        <v>4594.3</v>
      </c>
      <c r="G249" s="39">
        <f t="shared" si="28"/>
        <v>270.1</v>
      </c>
      <c r="H249" s="76">
        <f t="shared" si="29"/>
        <v>4864.400000000001</v>
      </c>
      <c r="I249" s="40">
        <f t="shared" si="30"/>
        <v>1644.2</v>
      </c>
      <c r="J249" s="41">
        <f t="shared" si="31"/>
        <v>97.3</v>
      </c>
      <c r="K249" s="61">
        <v>11</v>
      </c>
      <c r="L249" s="42">
        <f t="shared" si="27"/>
        <v>6616.900000000001</v>
      </c>
      <c r="N249" s="78"/>
    </row>
    <row r="250" spans="1:14" ht="12.75">
      <c r="A250" s="34">
        <v>243</v>
      </c>
      <c r="B250" s="35">
        <f t="shared" si="25"/>
        <v>110.81</v>
      </c>
      <c r="C250" s="36">
        <f t="shared" si="26"/>
        <v>992.69</v>
      </c>
      <c r="D250" s="37">
        <v>42390</v>
      </c>
      <c r="E250" s="38">
        <v>22341</v>
      </c>
      <c r="F250" s="68">
        <f t="shared" si="28"/>
        <v>4590.6</v>
      </c>
      <c r="G250" s="39">
        <f t="shared" si="28"/>
        <v>270.1</v>
      </c>
      <c r="H250" s="76">
        <f t="shared" si="29"/>
        <v>4860.700000000001</v>
      </c>
      <c r="I250" s="40">
        <f t="shared" si="30"/>
        <v>1642.9</v>
      </c>
      <c r="J250" s="41">
        <f t="shared" si="31"/>
        <v>97.2</v>
      </c>
      <c r="K250" s="61">
        <v>11</v>
      </c>
      <c r="L250" s="42">
        <f t="shared" si="27"/>
        <v>6611.8</v>
      </c>
      <c r="N250" s="78"/>
    </row>
    <row r="251" spans="1:14" ht="12.75">
      <c r="A251" s="34">
        <v>244</v>
      </c>
      <c r="B251" s="35">
        <f t="shared" si="25"/>
        <v>110.9</v>
      </c>
      <c r="C251" s="36">
        <f t="shared" si="26"/>
        <v>992.77</v>
      </c>
      <c r="D251" s="37">
        <v>42390</v>
      </c>
      <c r="E251" s="38">
        <v>22341</v>
      </c>
      <c r="F251" s="68">
        <f t="shared" si="28"/>
        <v>4586.8</v>
      </c>
      <c r="G251" s="39">
        <f t="shared" si="28"/>
        <v>270</v>
      </c>
      <c r="H251" s="76">
        <f t="shared" si="29"/>
        <v>4856.8</v>
      </c>
      <c r="I251" s="40">
        <f t="shared" si="30"/>
        <v>1641.6</v>
      </c>
      <c r="J251" s="41">
        <f t="shared" si="31"/>
        <v>97.1</v>
      </c>
      <c r="K251" s="61">
        <v>11</v>
      </c>
      <c r="L251" s="42">
        <f t="shared" si="27"/>
        <v>6606.5</v>
      </c>
      <c r="N251" s="78"/>
    </row>
    <row r="252" spans="1:14" ht="12.75">
      <c r="A252" s="34">
        <v>245</v>
      </c>
      <c r="B252" s="35">
        <f t="shared" si="25"/>
        <v>110.99</v>
      </c>
      <c r="C252" s="36">
        <f t="shared" si="26"/>
        <v>992.84</v>
      </c>
      <c r="D252" s="37">
        <v>42390</v>
      </c>
      <c r="E252" s="38">
        <v>22341</v>
      </c>
      <c r="F252" s="68">
        <f t="shared" si="28"/>
        <v>4583.1</v>
      </c>
      <c r="G252" s="39">
        <f t="shared" si="28"/>
        <v>270</v>
      </c>
      <c r="H252" s="76">
        <f t="shared" si="29"/>
        <v>4853.1</v>
      </c>
      <c r="I252" s="40">
        <f t="shared" si="30"/>
        <v>1640.3</v>
      </c>
      <c r="J252" s="41">
        <f t="shared" si="31"/>
        <v>97.1</v>
      </c>
      <c r="K252" s="61">
        <v>11</v>
      </c>
      <c r="L252" s="42">
        <f t="shared" si="27"/>
        <v>6601.500000000001</v>
      </c>
      <c r="N252" s="78"/>
    </row>
    <row r="253" spans="1:14" ht="12.75">
      <c r="A253" s="34">
        <v>246</v>
      </c>
      <c r="B253" s="35">
        <f t="shared" si="25"/>
        <v>111.08</v>
      </c>
      <c r="C253" s="36">
        <f t="shared" si="26"/>
        <v>992.9</v>
      </c>
      <c r="D253" s="37">
        <v>42390</v>
      </c>
      <c r="E253" s="38">
        <v>22341</v>
      </c>
      <c r="F253" s="68">
        <f t="shared" si="28"/>
        <v>4579.4</v>
      </c>
      <c r="G253" s="39">
        <f t="shared" si="28"/>
        <v>270</v>
      </c>
      <c r="H253" s="76">
        <f t="shared" si="29"/>
        <v>4849.4</v>
      </c>
      <c r="I253" s="40">
        <f t="shared" si="30"/>
        <v>1639.1</v>
      </c>
      <c r="J253" s="41">
        <f t="shared" si="31"/>
        <v>97</v>
      </c>
      <c r="K253" s="61">
        <v>11</v>
      </c>
      <c r="L253" s="42">
        <f t="shared" si="27"/>
        <v>6596.5</v>
      </c>
      <c r="N253" s="78"/>
    </row>
    <row r="254" spans="1:14" ht="12.75">
      <c r="A254" s="34">
        <v>247</v>
      </c>
      <c r="B254" s="35">
        <f t="shared" si="25"/>
        <v>111.17</v>
      </c>
      <c r="C254" s="36">
        <f t="shared" si="26"/>
        <v>992.96</v>
      </c>
      <c r="D254" s="37">
        <v>42390</v>
      </c>
      <c r="E254" s="38">
        <v>22341</v>
      </c>
      <c r="F254" s="68">
        <f t="shared" si="28"/>
        <v>4575.7</v>
      </c>
      <c r="G254" s="39">
        <f t="shared" si="28"/>
        <v>270</v>
      </c>
      <c r="H254" s="76">
        <f t="shared" si="29"/>
        <v>4845.7</v>
      </c>
      <c r="I254" s="40">
        <f t="shared" si="30"/>
        <v>1637.8</v>
      </c>
      <c r="J254" s="41">
        <f t="shared" si="31"/>
        <v>96.9</v>
      </c>
      <c r="K254" s="61">
        <v>11</v>
      </c>
      <c r="L254" s="42">
        <f t="shared" si="27"/>
        <v>6591.4</v>
      </c>
      <c r="N254" s="78"/>
    </row>
    <row r="255" spans="1:14" ht="12.75">
      <c r="A255" s="34">
        <v>248</v>
      </c>
      <c r="B255" s="35">
        <f t="shared" si="25"/>
        <v>111.26</v>
      </c>
      <c r="C255" s="36">
        <f t="shared" si="26"/>
        <v>993</v>
      </c>
      <c r="D255" s="37">
        <v>42390</v>
      </c>
      <c r="E255" s="38">
        <v>22341</v>
      </c>
      <c r="F255" s="68">
        <f t="shared" si="28"/>
        <v>4572</v>
      </c>
      <c r="G255" s="39">
        <f t="shared" si="28"/>
        <v>270</v>
      </c>
      <c r="H255" s="76">
        <f t="shared" si="29"/>
        <v>4842</v>
      </c>
      <c r="I255" s="40">
        <f t="shared" si="30"/>
        <v>1636.6</v>
      </c>
      <c r="J255" s="41">
        <f t="shared" si="31"/>
        <v>96.8</v>
      </c>
      <c r="K255" s="61">
        <v>11</v>
      </c>
      <c r="L255" s="42">
        <f t="shared" si="27"/>
        <v>6586.400000000001</v>
      </c>
      <c r="N255" s="78"/>
    </row>
    <row r="256" spans="1:14" ht="12.75">
      <c r="A256" s="34">
        <v>249</v>
      </c>
      <c r="B256" s="35">
        <f t="shared" si="25"/>
        <v>111.35</v>
      </c>
      <c r="C256" s="36">
        <f t="shared" si="26"/>
        <v>993</v>
      </c>
      <c r="D256" s="37">
        <v>42390</v>
      </c>
      <c r="E256" s="38">
        <v>22341</v>
      </c>
      <c r="F256" s="68">
        <f t="shared" si="28"/>
        <v>4568.3</v>
      </c>
      <c r="G256" s="39">
        <f t="shared" si="28"/>
        <v>270</v>
      </c>
      <c r="H256" s="76">
        <f t="shared" si="29"/>
        <v>4838.3</v>
      </c>
      <c r="I256" s="40">
        <f t="shared" si="30"/>
        <v>1635.3</v>
      </c>
      <c r="J256" s="41">
        <f t="shared" si="31"/>
        <v>96.8</v>
      </c>
      <c r="K256" s="61">
        <v>11</v>
      </c>
      <c r="L256" s="42">
        <f t="shared" si="27"/>
        <v>6581.400000000001</v>
      </c>
      <c r="N256" s="78"/>
    </row>
    <row r="257" spans="1:14" ht="12.75">
      <c r="A257" s="34">
        <v>250</v>
      </c>
      <c r="B257" s="35">
        <f t="shared" si="25"/>
        <v>111.44</v>
      </c>
      <c r="C257" s="36">
        <f t="shared" si="26"/>
        <v>993</v>
      </c>
      <c r="D257" s="37">
        <v>42390</v>
      </c>
      <c r="E257" s="38">
        <v>22341</v>
      </c>
      <c r="F257" s="68">
        <f t="shared" si="28"/>
        <v>4564.6</v>
      </c>
      <c r="G257" s="39">
        <f t="shared" si="28"/>
        <v>270</v>
      </c>
      <c r="H257" s="76">
        <f t="shared" si="29"/>
        <v>4834.6</v>
      </c>
      <c r="I257" s="40">
        <f t="shared" si="30"/>
        <v>1634.1</v>
      </c>
      <c r="J257" s="41">
        <f t="shared" si="31"/>
        <v>96.7</v>
      </c>
      <c r="K257" s="61">
        <v>11</v>
      </c>
      <c r="L257" s="42">
        <f t="shared" si="27"/>
        <v>6576.400000000001</v>
      </c>
      <c r="N257" s="78"/>
    </row>
    <row r="258" spans="1:14" ht="12.75">
      <c r="A258" s="34">
        <v>251</v>
      </c>
      <c r="B258" s="35">
        <f t="shared" si="25"/>
        <v>111.53</v>
      </c>
      <c r="C258" s="36">
        <f t="shared" si="26"/>
        <v>993</v>
      </c>
      <c r="D258" s="37">
        <v>42390</v>
      </c>
      <c r="E258" s="38">
        <v>22341</v>
      </c>
      <c r="F258" s="68">
        <f t="shared" si="28"/>
        <v>4560.9</v>
      </c>
      <c r="G258" s="39">
        <f t="shared" si="28"/>
        <v>270</v>
      </c>
      <c r="H258" s="76">
        <f t="shared" si="29"/>
        <v>4830.9</v>
      </c>
      <c r="I258" s="40">
        <f t="shared" si="30"/>
        <v>1632.8</v>
      </c>
      <c r="J258" s="41">
        <f t="shared" si="31"/>
        <v>96.6</v>
      </c>
      <c r="K258" s="61">
        <v>11</v>
      </c>
      <c r="L258" s="42">
        <f t="shared" si="27"/>
        <v>6571.3</v>
      </c>
      <c r="N258" s="78"/>
    </row>
    <row r="259" spans="1:14" ht="12.75">
      <c r="A259" s="34">
        <v>252</v>
      </c>
      <c r="B259" s="35">
        <f t="shared" si="25"/>
        <v>111.62</v>
      </c>
      <c r="C259" s="36">
        <f t="shared" si="26"/>
        <v>993</v>
      </c>
      <c r="D259" s="37">
        <v>42390</v>
      </c>
      <c r="E259" s="38">
        <v>22341</v>
      </c>
      <c r="F259" s="68">
        <f t="shared" si="28"/>
        <v>4557.2</v>
      </c>
      <c r="G259" s="39">
        <f t="shared" si="28"/>
        <v>270</v>
      </c>
      <c r="H259" s="76">
        <f t="shared" si="29"/>
        <v>4827.2</v>
      </c>
      <c r="I259" s="40">
        <f t="shared" si="30"/>
        <v>1631.6</v>
      </c>
      <c r="J259" s="41">
        <f t="shared" si="31"/>
        <v>96.5</v>
      </c>
      <c r="K259" s="61">
        <v>11</v>
      </c>
      <c r="L259" s="42">
        <f t="shared" si="27"/>
        <v>6566.299999999999</v>
      </c>
      <c r="N259" s="78"/>
    </row>
    <row r="260" spans="1:14" ht="12.75">
      <c r="A260" s="34">
        <v>253</v>
      </c>
      <c r="B260" s="35">
        <f t="shared" si="25"/>
        <v>111.71</v>
      </c>
      <c r="C260" s="36">
        <f t="shared" si="26"/>
        <v>993</v>
      </c>
      <c r="D260" s="37">
        <v>42390</v>
      </c>
      <c r="E260" s="38">
        <v>22341</v>
      </c>
      <c r="F260" s="68">
        <f t="shared" si="28"/>
        <v>4553.6</v>
      </c>
      <c r="G260" s="39">
        <f t="shared" si="28"/>
        <v>270</v>
      </c>
      <c r="H260" s="76">
        <f t="shared" si="29"/>
        <v>4823.6</v>
      </c>
      <c r="I260" s="40">
        <f t="shared" si="30"/>
        <v>1630.4</v>
      </c>
      <c r="J260" s="41">
        <f t="shared" si="31"/>
        <v>96.5</v>
      </c>
      <c r="K260" s="61">
        <v>11</v>
      </c>
      <c r="L260" s="42">
        <f t="shared" si="27"/>
        <v>6561.5</v>
      </c>
      <c r="N260" s="78"/>
    </row>
    <row r="261" spans="1:14" ht="12.75">
      <c r="A261" s="34">
        <v>254</v>
      </c>
      <c r="B261" s="35">
        <f t="shared" si="25"/>
        <v>111.8</v>
      </c>
      <c r="C261" s="36">
        <f t="shared" si="26"/>
        <v>993</v>
      </c>
      <c r="D261" s="37">
        <v>42390</v>
      </c>
      <c r="E261" s="38">
        <v>22341</v>
      </c>
      <c r="F261" s="68">
        <f t="shared" si="28"/>
        <v>4549.9</v>
      </c>
      <c r="G261" s="39">
        <f t="shared" si="28"/>
        <v>270</v>
      </c>
      <c r="H261" s="76">
        <f t="shared" si="29"/>
        <v>4819.9</v>
      </c>
      <c r="I261" s="40">
        <f t="shared" si="30"/>
        <v>1629.1</v>
      </c>
      <c r="J261" s="41">
        <f t="shared" si="31"/>
        <v>96.4</v>
      </c>
      <c r="K261" s="61">
        <v>11</v>
      </c>
      <c r="L261" s="42">
        <f t="shared" si="27"/>
        <v>6556.4</v>
      </c>
      <c r="N261" s="78"/>
    </row>
    <row r="262" spans="1:14" ht="12.75">
      <c r="A262" s="34">
        <v>255</v>
      </c>
      <c r="B262" s="35">
        <f t="shared" si="25"/>
        <v>111.89</v>
      </c>
      <c r="C262" s="36">
        <f t="shared" si="26"/>
        <v>993</v>
      </c>
      <c r="D262" s="37">
        <v>42390</v>
      </c>
      <c r="E262" s="38">
        <v>22341</v>
      </c>
      <c r="F262" s="68">
        <f t="shared" si="28"/>
        <v>4546.3</v>
      </c>
      <c r="G262" s="39">
        <f t="shared" si="28"/>
        <v>270</v>
      </c>
      <c r="H262" s="76">
        <f t="shared" si="29"/>
        <v>4816.3</v>
      </c>
      <c r="I262" s="40">
        <f t="shared" si="30"/>
        <v>1627.9</v>
      </c>
      <c r="J262" s="41">
        <f t="shared" si="31"/>
        <v>96.3</v>
      </c>
      <c r="K262" s="61">
        <v>11</v>
      </c>
      <c r="L262" s="42">
        <f t="shared" si="27"/>
        <v>6551.500000000001</v>
      </c>
      <c r="N262" s="78"/>
    </row>
    <row r="263" spans="1:14" ht="12.75">
      <c r="A263" s="34">
        <v>256</v>
      </c>
      <c r="B263" s="35">
        <f t="shared" si="25"/>
        <v>111.98</v>
      </c>
      <c r="C263" s="36">
        <f t="shared" si="26"/>
        <v>993</v>
      </c>
      <c r="D263" s="37">
        <v>42390</v>
      </c>
      <c r="E263" s="38">
        <v>22341</v>
      </c>
      <c r="F263" s="68">
        <f t="shared" si="28"/>
        <v>4542.6</v>
      </c>
      <c r="G263" s="39">
        <f t="shared" si="28"/>
        <v>270</v>
      </c>
      <c r="H263" s="76">
        <f t="shared" si="29"/>
        <v>4812.6</v>
      </c>
      <c r="I263" s="40">
        <f t="shared" si="30"/>
        <v>1626.7</v>
      </c>
      <c r="J263" s="41">
        <f t="shared" si="31"/>
        <v>96.3</v>
      </c>
      <c r="K263" s="61">
        <v>11</v>
      </c>
      <c r="L263" s="42">
        <f t="shared" si="27"/>
        <v>6546.6</v>
      </c>
      <c r="N263" s="78"/>
    </row>
    <row r="264" spans="1:14" ht="12.75">
      <c r="A264" s="34">
        <v>257</v>
      </c>
      <c r="B264" s="35">
        <f aca="true" t="shared" si="32" ref="B264:B327">ROUND(IF(A264&lt;B$555,(IF(A264&lt;$B$559,B$561+B$562*A264,B$548+B$549*A264+B$550*A264^2+B$551*A264^3+B$552*A264^4+B$553*A264^5)),(B$557)),2)</f>
        <v>112.07</v>
      </c>
      <c r="C264" s="36">
        <f aca="true" t="shared" si="33" ref="C264:C327">ROUND(IF(A264&lt;C$555,(IF(A264&lt;C$559,C$561+C$562*A264,C$548+C$549*A264+C$550*A264^2+C$551*A264^3+C$552*A264^4+C$553*A264^5)),(C$557)),2)</f>
        <v>993</v>
      </c>
      <c r="D264" s="37">
        <v>42390</v>
      </c>
      <c r="E264" s="38">
        <v>22341</v>
      </c>
      <c r="F264" s="68">
        <f t="shared" si="28"/>
        <v>4538.9</v>
      </c>
      <c r="G264" s="39">
        <f t="shared" si="28"/>
        <v>270</v>
      </c>
      <c r="H264" s="76">
        <f t="shared" si="29"/>
        <v>4808.9</v>
      </c>
      <c r="I264" s="40">
        <f t="shared" si="30"/>
        <v>1625.4</v>
      </c>
      <c r="J264" s="41">
        <f t="shared" si="31"/>
        <v>96.2</v>
      </c>
      <c r="K264" s="61">
        <v>11</v>
      </c>
      <c r="L264" s="42">
        <f aca="true" t="shared" si="34" ref="L264:L275">SUM(H264:K264)</f>
        <v>6541.499999999999</v>
      </c>
      <c r="N264" s="78"/>
    </row>
    <row r="265" spans="1:14" ht="12.75">
      <c r="A265" s="34">
        <v>258</v>
      </c>
      <c r="B265" s="35">
        <f t="shared" si="32"/>
        <v>112.16</v>
      </c>
      <c r="C265" s="36">
        <f t="shared" si="33"/>
        <v>993</v>
      </c>
      <c r="D265" s="37">
        <v>42390</v>
      </c>
      <c r="E265" s="38">
        <v>22341</v>
      </c>
      <c r="F265" s="68">
        <f t="shared" si="28"/>
        <v>4535.3</v>
      </c>
      <c r="G265" s="39">
        <f t="shared" si="28"/>
        <v>270</v>
      </c>
      <c r="H265" s="76">
        <f t="shared" si="29"/>
        <v>4805.3</v>
      </c>
      <c r="I265" s="40">
        <f t="shared" si="30"/>
        <v>1624.2</v>
      </c>
      <c r="J265" s="41">
        <f t="shared" si="31"/>
        <v>96.1</v>
      </c>
      <c r="K265" s="61">
        <v>11</v>
      </c>
      <c r="L265" s="42">
        <f t="shared" si="34"/>
        <v>6536.6</v>
      </c>
      <c r="N265" s="78"/>
    </row>
    <row r="266" spans="1:14" ht="12.75">
      <c r="A266" s="34">
        <v>259</v>
      </c>
      <c r="B266" s="35">
        <f t="shared" si="32"/>
        <v>112.25</v>
      </c>
      <c r="C266" s="36">
        <f t="shared" si="33"/>
        <v>993</v>
      </c>
      <c r="D266" s="37">
        <v>42390</v>
      </c>
      <c r="E266" s="38">
        <v>22341</v>
      </c>
      <c r="F266" s="68">
        <f t="shared" si="28"/>
        <v>4531.7</v>
      </c>
      <c r="G266" s="39">
        <f t="shared" si="28"/>
        <v>270</v>
      </c>
      <c r="H266" s="76">
        <f t="shared" si="29"/>
        <v>4801.7</v>
      </c>
      <c r="I266" s="40">
        <f t="shared" si="30"/>
        <v>1623</v>
      </c>
      <c r="J266" s="41">
        <f t="shared" si="31"/>
        <v>96</v>
      </c>
      <c r="K266" s="61">
        <v>11</v>
      </c>
      <c r="L266" s="42">
        <f t="shared" si="34"/>
        <v>6531.7</v>
      </c>
      <c r="N266" s="78"/>
    </row>
    <row r="267" spans="1:14" ht="12.75">
      <c r="A267" s="34">
        <v>260</v>
      </c>
      <c r="B267" s="35">
        <f t="shared" si="32"/>
        <v>112.34</v>
      </c>
      <c r="C267" s="36">
        <f t="shared" si="33"/>
        <v>993</v>
      </c>
      <c r="D267" s="37">
        <v>42390</v>
      </c>
      <c r="E267" s="38">
        <v>22341</v>
      </c>
      <c r="F267" s="68">
        <f t="shared" si="28"/>
        <v>4528</v>
      </c>
      <c r="G267" s="39">
        <f t="shared" si="28"/>
        <v>270</v>
      </c>
      <c r="H267" s="76">
        <f t="shared" si="29"/>
        <v>4798</v>
      </c>
      <c r="I267" s="40">
        <f t="shared" si="30"/>
        <v>1621.7</v>
      </c>
      <c r="J267" s="41">
        <f t="shared" si="31"/>
        <v>96</v>
      </c>
      <c r="K267" s="61">
        <v>11</v>
      </c>
      <c r="L267" s="42">
        <f t="shared" si="34"/>
        <v>6526.7</v>
      </c>
      <c r="N267" s="78"/>
    </row>
    <row r="268" spans="1:14" ht="12.75">
      <c r="A268" s="34">
        <v>261</v>
      </c>
      <c r="B268" s="35">
        <f t="shared" si="32"/>
        <v>112.42</v>
      </c>
      <c r="C268" s="36">
        <f t="shared" si="33"/>
        <v>993</v>
      </c>
      <c r="D268" s="37">
        <v>42390</v>
      </c>
      <c r="E268" s="38">
        <v>22341</v>
      </c>
      <c r="F268" s="68">
        <f t="shared" si="28"/>
        <v>4524.8</v>
      </c>
      <c r="G268" s="39">
        <f t="shared" si="28"/>
        <v>270</v>
      </c>
      <c r="H268" s="76">
        <f t="shared" si="29"/>
        <v>4794.8</v>
      </c>
      <c r="I268" s="40">
        <f t="shared" si="30"/>
        <v>1620.6</v>
      </c>
      <c r="J268" s="41">
        <f t="shared" si="31"/>
        <v>95.9</v>
      </c>
      <c r="K268" s="61">
        <v>11</v>
      </c>
      <c r="L268" s="42">
        <f t="shared" si="34"/>
        <v>6522.299999999999</v>
      </c>
      <c r="N268" s="78"/>
    </row>
    <row r="269" spans="1:14" ht="12.75">
      <c r="A269" s="34">
        <v>262</v>
      </c>
      <c r="B269" s="35">
        <f t="shared" si="32"/>
        <v>112.51</v>
      </c>
      <c r="C269" s="36">
        <f t="shared" si="33"/>
        <v>993</v>
      </c>
      <c r="D269" s="37">
        <v>42390</v>
      </c>
      <c r="E269" s="38">
        <v>22341</v>
      </c>
      <c r="F269" s="68">
        <f t="shared" si="28"/>
        <v>4521.2</v>
      </c>
      <c r="G269" s="39">
        <f t="shared" si="28"/>
        <v>270</v>
      </c>
      <c r="H269" s="76">
        <f t="shared" si="29"/>
        <v>4791.2</v>
      </c>
      <c r="I269" s="40">
        <f t="shared" si="30"/>
        <v>1619.4</v>
      </c>
      <c r="J269" s="41">
        <f t="shared" si="31"/>
        <v>95.8</v>
      </c>
      <c r="K269" s="61">
        <v>11</v>
      </c>
      <c r="L269" s="42">
        <f t="shared" si="34"/>
        <v>6517.400000000001</v>
      </c>
      <c r="N269" s="78"/>
    </row>
    <row r="270" spans="1:14" ht="12.75">
      <c r="A270" s="34">
        <v>263</v>
      </c>
      <c r="B270" s="35">
        <f t="shared" si="32"/>
        <v>112.6</v>
      </c>
      <c r="C270" s="36">
        <f t="shared" si="33"/>
        <v>993</v>
      </c>
      <c r="D270" s="37">
        <v>42390</v>
      </c>
      <c r="E270" s="38">
        <v>22341</v>
      </c>
      <c r="F270" s="68">
        <f t="shared" si="28"/>
        <v>4517.6</v>
      </c>
      <c r="G270" s="39">
        <f t="shared" si="28"/>
        <v>270</v>
      </c>
      <c r="H270" s="76">
        <f t="shared" si="29"/>
        <v>4787.6</v>
      </c>
      <c r="I270" s="40">
        <f t="shared" si="30"/>
        <v>1618.2</v>
      </c>
      <c r="J270" s="41">
        <f t="shared" si="31"/>
        <v>95.8</v>
      </c>
      <c r="K270" s="61">
        <v>11</v>
      </c>
      <c r="L270" s="42">
        <f t="shared" si="34"/>
        <v>6512.6</v>
      </c>
      <c r="N270" s="78"/>
    </row>
    <row r="271" spans="1:14" ht="12.75">
      <c r="A271" s="34">
        <v>264</v>
      </c>
      <c r="B271" s="35">
        <f t="shared" si="32"/>
        <v>112.69</v>
      </c>
      <c r="C271" s="36">
        <f t="shared" si="33"/>
        <v>993</v>
      </c>
      <c r="D271" s="37">
        <v>42390</v>
      </c>
      <c r="E271" s="38">
        <v>22341</v>
      </c>
      <c r="F271" s="68">
        <f t="shared" si="28"/>
        <v>4514</v>
      </c>
      <c r="G271" s="39">
        <f t="shared" si="28"/>
        <v>270</v>
      </c>
      <c r="H271" s="76">
        <f t="shared" si="29"/>
        <v>4784</v>
      </c>
      <c r="I271" s="40">
        <f t="shared" si="30"/>
        <v>1617</v>
      </c>
      <c r="J271" s="41">
        <f t="shared" si="31"/>
        <v>95.7</v>
      </c>
      <c r="K271" s="61">
        <v>11</v>
      </c>
      <c r="L271" s="42">
        <f t="shared" si="34"/>
        <v>6507.7</v>
      </c>
      <c r="N271" s="78"/>
    </row>
    <row r="272" spans="1:14" ht="12.75">
      <c r="A272" s="34">
        <v>265</v>
      </c>
      <c r="B272" s="35">
        <f t="shared" si="32"/>
        <v>112.78</v>
      </c>
      <c r="C272" s="36">
        <f t="shared" si="33"/>
        <v>993</v>
      </c>
      <c r="D272" s="37">
        <v>42390</v>
      </c>
      <c r="E272" s="38">
        <v>22341</v>
      </c>
      <c r="F272" s="68">
        <f t="shared" si="28"/>
        <v>4510.4</v>
      </c>
      <c r="G272" s="39">
        <f t="shared" si="28"/>
        <v>270</v>
      </c>
      <c r="H272" s="76">
        <f t="shared" si="29"/>
        <v>4780.4</v>
      </c>
      <c r="I272" s="40">
        <f t="shared" si="30"/>
        <v>1615.8</v>
      </c>
      <c r="J272" s="41">
        <f t="shared" si="31"/>
        <v>95.6</v>
      </c>
      <c r="K272" s="61">
        <v>11</v>
      </c>
      <c r="L272" s="42">
        <f t="shared" si="34"/>
        <v>6502.8</v>
      </c>
      <c r="N272" s="78"/>
    </row>
    <row r="273" spans="1:14" ht="12.75">
      <c r="A273" s="34">
        <v>266</v>
      </c>
      <c r="B273" s="35">
        <f t="shared" si="32"/>
        <v>112.87</v>
      </c>
      <c r="C273" s="36">
        <f t="shared" si="33"/>
        <v>993</v>
      </c>
      <c r="D273" s="37">
        <v>42390</v>
      </c>
      <c r="E273" s="38">
        <v>22341</v>
      </c>
      <c r="F273" s="68">
        <f t="shared" si="28"/>
        <v>4506.8</v>
      </c>
      <c r="G273" s="39">
        <f t="shared" si="28"/>
        <v>270</v>
      </c>
      <c r="H273" s="76">
        <f t="shared" si="29"/>
        <v>4776.8</v>
      </c>
      <c r="I273" s="40">
        <f t="shared" si="30"/>
        <v>1614.6</v>
      </c>
      <c r="J273" s="41">
        <f t="shared" si="31"/>
        <v>95.5</v>
      </c>
      <c r="K273" s="61">
        <v>11</v>
      </c>
      <c r="L273" s="42">
        <f t="shared" si="34"/>
        <v>6497.9</v>
      </c>
      <c r="N273" s="78"/>
    </row>
    <row r="274" spans="1:14" ht="12.75">
      <c r="A274" s="34">
        <v>267</v>
      </c>
      <c r="B274" s="35">
        <f t="shared" si="32"/>
        <v>112.96</v>
      </c>
      <c r="C274" s="36">
        <f t="shared" si="33"/>
        <v>993</v>
      </c>
      <c r="D274" s="37">
        <v>42390</v>
      </c>
      <c r="E274" s="38">
        <v>22341</v>
      </c>
      <c r="F274" s="68">
        <f>ROUND(12/B274*D274,1)</f>
        <v>4503.2</v>
      </c>
      <c r="G274" s="39">
        <f>ROUND(12/C274*E274,1)</f>
        <v>270</v>
      </c>
      <c r="H274" s="76">
        <f>F274+G274</f>
        <v>4773.2</v>
      </c>
      <c r="I274" s="40">
        <f>ROUND(H274*0.338,1)</f>
        <v>1613.3</v>
      </c>
      <c r="J274" s="41">
        <f>ROUND(H274*0.02,1)</f>
        <v>95.5</v>
      </c>
      <c r="K274" s="61">
        <v>11</v>
      </c>
      <c r="L274" s="42">
        <f t="shared" si="34"/>
        <v>6493</v>
      </c>
      <c r="N274" s="78"/>
    </row>
    <row r="275" spans="1:14" ht="12.75">
      <c r="A275" s="34">
        <f>A274+1</f>
        <v>268</v>
      </c>
      <c r="B275" s="35">
        <f t="shared" si="32"/>
        <v>113.05</v>
      </c>
      <c r="C275" s="36">
        <f t="shared" si="33"/>
        <v>993</v>
      </c>
      <c r="D275" s="37">
        <v>42390</v>
      </c>
      <c r="E275" s="38">
        <v>22341</v>
      </c>
      <c r="F275" s="68">
        <f>ROUND(12/B275*D275,1)</f>
        <v>4499.6</v>
      </c>
      <c r="G275" s="39">
        <f>ROUND(12/C275*E275,1)</f>
        <v>270</v>
      </c>
      <c r="H275" s="76">
        <f>F275+G275</f>
        <v>4769.6</v>
      </c>
      <c r="I275" s="40">
        <f>ROUND(H275*0.338,1)</f>
        <v>1612.1</v>
      </c>
      <c r="J275" s="41">
        <f>ROUND(H275*0.02,1)</f>
        <v>95.4</v>
      </c>
      <c r="K275" s="61">
        <v>11</v>
      </c>
      <c r="L275" s="42">
        <f t="shared" si="34"/>
        <v>6488.1</v>
      </c>
      <c r="N275" s="78"/>
    </row>
    <row r="276" spans="1:14" ht="12.75">
      <c r="A276" s="34">
        <f aca="true" t="shared" si="35" ref="A276:A339">A275+1</f>
        <v>269</v>
      </c>
      <c r="B276" s="35">
        <f t="shared" si="32"/>
        <v>113.14</v>
      </c>
      <c r="C276" s="36">
        <f t="shared" si="33"/>
        <v>993</v>
      </c>
      <c r="D276" s="37">
        <v>42390</v>
      </c>
      <c r="E276" s="38">
        <v>22341</v>
      </c>
      <c r="F276" s="68">
        <f aca="true" t="shared" si="36" ref="F276:F339">ROUND(12/B276*D276,1)</f>
        <v>4496</v>
      </c>
      <c r="G276" s="39">
        <f aca="true" t="shared" si="37" ref="G276:G339">ROUND(12/C276*E276,1)</f>
        <v>270</v>
      </c>
      <c r="H276" s="76">
        <f aca="true" t="shared" si="38" ref="H276:H339">F276+G276</f>
        <v>4766</v>
      </c>
      <c r="I276" s="40">
        <f aca="true" t="shared" si="39" ref="I276:I339">ROUND(H276*0.338,1)</f>
        <v>1610.9</v>
      </c>
      <c r="J276" s="41">
        <f aca="true" t="shared" si="40" ref="J276:J339">ROUND(H276*0.02,1)</f>
        <v>95.3</v>
      </c>
      <c r="K276" s="61">
        <v>11</v>
      </c>
      <c r="L276" s="42">
        <f aca="true" t="shared" si="41" ref="L276:L339">SUM(H276:K276)</f>
        <v>6483.2</v>
      </c>
      <c r="N276" s="78"/>
    </row>
    <row r="277" spans="1:14" ht="12.75">
      <c r="A277" s="34">
        <f t="shared" si="35"/>
        <v>270</v>
      </c>
      <c r="B277" s="35">
        <f t="shared" si="32"/>
        <v>113.22</v>
      </c>
      <c r="C277" s="36">
        <f t="shared" si="33"/>
        <v>993</v>
      </c>
      <c r="D277" s="37">
        <v>42390</v>
      </c>
      <c r="E277" s="38">
        <v>22341</v>
      </c>
      <c r="F277" s="68">
        <f t="shared" si="36"/>
        <v>4492.8</v>
      </c>
      <c r="G277" s="39">
        <f t="shared" si="37"/>
        <v>270</v>
      </c>
      <c r="H277" s="76">
        <f t="shared" si="38"/>
        <v>4762.8</v>
      </c>
      <c r="I277" s="40">
        <f t="shared" si="39"/>
        <v>1609.8</v>
      </c>
      <c r="J277" s="41">
        <f t="shared" si="40"/>
        <v>95.3</v>
      </c>
      <c r="K277" s="61">
        <v>11</v>
      </c>
      <c r="L277" s="42">
        <f t="shared" si="41"/>
        <v>6478.900000000001</v>
      </c>
      <c r="N277" s="78"/>
    </row>
    <row r="278" spans="1:14" ht="12.75">
      <c r="A278" s="34">
        <f t="shared" si="35"/>
        <v>271</v>
      </c>
      <c r="B278" s="35">
        <f t="shared" si="32"/>
        <v>113.31</v>
      </c>
      <c r="C278" s="36">
        <f t="shared" si="33"/>
        <v>993</v>
      </c>
      <c r="D278" s="37">
        <v>42390</v>
      </c>
      <c r="E278" s="38">
        <v>22341</v>
      </c>
      <c r="F278" s="68">
        <f t="shared" si="36"/>
        <v>4489.3</v>
      </c>
      <c r="G278" s="39">
        <f t="shared" si="37"/>
        <v>270</v>
      </c>
      <c r="H278" s="76">
        <f t="shared" si="38"/>
        <v>4759.3</v>
      </c>
      <c r="I278" s="40">
        <f t="shared" si="39"/>
        <v>1608.6</v>
      </c>
      <c r="J278" s="41">
        <f t="shared" si="40"/>
        <v>95.2</v>
      </c>
      <c r="K278" s="61">
        <v>11</v>
      </c>
      <c r="L278" s="42">
        <f t="shared" si="41"/>
        <v>6474.099999999999</v>
      </c>
      <c r="N278" s="78"/>
    </row>
    <row r="279" spans="1:14" ht="12.75">
      <c r="A279" s="34">
        <f t="shared" si="35"/>
        <v>272</v>
      </c>
      <c r="B279" s="35">
        <f t="shared" si="32"/>
        <v>113.4</v>
      </c>
      <c r="C279" s="36">
        <f t="shared" si="33"/>
        <v>993</v>
      </c>
      <c r="D279" s="37">
        <v>42390</v>
      </c>
      <c r="E279" s="38">
        <v>22341</v>
      </c>
      <c r="F279" s="68">
        <f t="shared" si="36"/>
        <v>4485.7</v>
      </c>
      <c r="G279" s="39">
        <f t="shared" si="37"/>
        <v>270</v>
      </c>
      <c r="H279" s="76">
        <f t="shared" si="38"/>
        <v>4755.7</v>
      </c>
      <c r="I279" s="40">
        <f t="shared" si="39"/>
        <v>1607.4</v>
      </c>
      <c r="J279" s="41">
        <f t="shared" si="40"/>
        <v>95.1</v>
      </c>
      <c r="K279" s="61">
        <v>11</v>
      </c>
      <c r="L279" s="42">
        <f t="shared" si="41"/>
        <v>6469.200000000001</v>
      </c>
      <c r="N279" s="78"/>
    </row>
    <row r="280" spans="1:14" ht="12.75">
      <c r="A280" s="34">
        <f t="shared" si="35"/>
        <v>273</v>
      </c>
      <c r="B280" s="35">
        <f t="shared" si="32"/>
        <v>113.49</v>
      </c>
      <c r="C280" s="36">
        <f t="shared" si="33"/>
        <v>993</v>
      </c>
      <c r="D280" s="37">
        <v>42390</v>
      </c>
      <c r="E280" s="38">
        <v>22341</v>
      </c>
      <c r="F280" s="68">
        <f t="shared" si="36"/>
        <v>4482.2</v>
      </c>
      <c r="G280" s="39">
        <f t="shared" si="37"/>
        <v>270</v>
      </c>
      <c r="H280" s="76">
        <f t="shared" si="38"/>
        <v>4752.2</v>
      </c>
      <c r="I280" s="40">
        <f t="shared" si="39"/>
        <v>1606.2</v>
      </c>
      <c r="J280" s="41">
        <f t="shared" si="40"/>
        <v>95</v>
      </c>
      <c r="K280" s="61">
        <v>11</v>
      </c>
      <c r="L280" s="42">
        <f t="shared" si="41"/>
        <v>6464.4</v>
      </c>
      <c r="N280" s="78"/>
    </row>
    <row r="281" spans="1:14" ht="12.75">
      <c r="A281" s="34">
        <f t="shared" si="35"/>
        <v>274</v>
      </c>
      <c r="B281" s="35">
        <f t="shared" si="32"/>
        <v>113.58</v>
      </c>
      <c r="C281" s="36">
        <f t="shared" si="33"/>
        <v>993</v>
      </c>
      <c r="D281" s="37">
        <v>42390</v>
      </c>
      <c r="E281" s="38">
        <v>22341</v>
      </c>
      <c r="F281" s="68">
        <f t="shared" si="36"/>
        <v>4478.6</v>
      </c>
      <c r="G281" s="39">
        <f t="shared" si="37"/>
        <v>270</v>
      </c>
      <c r="H281" s="76">
        <f t="shared" si="38"/>
        <v>4748.6</v>
      </c>
      <c r="I281" s="40">
        <f t="shared" si="39"/>
        <v>1605</v>
      </c>
      <c r="J281" s="41">
        <f t="shared" si="40"/>
        <v>95</v>
      </c>
      <c r="K281" s="61">
        <v>11</v>
      </c>
      <c r="L281" s="42">
        <f t="shared" si="41"/>
        <v>6459.6</v>
      </c>
      <c r="N281" s="78"/>
    </row>
    <row r="282" spans="1:14" ht="12.75">
      <c r="A282" s="34">
        <f t="shared" si="35"/>
        <v>275</v>
      </c>
      <c r="B282" s="35">
        <f t="shared" si="32"/>
        <v>113.67</v>
      </c>
      <c r="C282" s="36">
        <f t="shared" si="33"/>
        <v>993</v>
      </c>
      <c r="D282" s="37">
        <v>42390</v>
      </c>
      <c r="E282" s="38">
        <v>22341</v>
      </c>
      <c r="F282" s="68">
        <f t="shared" si="36"/>
        <v>4475.1</v>
      </c>
      <c r="G282" s="39">
        <f t="shared" si="37"/>
        <v>270</v>
      </c>
      <c r="H282" s="76">
        <f t="shared" si="38"/>
        <v>4745.1</v>
      </c>
      <c r="I282" s="40">
        <f t="shared" si="39"/>
        <v>1603.8</v>
      </c>
      <c r="J282" s="41">
        <f t="shared" si="40"/>
        <v>94.9</v>
      </c>
      <c r="K282" s="61">
        <v>11</v>
      </c>
      <c r="L282" s="42">
        <f t="shared" si="41"/>
        <v>6454.8</v>
      </c>
      <c r="N282" s="78"/>
    </row>
    <row r="283" spans="1:14" ht="12.75">
      <c r="A283" s="34">
        <f t="shared" si="35"/>
        <v>276</v>
      </c>
      <c r="B283" s="35">
        <f t="shared" si="32"/>
        <v>113.75</v>
      </c>
      <c r="C283" s="36">
        <f t="shared" si="33"/>
        <v>993</v>
      </c>
      <c r="D283" s="37">
        <v>42390</v>
      </c>
      <c r="E283" s="38">
        <v>22341</v>
      </c>
      <c r="F283" s="68">
        <f t="shared" si="36"/>
        <v>4471.9</v>
      </c>
      <c r="G283" s="39">
        <f t="shared" si="37"/>
        <v>270</v>
      </c>
      <c r="H283" s="76">
        <f t="shared" si="38"/>
        <v>4741.9</v>
      </c>
      <c r="I283" s="40">
        <f t="shared" si="39"/>
        <v>1602.8</v>
      </c>
      <c r="J283" s="41">
        <f t="shared" si="40"/>
        <v>94.8</v>
      </c>
      <c r="K283" s="61">
        <v>11</v>
      </c>
      <c r="L283" s="42">
        <f t="shared" si="41"/>
        <v>6450.5</v>
      </c>
      <c r="N283" s="78"/>
    </row>
    <row r="284" spans="1:14" ht="12.75">
      <c r="A284" s="34">
        <f t="shared" si="35"/>
        <v>277</v>
      </c>
      <c r="B284" s="35">
        <f t="shared" si="32"/>
        <v>113.84</v>
      </c>
      <c r="C284" s="36">
        <f t="shared" si="33"/>
        <v>993</v>
      </c>
      <c r="D284" s="37">
        <v>42390</v>
      </c>
      <c r="E284" s="38">
        <v>22341</v>
      </c>
      <c r="F284" s="68">
        <f t="shared" si="36"/>
        <v>4468.4</v>
      </c>
      <c r="G284" s="39">
        <f t="shared" si="37"/>
        <v>270</v>
      </c>
      <c r="H284" s="76">
        <f t="shared" si="38"/>
        <v>4738.4</v>
      </c>
      <c r="I284" s="40">
        <f t="shared" si="39"/>
        <v>1601.6</v>
      </c>
      <c r="J284" s="41">
        <f t="shared" si="40"/>
        <v>94.8</v>
      </c>
      <c r="K284" s="61">
        <v>11</v>
      </c>
      <c r="L284" s="42">
        <f t="shared" si="41"/>
        <v>6445.8</v>
      </c>
      <c r="N284" s="78"/>
    </row>
    <row r="285" spans="1:14" ht="12.75">
      <c r="A285" s="34">
        <f t="shared" si="35"/>
        <v>278</v>
      </c>
      <c r="B285" s="35">
        <f t="shared" si="32"/>
        <v>113.93</v>
      </c>
      <c r="C285" s="36">
        <f t="shared" si="33"/>
        <v>993</v>
      </c>
      <c r="D285" s="37">
        <v>42390</v>
      </c>
      <c r="E285" s="38">
        <v>22341</v>
      </c>
      <c r="F285" s="68">
        <f t="shared" si="36"/>
        <v>4464.8</v>
      </c>
      <c r="G285" s="39">
        <f t="shared" si="37"/>
        <v>270</v>
      </c>
      <c r="H285" s="76">
        <f t="shared" si="38"/>
        <v>4734.8</v>
      </c>
      <c r="I285" s="40">
        <f t="shared" si="39"/>
        <v>1600.4</v>
      </c>
      <c r="J285" s="41">
        <f t="shared" si="40"/>
        <v>94.7</v>
      </c>
      <c r="K285" s="61">
        <v>11</v>
      </c>
      <c r="L285" s="42">
        <f t="shared" si="41"/>
        <v>6440.900000000001</v>
      </c>
      <c r="N285" s="78"/>
    </row>
    <row r="286" spans="1:14" ht="12.75">
      <c r="A286" s="34">
        <f t="shared" si="35"/>
        <v>279</v>
      </c>
      <c r="B286" s="35">
        <f t="shared" si="32"/>
        <v>114.02</v>
      </c>
      <c r="C286" s="36">
        <f t="shared" si="33"/>
        <v>993</v>
      </c>
      <c r="D286" s="37">
        <v>42390</v>
      </c>
      <c r="E286" s="38">
        <v>22341</v>
      </c>
      <c r="F286" s="68">
        <f t="shared" si="36"/>
        <v>4461.3</v>
      </c>
      <c r="G286" s="39">
        <f t="shared" si="37"/>
        <v>270</v>
      </c>
      <c r="H286" s="76">
        <f t="shared" si="38"/>
        <v>4731.3</v>
      </c>
      <c r="I286" s="40">
        <f t="shared" si="39"/>
        <v>1599.2</v>
      </c>
      <c r="J286" s="41">
        <f t="shared" si="40"/>
        <v>94.6</v>
      </c>
      <c r="K286" s="61">
        <v>11</v>
      </c>
      <c r="L286" s="42">
        <f t="shared" si="41"/>
        <v>6436.1</v>
      </c>
      <c r="N286" s="78"/>
    </row>
    <row r="287" spans="1:14" ht="12.75">
      <c r="A287" s="34">
        <f t="shared" si="35"/>
        <v>280</v>
      </c>
      <c r="B287" s="35">
        <f t="shared" si="32"/>
        <v>114.11</v>
      </c>
      <c r="C287" s="36">
        <f t="shared" si="33"/>
        <v>993</v>
      </c>
      <c r="D287" s="37">
        <v>42390</v>
      </c>
      <c r="E287" s="38">
        <v>22341</v>
      </c>
      <c r="F287" s="68">
        <f t="shared" si="36"/>
        <v>4457.8</v>
      </c>
      <c r="G287" s="39">
        <f t="shared" si="37"/>
        <v>270</v>
      </c>
      <c r="H287" s="76">
        <f t="shared" si="38"/>
        <v>4727.8</v>
      </c>
      <c r="I287" s="40">
        <f t="shared" si="39"/>
        <v>1598</v>
      </c>
      <c r="J287" s="41">
        <f t="shared" si="40"/>
        <v>94.6</v>
      </c>
      <c r="K287" s="61">
        <v>11</v>
      </c>
      <c r="L287" s="42">
        <f t="shared" si="41"/>
        <v>6431.400000000001</v>
      </c>
      <c r="N287" s="78"/>
    </row>
    <row r="288" spans="1:14" ht="12.75">
      <c r="A288" s="34">
        <f t="shared" si="35"/>
        <v>281</v>
      </c>
      <c r="B288" s="35">
        <f t="shared" si="32"/>
        <v>114.2</v>
      </c>
      <c r="C288" s="36">
        <f t="shared" si="33"/>
        <v>993</v>
      </c>
      <c r="D288" s="37">
        <v>42390</v>
      </c>
      <c r="E288" s="38">
        <v>22341</v>
      </c>
      <c r="F288" s="68">
        <f t="shared" si="36"/>
        <v>4454.3</v>
      </c>
      <c r="G288" s="39">
        <f t="shared" si="37"/>
        <v>270</v>
      </c>
      <c r="H288" s="76">
        <f t="shared" si="38"/>
        <v>4724.3</v>
      </c>
      <c r="I288" s="40">
        <f t="shared" si="39"/>
        <v>1596.8</v>
      </c>
      <c r="J288" s="41">
        <f t="shared" si="40"/>
        <v>94.5</v>
      </c>
      <c r="K288" s="61">
        <v>11</v>
      </c>
      <c r="L288" s="42">
        <f t="shared" si="41"/>
        <v>6426.6</v>
      </c>
      <c r="N288" s="78"/>
    </row>
    <row r="289" spans="1:14" ht="12.75">
      <c r="A289" s="34">
        <f t="shared" si="35"/>
        <v>282</v>
      </c>
      <c r="B289" s="35">
        <f t="shared" si="32"/>
        <v>114.28</v>
      </c>
      <c r="C289" s="36">
        <f t="shared" si="33"/>
        <v>993</v>
      </c>
      <c r="D289" s="37">
        <v>42390</v>
      </c>
      <c r="E289" s="38">
        <v>22341</v>
      </c>
      <c r="F289" s="68">
        <f t="shared" si="36"/>
        <v>4451.2</v>
      </c>
      <c r="G289" s="39">
        <f t="shared" si="37"/>
        <v>270</v>
      </c>
      <c r="H289" s="76">
        <f t="shared" si="38"/>
        <v>4721.2</v>
      </c>
      <c r="I289" s="40">
        <f t="shared" si="39"/>
        <v>1595.8</v>
      </c>
      <c r="J289" s="41">
        <f t="shared" si="40"/>
        <v>94.4</v>
      </c>
      <c r="K289" s="61">
        <v>11</v>
      </c>
      <c r="L289" s="42">
        <f t="shared" si="41"/>
        <v>6422.4</v>
      </c>
      <c r="N289" s="78"/>
    </row>
    <row r="290" spans="1:14" ht="12.75">
      <c r="A290" s="34">
        <f t="shared" si="35"/>
        <v>283</v>
      </c>
      <c r="B290" s="35">
        <f t="shared" si="32"/>
        <v>114.37</v>
      </c>
      <c r="C290" s="36">
        <f t="shared" si="33"/>
        <v>993</v>
      </c>
      <c r="D290" s="37">
        <v>42390</v>
      </c>
      <c r="E290" s="38">
        <v>22341</v>
      </c>
      <c r="F290" s="68">
        <f t="shared" si="36"/>
        <v>4447.7</v>
      </c>
      <c r="G290" s="39">
        <f t="shared" si="37"/>
        <v>270</v>
      </c>
      <c r="H290" s="76">
        <f t="shared" si="38"/>
        <v>4717.7</v>
      </c>
      <c r="I290" s="40">
        <f t="shared" si="39"/>
        <v>1594.6</v>
      </c>
      <c r="J290" s="41">
        <f t="shared" si="40"/>
        <v>94.4</v>
      </c>
      <c r="K290" s="61">
        <v>11</v>
      </c>
      <c r="L290" s="42">
        <f t="shared" si="41"/>
        <v>6417.699999999999</v>
      </c>
      <c r="N290" s="78"/>
    </row>
    <row r="291" spans="1:14" ht="12.75">
      <c r="A291" s="34">
        <f t="shared" si="35"/>
        <v>284</v>
      </c>
      <c r="B291" s="35">
        <f t="shared" si="32"/>
        <v>114.46</v>
      </c>
      <c r="C291" s="36">
        <f t="shared" si="33"/>
        <v>993</v>
      </c>
      <c r="D291" s="37">
        <v>42390</v>
      </c>
      <c r="E291" s="38">
        <v>22341</v>
      </c>
      <c r="F291" s="68">
        <f t="shared" si="36"/>
        <v>4444.2</v>
      </c>
      <c r="G291" s="39">
        <f t="shared" si="37"/>
        <v>270</v>
      </c>
      <c r="H291" s="76">
        <f t="shared" si="38"/>
        <v>4714.2</v>
      </c>
      <c r="I291" s="40">
        <f t="shared" si="39"/>
        <v>1593.4</v>
      </c>
      <c r="J291" s="41">
        <f t="shared" si="40"/>
        <v>94.3</v>
      </c>
      <c r="K291" s="61">
        <v>11</v>
      </c>
      <c r="L291" s="42">
        <f t="shared" si="41"/>
        <v>6412.900000000001</v>
      </c>
      <c r="N291" s="78"/>
    </row>
    <row r="292" spans="1:14" ht="12.75">
      <c r="A292" s="34">
        <f t="shared" si="35"/>
        <v>285</v>
      </c>
      <c r="B292" s="35">
        <f t="shared" si="32"/>
        <v>114.55</v>
      </c>
      <c r="C292" s="36">
        <f t="shared" si="33"/>
        <v>993</v>
      </c>
      <c r="D292" s="37">
        <v>42390</v>
      </c>
      <c r="E292" s="38">
        <v>22341</v>
      </c>
      <c r="F292" s="68">
        <f t="shared" si="36"/>
        <v>4440.7</v>
      </c>
      <c r="G292" s="39">
        <f t="shared" si="37"/>
        <v>270</v>
      </c>
      <c r="H292" s="76">
        <f t="shared" si="38"/>
        <v>4710.7</v>
      </c>
      <c r="I292" s="40">
        <f t="shared" si="39"/>
        <v>1592.2</v>
      </c>
      <c r="J292" s="41">
        <f t="shared" si="40"/>
        <v>94.2</v>
      </c>
      <c r="K292" s="61">
        <v>11</v>
      </c>
      <c r="L292" s="42">
        <f t="shared" si="41"/>
        <v>6408.099999999999</v>
      </c>
      <c r="N292" s="78"/>
    </row>
    <row r="293" spans="1:14" ht="12.75">
      <c r="A293" s="34">
        <f t="shared" si="35"/>
        <v>286</v>
      </c>
      <c r="B293" s="35">
        <f t="shared" si="32"/>
        <v>114.63</v>
      </c>
      <c r="C293" s="36">
        <f t="shared" si="33"/>
        <v>993</v>
      </c>
      <c r="D293" s="37">
        <v>42390</v>
      </c>
      <c r="E293" s="38">
        <v>22341</v>
      </c>
      <c r="F293" s="68">
        <f t="shared" si="36"/>
        <v>4437.6</v>
      </c>
      <c r="G293" s="39">
        <f t="shared" si="37"/>
        <v>270</v>
      </c>
      <c r="H293" s="76">
        <f t="shared" si="38"/>
        <v>4707.6</v>
      </c>
      <c r="I293" s="40">
        <f t="shared" si="39"/>
        <v>1591.2</v>
      </c>
      <c r="J293" s="41">
        <f t="shared" si="40"/>
        <v>94.2</v>
      </c>
      <c r="K293" s="61">
        <v>11</v>
      </c>
      <c r="L293" s="42">
        <f t="shared" si="41"/>
        <v>6404</v>
      </c>
      <c r="N293" s="78"/>
    </row>
    <row r="294" spans="1:14" ht="12.75">
      <c r="A294" s="34">
        <f t="shared" si="35"/>
        <v>287</v>
      </c>
      <c r="B294" s="35">
        <f t="shared" si="32"/>
        <v>114.72</v>
      </c>
      <c r="C294" s="36">
        <f t="shared" si="33"/>
        <v>993</v>
      </c>
      <c r="D294" s="37">
        <v>42390</v>
      </c>
      <c r="E294" s="38">
        <v>22341</v>
      </c>
      <c r="F294" s="68">
        <f t="shared" si="36"/>
        <v>4434.1</v>
      </c>
      <c r="G294" s="39">
        <f t="shared" si="37"/>
        <v>270</v>
      </c>
      <c r="H294" s="76">
        <f t="shared" si="38"/>
        <v>4704.1</v>
      </c>
      <c r="I294" s="40">
        <f t="shared" si="39"/>
        <v>1590</v>
      </c>
      <c r="J294" s="41">
        <f t="shared" si="40"/>
        <v>94.1</v>
      </c>
      <c r="K294" s="61">
        <v>11</v>
      </c>
      <c r="L294" s="42">
        <f t="shared" si="41"/>
        <v>6399.200000000001</v>
      </c>
      <c r="N294" s="78"/>
    </row>
    <row r="295" spans="1:14" ht="12.75">
      <c r="A295" s="34">
        <f t="shared" si="35"/>
        <v>288</v>
      </c>
      <c r="B295" s="35">
        <f t="shared" si="32"/>
        <v>114.81</v>
      </c>
      <c r="C295" s="36">
        <f t="shared" si="33"/>
        <v>993</v>
      </c>
      <c r="D295" s="37">
        <v>42390</v>
      </c>
      <c r="E295" s="38">
        <v>22341</v>
      </c>
      <c r="F295" s="68">
        <f t="shared" si="36"/>
        <v>4430.6</v>
      </c>
      <c r="G295" s="39">
        <f t="shared" si="37"/>
        <v>270</v>
      </c>
      <c r="H295" s="76">
        <f t="shared" si="38"/>
        <v>4700.6</v>
      </c>
      <c r="I295" s="40">
        <f t="shared" si="39"/>
        <v>1588.8</v>
      </c>
      <c r="J295" s="41">
        <f t="shared" si="40"/>
        <v>94</v>
      </c>
      <c r="K295" s="61">
        <v>11</v>
      </c>
      <c r="L295" s="42">
        <f t="shared" si="41"/>
        <v>6394.400000000001</v>
      </c>
      <c r="N295" s="78"/>
    </row>
    <row r="296" spans="1:14" ht="12.75">
      <c r="A296" s="34">
        <f t="shared" si="35"/>
        <v>289</v>
      </c>
      <c r="B296" s="35">
        <f t="shared" si="32"/>
        <v>114.9</v>
      </c>
      <c r="C296" s="36">
        <f t="shared" si="33"/>
        <v>993</v>
      </c>
      <c r="D296" s="37">
        <v>42390</v>
      </c>
      <c r="E296" s="38">
        <v>22341</v>
      </c>
      <c r="F296" s="68">
        <f t="shared" si="36"/>
        <v>4427.2</v>
      </c>
      <c r="G296" s="39">
        <f t="shared" si="37"/>
        <v>270</v>
      </c>
      <c r="H296" s="76">
        <f t="shared" si="38"/>
        <v>4697.2</v>
      </c>
      <c r="I296" s="40">
        <f t="shared" si="39"/>
        <v>1587.7</v>
      </c>
      <c r="J296" s="41">
        <f t="shared" si="40"/>
        <v>93.9</v>
      </c>
      <c r="K296" s="61">
        <v>11</v>
      </c>
      <c r="L296" s="42">
        <f t="shared" si="41"/>
        <v>6389.799999999999</v>
      </c>
      <c r="N296" s="78"/>
    </row>
    <row r="297" spans="1:14" ht="12.75">
      <c r="A297" s="34">
        <f t="shared" si="35"/>
        <v>290</v>
      </c>
      <c r="B297" s="35">
        <f t="shared" si="32"/>
        <v>114.98</v>
      </c>
      <c r="C297" s="36">
        <f t="shared" si="33"/>
        <v>993</v>
      </c>
      <c r="D297" s="37">
        <v>42390</v>
      </c>
      <c r="E297" s="38">
        <v>22341</v>
      </c>
      <c r="F297" s="68">
        <f t="shared" si="36"/>
        <v>4424.1</v>
      </c>
      <c r="G297" s="39">
        <f t="shared" si="37"/>
        <v>270</v>
      </c>
      <c r="H297" s="76">
        <f t="shared" si="38"/>
        <v>4694.1</v>
      </c>
      <c r="I297" s="40">
        <f t="shared" si="39"/>
        <v>1586.6</v>
      </c>
      <c r="J297" s="41">
        <f t="shared" si="40"/>
        <v>93.9</v>
      </c>
      <c r="K297" s="61">
        <v>11</v>
      </c>
      <c r="L297" s="42">
        <f t="shared" si="41"/>
        <v>6385.6</v>
      </c>
      <c r="N297" s="78"/>
    </row>
    <row r="298" spans="1:14" ht="12.75">
      <c r="A298" s="34">
        <f t="shared" si="35"/>
        <v>291</v>
      </c>
      <c r="B298" s="35">
        <f t="shared" si="32"/>
        <v>115.07</v>
      </c>
      <c r="C298" s="36">
        <f t="shared" si="33"/>
        <v>993</v>
      </c>
      <c r="D298" s="37">
        <v>42390</v>
      </c>
      <c r="E298" s="38">
        <v>22341</v>
      </c>
      <c r="F298" s="68">
        <f t="shared" si="36"/>
        <v>4420.6</v>
      </c>
      <c r="G298" s="39">
        <f t="shared" si="37"/>
        <v>270</v>
      </c>
      <c r="H298" s="76">
        <f t="shared" si="38"/>
        <v>4690.6</v>
      </c>
      <c r="I298" s="40">
        <f t="shared" si="39"/>
        <v>1585.4</v>
      </c>
      <c r="J298" s="41">
        <f t="shared" si="40"/>
        <v>93.8</v>
      </c>
      <c r="K298" s="61">
        <v>11</v>
      </c>
      <c r="L298" s="42">
        <f t="shared" si="41"/>
        <v>6380.8</v>
      </c>
      <c r="N298" s="78"/>
    </row>
    <row r="299" spans="1:14" ht="12.75">
      <c r="A299" s="34">
        <f t="shared" si="35"/>
        <v>292</v>
      </c>
      <c r="B299" s="35">
        <f t="shared" si="32"/>
        <v>115.16</v>
      </c>
      <c r="C299" s="36">
        <f t="shared" si="33"/>
        <v>993</v>
      </c>
      <c r="D299" s="37">
        <v>42390</v>
      </c>
      <c r="E299" s="38">
        <v>22341</v>
      </c>
      <c r="F299" s="68">
        <f t="shared" si="36"/>
        <v>4417.2</v>
      </c>
      <c r="G299" s="39">
        <f t="shared" si="37"/>
        <v>270</v>
      </c>
      <c r="H299" s="76">
        <f t="shared" si="38"/>
        <v>4687.2</v>
      </c>
      <c r="I299" s="40">
        <f t="shared" si="39"/>
        <v>1584.3</v>
      </c>
      <c r="J299" s="41">
        <f t="shared" si="40"/>
        <v>93.7</v>
      </c>
      <c r="K299" s="61">
        <v>11</v>
      </c>
      <c r="L299" s="42">
        <f t="shared" si="41"/>
        <v>6376.2</v>
      </c>
      <c r="N299" s="78"/>
    </row>
    <row r="300" spans="1:14" ht="12.75">
      <c r="A300" s="34">
        <f t="shared" si="35"/>
        <v>293</v>
      </c>
      <c r="B300" s="35">
        <f t="shared" si="32"/>
        <v>115.25</v>
      </c>
      <c r="C300" s="36">
        <f t="shared" si="33"/>
        <v>993</v>
      </c>
      <c r="D300" s="37">
        <v>42390</v>
      </c>
      <c r="E300" s="38">
        <v>22341</v>
      </c>
      <c r="F300" s="68">
        <f t="shared" si="36"/>
        <v>4413.7</v>
      </c>
      <c r="G300" s="39">
        <f t="shared" si="37"/>
        <v>270</v>
      </c>
      <c r="H300" s="76">
        <f t="shared" si="38"/>
        <v>4683.7</v>
      </c>
      <c r="I300" s="40">
        <f t="shared" si="39"/>
        <v>1583.1</v>
      </c>
      <c r="J300" s="41">
        <f t="shared" si="40"/>
        <v>93.7</v>
      </c>
      <c r="K300" s="61">
        <v>11</v>
      </c>
      <c r="L300" s="42">
        <f t="shared" si="41"/>
        <v>6371.499999999999</v>
      </c>
      <c r="N300" s="78"/>
    </row>
    <row r="301" spans="1:14" ht="12.75">
      <c r="A301" s="34">
        <f t="shared" si="35"/>
        <v>294</v>
      </c>
      <c r="B301" s="35">
        <f t="shared" si="32"/>
        <v>115.33</v>
      </c>
      <c r="C301" s="36">
        <f t="shared" si="33"/>
        <v>993</v>
      </c>
      <c r="D301" s="37">
        <v>42390</v>
      </c>
      <c r="E301" s="38">
        <v>22341</v>
      </c>
      <c r="F301" s="68">
        <f t="shared" si="36"/>
        <v>4410.6</v>
      </c>
      <c r="G301" s="39">
        <f t="shared" si="37"/>
        <v>270</v>
      </c>
      <c r="H301" s="76">
        <f t="shared" si="38"/>
        <v>4680.6</v>
      </c>
      <c r="I301" s="40">
        <f t="shared" si="39"/>
        <v>1582</v>
      </c>
      <c r="J301" s="41">
        <f t="shared" si="40"/>
        <v>93.6</v>
      </c>
      <c r="K301" s="61">
        <v>11</v>
      </c>
      <c r="L301" s="42">
        <f t="shared" si="41"/>
        <v>6367.200000000001</v>
      </c>
      <c r="N301" s="78"/>
    </row>
    <row r="302" spans="1:14" ht="12.75">
      <c r="A302" s="34">
        <f t="shared" si="35"/>
        <v>295</v>
      </c>
      <c r="B302" s="35">
        <f t="shared" si="32"/>
        <v>115.42</v>
      </c>
      <c r="C302" s="36">
        <f t="shared" si="33"/>
        <v>993</v>
      </c>
      <c r="D302" s="37">
        <v>42390</v>
      </c>
      <c r="E302" s="38">
        <v>22341</v>
      </c>
      <c r="F302" s="68">
        <f t="shared" si="36"/>
        <v>4407.2</v>
      </c>
      <c r="G302" s="39">
        <f t="shared" si="37"/>
        <v>270</v>
      </c>
      <c r="H302" s="76">
        <f t="shared" si="38"/>
        <v>4677.2</v>
      </c>
      <c r="I302" s="40">
        <f t="shared" si="39"/>
        <v>1580.9</v>
      </c>
      <c r="J302" s="41">
        <f t="shared" si="40"/>
        <v>93.5</v>
      </c>
      <c r="K302" s="61">
        <v>11</v>
      </c>
      <c r="L302" s="42">
        <f t="shared" si="41"/>
        <v>6362.6</v>
      </c>
      <c r="N302" s="78"/>
    </row>
    <row r="303" spans="1:14" ht="12.75">
      <c r="A303" s="34">
        <f t="shared" si="35"/>
        <v>296</v>
      </c>
      <c r="B303" s="35">
        <f t="shared" si="32"/>
        <v>115.51</v>
      </c>
      <c r="C303" s="36">
        <f t="shared" si="33"/>
        <v>993</v>
      </c>
      <c r="D303" s="37">
        <v>42390</v>
      </c>
      <c r="E303" s="38">
        <v>22341</v>
      </c>
      <c r="F303" s="68">
        <f t="shared" si="36"/>
        <v>4403.8</v>
      </c>
      <c r="G303" s="39">
        <f t="shared" si="37"/>
        <v>270</v>
      </c>
      <c r="H303" s="76">
        <f t="shared" si="38"/>
        <v>4673.8</v>
      </c>
      <c r="I303" s="40">
        <f t="shared" si="39"/>
        <v>1579.7</v>
      </c>
      <c r="J303" s="41">
        <f t="shared" si="40"/>
        <v>93.5</v>
      </c>
      <c r="K303" s="61">
        <v>11</v>
      </c>
      <c r="L303" s="42">
        <f t="shared" si="41"/>
        <v>6358</v>
      </c>
      <c r="N303" s="78"/>
    </row>
    <row r="304" spans="1:14" ht="12.75">
      <c r="A304" s="34">
        <f t="shared" si="35"/>
        <v>297</v>
      </c>
      <c r="B304" s="35">
        <f t="shared" si="32"/>
        <v>115.6</v>
      </c>
      <c r="C304" s="36">
        <f t="shared" si="33"/>
        <v>993</v>
      </c>
      <c r="D304" s="37">
        <v>42390</v>
      </c>
      <c r="E304" s="38">
        <v>22341</v>
      </c>
      <c r="F304" s="68">
        <f t="shared" si="36"/>
        <v>4400.3</v>
      </c>
      <c r="G304" s="39">
        <f t="shared" si="37"/>
        <v>270</v>
      </c>
      <c r="H304" s="76">
        <f t="shared" si="38"/>
        <v>4670.3</v>
      </c>
      <c r="I304" s="40">
        <f t="shared" si="39"/>
        <v>1578.6</v>
      </c>
      <c r="J304" s="41">
        <f t="shared" si="40"/>
        <v>93.4</v>
      </c>
      <c r="K304" s="61">
        <v>11</v>
      </c>
      <c r="L304" s="42">
        <f t="shared" si="41"/>
        <v>6353.299999999999</v>
      </c>
      <c r="N304" s="78"/>
    </row>
    <row r="305" spans="1:14" ht="12.75">
      <c r="A305" s="34">
        <f t="shared" si="35"/>
        <v>298</v>
      </c>
      <c r="B305" s="35">
        <f t="shared" si="32"/>
        <v>115.68</v>
      </c>
      <c r="C305" s="36">
        <f t="shared" si="33"/>
        <v>993</v>
      </c>
      <c r="D305" s="37">
        <v>42390</v>
      </c>
      <c r="E305" s="38">
        <v>22341</v>
      </c>
      <c r="F305" s="68">
        <f t="shared" si="36"/>
        <v>4397.3</v>
      </c>
      <c r="G305" s="39">
        <f t="shared" si="37"/>
        <v>270</v>
      </c>
      <c r="H305" s="76">
        <f t="shared" si="38"/>
        <v>4667.3</v>
      </c>
      <c r="I305" s="40">
        <f t="shared" si="39"/>
        <v>1577.5</v>
      </c>
      <c r="J305" s="41">
        <f t="shared" si="40"/>
        <v>93.3</v>
      </c>
      <c r="K305" s="61">
        <v>11</v>
      </c>
      <c r="L305" s="42">
        <f t="shared" si="41"/>
        <v>6349.1</v>
      </c>
      <c r="N305" s="78"/>
    </row>
    <row r="306" spans="1:14" ht="12.75">
      <c r="A306" s="34">
        <f t="shared" si="35"/>
        <v>299</v>
      </c>
      <c r="B306" s="35">
        <f t="shared" si="32"/>
        <v>115.77</v>
      </c>
      <c r="C306" s="36">
        <f t="shared" si="33"/>
        <v>993</v>
      </c>
      <c r="D306" s="37">
        <v>42390</v>
      </c>
      <c r="E306" s="38">
        <v>22341</v>
      </c>
      <c r="F306" s="68">
        <f t="shared" si="36"/>
        <v>4393.9</v>
      </c>
      <c r="G306" s="39">
        <f t="shared" si="37"/>
        <v>270</v>
      </c>
      <c r="H306" s="76">
        <f t="shared" si="38"/>
        <v>4663.9</v>
      </c>
      <c r="I306" s="40">
        <f t="shared" si="39"/>
        <v>1576.4</v>
      </c>
      <c r="J306" s="41">
        <f t="shared" si="40"/>
        <v>93.3</v>
      </c>
      <c r="K306" s="61">
        <v>11</v>
      </c>
      <c r="L306" s="42">
        <f t="shared" si="41"/>
        <v>6344.599999999999</v>
      </c>
      <c r="N306" s="78"/>
    </row>
    <row r="307" spans="1:14" ht="12.75">
      <c r="A307" s="34">
        <f t="shared" si="35"/>
        <v>300</v>
      </c>
      <c r="B307" s="35">
        <f t="shared" si="32"/>
        <v>115.86</v>
      </c>
      <c r="C307" s="36">
        <f t="shared" si="33"/>
        <v>993</v>
      </c>
      <c r="D307" s="37">
        <v>42390</v>
      </c>
      <c r="E307" s="38">
        <v>22341</v>
      </c>
      <c r="F307" s="68">
        <f t="shared" si="36"/>
        <v>4390.5</v>
      </c>
      <c r="G307" s="39">
        <f t="shared" si="37"/>
        <v>270</v>
      </c>
      <c r="H307" s="76">
        <f t="shared" si="38"/>
        <v>4660.5</v>
      </c>
      <c r="I307" s="40">
        <f t="shared" si="39"/>
        <v>1575.2</v>
      </c>
      <c r="J307" s="41">
        <f t="shared" si="40"/>
        <v>93.2</v>
      </c>
      <c r="K307" s="61">
        <v>11</v>
      </c>
      <c r="L307" s="42">
        <f t="shared" si="41"/>
        <v>6339.9</v>
      </c>
      <c r="N307" s="78"/>
    </row>
    <row r="308" spans="1:14" ht="12.75">
      <c r="A308" s="34">
        <f t="shared" si="35"/>
        <v>301</v>
      </c>
      <c r="B308" s="35">
        <f t="shared" si="32"/>
        <v>115.94</v>
      </c>
      <c r="C308" s="36">
        <f t="shared" si="33"/>
        <v>993</v>
      </c>
      <c r="D308" s="37">
        <v>42390</v>
      </c>
      <c r="E308" s="38">
        <v>22341</v>
      </c>
      <c r="F308" s="68">
        <f t="shared" si="36"/>
        <v>4387.4</v>
      </c>
      <c r="G308" s="39">
        <f t="shared" si="37"/>
        <v>270</v>
      </c>
      <c r="H308" s="76">
        <f t="shared" si="38"/>
        <v>4657.4</v>
      </c>
      <c r="I308" s="40">
        <f t="shared" si="39"/>
        <v>1574.2</v>
      </c>
      <c r="J308" s="41">
        <f t="shared" si="40"/>
        <v>93.1</v>
      </c>
      <c r="K308" s="61">
        <v>11</v>
      </c>
      <c r="L308" s="42">
        <f t="shared" si="41"/>
        <v>6335.7</v>
      </c>
      <c r="N308" s="78"/>
    </row>
    <row r="309" spans="1:14" ht="12.75">
      <c r="A309" s="34">
        <f t="shared" si="35"/>
        <v>302</v>
      </c>
      <c r="B309" s="35">
        <f t="shared" si="32"/>
        <v>116.03</v>
      </c>
      <c r="C309" s="36">
        <f t="shared" si="33"/>
        <v>993</v>
      </c>
      <c r="D309" s="37">
        <v>42390</v>
      </c>
      <c r="E309" s="38">
        <v>22341</v>
      </c>
      <c r="F309" s="68">
        <f t="shared" si="36"/>
        <v>4384</v>
      </c>
      <c r="G309" s="39">
        <f t="shared" si="37"/>
        <v>270</v>
      </c>
      <c r="H309" s="76">
        <f t="shared" si="38"/>
        <v>4654</v>
      </c>
      <c r="I309" s="40">
        <f t="shared" si="39"/>
        <v>1573.1</v>
      </c>
      <c r="J309" s="41">
        <f t="shared" si="40"/>
        <v>93.1</v>
      </c>
      <c r="K309" s="61">
        <v>11</v>
      </c>
      <c r="L309" s="42">
        <f t="shared" si="41"/>
        <v>6331.200000000001</v>
      </c>
      <c r="N309" s="78"/>
    </row>
    <row r="310" spans="1:14" ht="12.75">
      <c r="A310" s="34">
        <f t="shared" si="35"/>
        <v>303</v>
      </c>
      <c r="B310" s="35">
        <f t="shared" si="32"/>
        <v>116.12</v>
      </c>
      <c r="C310" s="36">
        <f t="shared" si="33"/>
        <v>993</v>
      </c>
      <c r="D310" s="37">
        <v>42390</v>
      </c>
      <c r="E310" s="38">
        <v>22341</v>
      </c>
      <c r="F310" s="68">
        <f t="shared" si="36"/>
        <v>4380.6</v>
      </c>
      <c r="G310" s="39">
        <f t="shared" si="37"/>
        <v>270</v>
      </c>
      <c r="H310" s="76">
        <f t="shared" si="38"/>
        <v>4650.6</v>
      </c>
      <c r="I310" s="40">
        <f t="shared" si="39"/>
        <v>1571.9</v>
      </c>
      <c r="J310" s="41">
        <f t="shared" si="40"/>
        <v>93</v>
      </c>
      <c r="K310" s="61">
        <v>11</v>
      </c>
      <c r="L310" s="42">
        <f t="shared" si="41"/>
        <v>6326.5</v>
      </c>
      <c r="N310" s="78"/>
    </row>
    <row r="311" spans="1:14" ht="12.75">
      <c r="A311" s="34">
        <f t="shared" si="35"/>
        <v>304</v>
      </c>
      <c r="B311" s="35">
        <f t="shared" si="32"/>
        <v>116.2</v>
      </c>
      <c r="C311" s="36">
        <f t="shared" si="33"/>
        <v>993</v>
      </c>
      <c r="D311" s="37">
        <v>42390</v>
      </c>
      <c r="E311" s="38">
        <v>22341</v>
      </c>
      <c r="F311" s="68">
        <f t="shared" si="36"/>
        <v>4377.6</v>
      </c>
      <c r="G311" s="39">
        <f t="shared" si="37"/>
        <v>270</v>
      </c>
      <c r="H311" s="76">
        <f t="shared" si="38"/>
        <v>4647.6</v>
      </c>
      <c r="I311" s="40">
        <f t="shared" si="39"/>
        <v>1570.9</v>
      </c>
      <c r="J311" s="41">
        <f t="shared" si="40"/>
        <v>93</v>
      </c>
      <c r="K311" s="61">
        <v>11</v>
      </c>
      <c r="L311" s="42">
        <f t="shared" si="41"/>
        <v>6322.5</v>
      </c>
      <c r="N311" s="78"/>
    </row>
    <row r="312" spans="1:14" ht="12.75">
      <c r="A312" s="34">
        <f t="shared" si="35"/>
        <v>305</v>
      </c>
      <c r="B312" s="35">
        <f t="shared" si="32"/>
        <v>116.29</v>
      </c>
      <c r="C312" s="36">
        <f t="shared" si="33"/>
        <v>993</v>
      </c>
      <c r="D312" s="37">
        <v>42390</v>
      </c>
      <c r="E312" s="38">
        <v>22341</v>
      </c>
      <c r="F312" s="68">
        <f t="shared" si="36"/>
        <v>4374.2</v>
      </c>
      <c r="G312" s="39">
        <f t="shared" si="37"/>
        <v>270</v>
      </c>
      <c r="H312" s="76">
        <f t="shared" si="38"/>
        <v>4644.2</v>
      </c>
      <c r="I312" s="40">
        <f t="shared" si="39"/>
        <v>1569.7</v>
      </c>
      <c r="J312" s="41">
        <f t="shared" si="40"/>
        <v>92.9</v>
      </c>
      <c r="K312" s="61">
        <v>11</v>
      </c>
      <c r="L312" s="42">
        <f t="shared" si="41"/>
        <v>6317.799999999999</v>
      </c>
      <c r="N312" s="78"/>
    </row>
    <row r="313" spans="1:14" ht="12.75">
      <c r="A313" s="34">
        <f t="shared" si="35"/>
        <v>306</v>
      </c>
      <c r="B313" s="35">
        <f t="shared" si="32"/>
        <v>116.38</v>
      </c>
      <c r="C313" s="36">
        <f t="shared" si="33"/>
        <v>993</v>
      </c>
      <c r="D313" s="37">
        <v>42390</v>
      </c>
      <c r="E313" s="38">
        <v>22341</v>
      </c>
      <c r="F313" s="68">
        <f t="shared" si="36"/>
        <v>4370.9</v>
      </c>
      <c r="G313" s="39">
        <f t="shared" si="37"/>
        <v>270</v>
      </c>
      <c r="H313" s="76">
        <f t="shared" si="38"/>
        <v>4640.9</v>
      </c>
      <c r="I313" s="40">
        <f t="shared" si="39"/>
        <v>1568.6</v>
      </c>
      <c r="J313" s="41">
        <f t="shared" si="40"/>
        <v>92.8</v>
      </c>
      <c r="K313" s="61">
        <v>11</v>
      </c>
      <c r="L313" s="42">
        <f t="shared" si="41"/>
        <v>6313.3</v>
      </c>
      <c r="N313" s="78"/>
    </row>
    <row r="314" spans="1:14" ht="12.75">
      <c r="A314" s="34">
        <f t="shared" si="35"/>
        <v>307</v>
      </c>
      <c r="B314" s="35">
        <f t="shared" si="32"/>
        <v>116.46</v>
      </c>
      <c r="C314" s="36">
        <f t="shared" si="33"/>
        <v>993</v>
      </c>
      <c r="D314" s="37">
        <v>42390</v>
      </c>
      <c r="E314" s="38">
        <v>22341</v>
      </c>
      <c r="F314" s="68">
        <f t="shared" si="36"/>
        <v>4367.9</v>
      </c>
      <c r="G314" s="39">
        <f t="shared" si="37"/>
        <v>270</v>
      </c>
      <c r="H314" s="76">
        <f t="shared" si="38"/>
        <v>4637.9</v>
      </c>
      <c r="I314" s="40">
        <f t="shared" si="39"/>
        <v>1567.6</v>
      </c>
      <c r="J314" s="41">
        <f t="shared" si="40"/>
        <v>92.8</v>
      </c>
      <c r="K314" s="61">
        <v>11</v>
      </c>
      <c r="L314" s="42">
        <f t="shared" si="41"/>
        <v>6309.3</v>
      </c>
      <c r="N314" s="78"/>
    </row>
    <row r="315" spans="1:14" ht="12.75">
      <c r="A315" s="34">
        <f t="shared" si="35"/>
        <v>308</v>
      </c>
      <c r="B315" s="35">
        <f t="shared" si="32"/>
        <v>116.55</v>
      </c>
      <c r="C315" s="36">
        <f t="shared" si="33"/>
        <v>993</v>
      </c>
      <c r="D315" s="37">
        <v>42390</v>
      </c>
      <c r="E315" s="38">
        <v>22341</v>
      </c>
      <c r="F315" s="68">
        <f t="shared" si="36"/>
        <v>4364.5</v>
      </c>
      <c r="G315" s="39">
        <f t="shared" si="37"/>
        <v>270</v>
      </c>
      <c r="H315" s="76">
        <f t="shared" si="38"/>
        <v>4634.5</v>
      </c>
      <c r="I315" s="40">
        <f t="shared" si="39"/>
        <v>1566.5</v>
      </c>
      <c r="J315" s="41">
        <f t="shared" si="40"/>
        <v>92.7</v>
      </c>
      <c r="K315" s="61">
        <v>11</v>
      </c>
      <c r="L315" s="42">
        <f t="shared" si="41"/>
        <v>6304.7</v>
      </c>
      <c r="N315" s="78"/>
    </row>
    <row r="316" spans="1:14" ht="12.75">
      <c r="A316" s="34">
        <f t="shared" si="35"/>
        <v>309</v>
      </c>
      <c r="B316" s="35">
        <f t="shared" si="32"/>
        <v>116.63</v>
      </c>
      <c r="C316" s="36">
        <f t="shared" si="33"/>
        <v>993</v>
      </c>
      <c r="D316" s="37">
        <v>42390</v>
      </c>
      <c r="E316" s="38">
        <v>22341</v>
      </c>
      <c r="F316" s="68">
        <f t="shared" si="36"/>
        <v>4361.5</v>
      </c>
      <c r="G316" s="39">
        <f t="shared" si="37"/>
        <v>270</v>
      </c>
      <c r="H316" s="76">
        <f t="shared" si="38"/>
        <v>4631.5</v>
      </c>
      <c r="I316" s="40">
        <f t="shared" si="39"/>
        <v>1565.4</v>
      </c>
      <c r="J316" s="41">
        <f t="shared" si="40"/>
        <v>92.6</v>
      </c>
      <c r="K316" s="61">
        <v>11</v>
      </c>
      <c r="L316" s="42">
        <f t="shared" si="41"/>
        <v>6300.5</v>
      </c>
      <c r="N316" s="78"/>
    </row>
    <row r="317" spans="1:14" ht="12.75">
      <c r="A317" s="34">
        <f t="shared" si="35"/>
        <v>310</v>
      </c>
      <c r="B317" s="35">
        <f t="shared" si="32"/>
        <v>116.72</v>
      </c>
      <c r="C317" s="36">
        <f t="shared" si="33"/>
        <v>993</v>
      </c>
      <c r="D317" s="37">
        <v>42390</v>
      </c>
      <c r="E317" s="38">
        <v>22341</v>
      </c>
      <c r="F317" s="68">
        <f t="shared" si="36"/>
        <v>4358.1</v>
      </c>
      <c r="G317" s="39">
        <f t="shared" si="37"/>
        <v>270</v>
      </c>
      <c r="H317" s="76">
        <f t="shared" si="38"/>
        <v>4628.1</v>
      </c>
      <c r="I317" s="40">
        <f t="shared" si="39"/>
        <v>1564.3</v>
      </c>
      <c r="J317" s="41">
        <f t="shared" si="40"/>
        <v>92.6</v>
      </c>
      <c r="K317" s="61">
        <v>11</v>
      </c>
      <c r="L317" s="42">
        <f t="shared" si="41"/>
        <v>6296.000000000001</v>
      </c>
      <c r="N317" s="78"/>
    </row>
    <row r="318" spans="1:14" ht="12.75">
      <c r="A318" s="34">
        <f t="shared" si="35"/>
        <v>311</v>
      </c>
      <c r="B318" s="35">
        <f t="shared" si="32"/>
        <v>116.81</v>
      </c>
      <c r="C318" s="36">
        <f t="shared" si="33"/>
        <v>993</v>
      </c>
      <c r="D318" s="37">
        <v>42390</v>
      </c>
      <c r="E318" s="38">
        <v>22341</v>
      </c>
      <c r="F318" s="68">
        <f t="shared" si="36"/>
        <v>4354.8</v>
      </c>
      <c r="G318" s="39">
        <f t="shared" si="37"/>
        <v>270</v>
      </c>
      <c r="H318" s="76">
        <f t="shared" si="38"/>
        <v>4624.8</v>
      </c>
      <c r="I318" s="40">
        <f t="shared" si="39"/>
        <v>1563.2</v>
      </c>
      <c r="J318" s="41">
        <f t="shared" si="40"/>
        <v>92.5</v>
      </c>
      <c r="K318" s="61">
        <v>11</v>
      </c>
      <c r="L318" s="42">
        <f t="shared" si="41"/>
        <v>6291.5</v>
      </c>
      <c r="N318" s="78"/>
    </row>
    <row r="319" spans="1:14" ht="12.75">
      <c r="A319" s="34">
        <f t="shared" si="35"/>
        <v>312</v>
      </c>
      <c r="B319" s="35">
        <f t="shared" si="32"/>
        <v>116.89</v>
      </c>
      <c r="C319" s="36">
        <f t="shared" si="33"/>
        <v>993</v>
      </c>
      <c r="D319" s="37">
        <v>42390</v>
      </c>
      <c r="E319" s="38">
        <v>22341</v>
      </c>
      <c r="F319" s="68">
        <f t="shared" si="36"/>
        <v>4351.8</v>
      </c>
      <c r="G319" s="39">
        <f t="shared" si="37"/>
        <v>270</v>
      </c>
      <c r="H319" s="76">
        <f t="shared" si="38"/>
        <v>4621.8</v>
      </c>
      <c r="I319" s="40">
        <f t="shared" si="39"/>
        <v>1562.2</v>
      </c>
      <c r="J319" s="41">
        <f t="shared" si="40"/>
        <v>92.4</v>
      </c>
      <c r="K319" s="61">
        <v>11</v>
      </c>
      <c r="L319" s="42">
        <f t="shared" si="41"/>
        <v>6287.4</v>
      </c>
      <c r="N319" s="78"/>
    </row>
    <row r="320" spans="1:14" ht="12.75">
      <c r="A320" s="34">
        <f t="shared" si="35"/>
        <v>313</v>
      </c>
      <c r="B320" s="35">
        <f t="shared" si="32"/>
        <v>116.98</v>
      </c>
      <c r="C320" s="36">
        <f t="shared" si="33"/>
        <v>993</v>
      </c>
      <c r="D320" s="37">
        <v>42390</v>
      </c>
      <c r="E320" s="38">
        <v>22341</v>
      </c>
      <c r="F320" s="68">
        <f t="shared" si="36"/>
        <v>4348.4</v>
      </c>
      <c r="G320" s="39">
        <f t="shared" si="37"/>
        <v>270</v>
      </c>
      <c r="H320" s="76">
        <f t="shared" si="38"/>
        <v>4618.4</v>
      </c>
      <c r="I320" s="40">
        <f t="shared" si="39"/>
        <v>1561</v>
      </c>
      <c r="J320" s="41">
        <f t="shared" si="40"/>
        <v>92.4</v>
      </c>
      <c r="K320" s="61">
        <v>11</v>
      </c>
      <c r="L320" s="42">
        <f t="shared" si="41"/>
        <v>6282.799999999999</v>
      </c>
      <c r="N320" s="78"/>
    </row>
    <row r="321" spans="1:14" ht="12.75">
      <c r="A321" s="34">
        <f t="shared" si="35"/>
        <v>314</v>
      </c>
      <c r="B321" s="35">
        <f t="shared" si="32"/>
        <v>117.07</v>
      </c>
      <c r="C321" s="36">
        <f t="shared" si="33"/>
        <v>993</v>
      </c>
      <c r="D321" s="37">
        <v>42390</v>
      </c>
      <c r="E321" s="38">
        <v>22341</v>
      </c>
      <c r="F321" s="68">
        <f t="shared" si="36"/>
        <v>4345.1</v>
      </c>
      <c r="G321" s="39">
        <f t="shared" si="37"/>
        <v>270</v>
      </c>
      <c r="H321" s="76">
        <f t="shared" si="38"/>
        <v>4615.1</v>
      </c>
      <c r="I321" s="40">
        <f t="shared" si="39"/>
        <v>1559.9</v>
      </c>
      <c r="J321" s="41">
        <f t="shared" si="40"/>
        <v>92.3</v>
      </c>
      <c r="K321" s="61">
        <v>11</v>
      </c>
      <c r="L321" s="42">
        <f t="shared" si="41"/>
        <v>6278.3</v>
      </c>
      <c r="N321" s="78"/>
    </row>
    <row r="322" spans="1:14" ht="12.75">
      <c r="A322" s="34">
        <f t="shared" si="35"/>
        <v>315</v>
      </c>
      <c r="B322" s="35">
        <f t="shared" si="32"/>
        <v>117.15</v>
      </c>
      <c r="C322" s="36">
        <f t="shared" si="33"/>
        <v>993</v>
      </c>
      <c r="D322" s="37">
        <v>42390</v>
      </c>
      <c r="E322" s="38">
        <v>22341</v>
      </c>
      <c r="F322" s="68">
        <f t="shared" si="36"/>
        <v>4342.1</v>
      </c>
      <c r="G322" s="39">
        <f t="shared" si="37"/>
        <v>270</v>
      </c>
      <c r="H322" s="76">
        <f t="shared" si="38"/>
        <v>4612.1</v>
      </c>
      <c r="I322" s="40">
        <f t="shared" si="39"/>
        <v>1558.9</v>
      </c>
      <c r="J322" s="41">
        <f t="shared" si="40"/>
        <v>92.2</v>
      </c>
      <c r="K322" s="61">
        <v>11</v>
      </c>
      <c r="L322" s="42">
        <f t="shared" si="41"/>
        <v>6274.2</v>
      </c>
      <c r="N322" s="78"/>
    </row>
    <row r="323" spans="1:14" ht="12.75">
      <c r="A323" s="34">
        <f t="shared" si="35"/>
        <v>316</v>
      </c>
      <c r="B323" s="35">
        <f t="shared" si="32"/>
        <v>117.24</v>
      </c>
      <c r="C323" s="36">
        <f t="shared" si="33"/>
        <v>993</v>
      </c>
      <c r="D323" s="37">
        <v>42390</v>
      </c>
      <c r="E323" s="38">
        <v>22341</v>
      </c>
      <c r="F323" s="68">
        <f t="shared" si="36"/>
        <v>4338.8</v>
      </c>
      <c r="G323" s="39">
        <f t="shared" si="37"/>
        <v>270</v>
      </c>
      <c r="H323" s="76">
        <f t="shared" si="38"/>
        <v>4608.8</v>
      </c>
      <c r="I323" s="40">
        <f t="shared" si="39"/>
        <v>1557.8</v>
      </c>
      <c r="J323" s="41">
        <f t="shared" si="40"/>
        <v>92.2</v>
      </c>
      <c r="K323" s="61">
        <v>11</v>
      </c>
      <c r="L323" s="42">
        <f t="shared" si="41"/>
        <v>6269.8</v>
      </c>
      <c r="N323" s="78"/>
    </row>
    <row r="324" spans="1:14" ht="12.75">
      <c r="A324" s="34">
        <f t="shared" si="35"/>
        <v>317</v>
      </c>
      <c r="B324" s="35">
        <f t="shared" si="32"/>
        <v>117.32</v>
      </c>
      <c r="C324" s="36">
        <f t="shared" si="33"/>
        <v>993</v>
      </c>
      <c r="D324" s="37">
        <v>42390</v>
      </c>
      <c r="E324" s="38">
        <v>22341</v>
      </c>
      <c r="F324" s="68">
        <f t="shared" si="36"/>
        <v>4335.8</v>
      </c>
      <c r="G324" s="39">
        <f t="shared" si="37"/>
        <v>270</v>
      </c>
      <c r="H324" s="76">
        <f t="shared" si="38"/>
        <v>4605.8</v>
      </c>
      <c r="I324" s="40">
        <f t="shared" si="39"/>
        <v>1556.8</v>
      </c>
      <c r="J324" s="41">
        <f t="shared" si="40"/>
        <v>92.1</v>
      </c>
      <c r="K324" s="61">
        <v>11</v>
      </c>
      <c r="L324" s="42">
        <f t="shared" si="41"/>
        <v>6265.700000000001</v>
      </c>
      <c r="N324" s="78"/>
    </row>
    <row r="325" spans="1:14" ht="12.75">
      <c r="A325" s="34">
        <f t="shared" si="35"/>
        <v>318</v>
      </c>
      <c r="B325" s="35">
        <f t="shared" si="32"/>
        <v>117.41</v>
      </c>
      <c r="C325" s="36">
        <f t="shared" si="33"/>
        <v>993</v>
      </c>
      <c r="D325" s="37">
        <v>42390</v>
      </c>
      <c r="E325" s="38">
        <v>22341</v>
      </c>
      <c r="F325" s="68">
        <f t="shared" si="36"/>
        <v>4332.5</v>
      </c>
      <c r="G325" s="39">
        <f t="shared" si="37"/>
        <v>270</v>
      </c>
      <c r="H325" s="76">
        <f t="shared" si="38"/>
        <v>4602.5</v>
      </c>
      <c r="I325" s="40">
        <f t="shared" si="39"/>
        <v>1555.6</v>
      </c>
      <c r="J325" s="41">
        <f t="shared" si="40"/>
        <v>92.1</v>
      </c>
      <c r="K325" s="61">
        <v>11</v>
      </c>
      <c r="L325" s="42">
        <f t="shared" si="41"/>
        <v>6261.200000000001</v>
      </c>
      <c r="N325" s="78"/>
    </row>
    <row r="326" spans="1:14" ht="12.75">
      <c r="A326" s="34">
        <f t="shared" si="35"/>
        <v>319</v>
      </c>
      <c r="B326" s="35">
        <f t="shared" si="32"/>
        <v>117.49</v>
      </c>
      <c r="C326" s="36">
        <f t="shared" si="33"/>
        <v>993</v>
      </c>
      <c r="D326" s="37">
        <v>42390</v>
      </c>
      <c r="E326" s="38">
        <v>22341</v>
      </c>
      <c r="F326" s="68">
        <f t="shared" si="36"/>
        <v>4329.6</v>
      </c>
      <c r="G326" s="39">
        <f t="shared" si="37"/>
        <v>270</v>
      </c>
      <c r="H326" s="76">
        <f t="shared" si="38"/>
        <v>4599.6</v>
      </c>
      <c r="I326" s="40">
        <f t="shared" si="39"/>
        <v>1554.7</v>
      </c>
      <c r="J326" s="41">
        <f t="shared" si="40"/>
        <v>92</v>
      </c>
      <c r="K326" s="61">
        <v>11</v>
      </c>
      <c r="L326" s="42">
        <f t="shared" si="41"/>
        <v>6257.3</v>
      </c>
      <c r="N326" s="78"/>
    </row>
    <row r="327" spans="1:14" ht="12.75">
      <c r="A327" s="34">
        <f t="shared" si="35"/>
        <v>320</v>
      </c>
      <c r="B327" s="35">
        <f t="shared" si="32"/>
        <v>117.58</v>
      </c>
      <c r="C327" s="36">
        <f t="shared" si="33"/>
        <v>993</v>
      </c>
      <c r="D327" s="37">
        <v>42390</v>
      </c>
      <c r="E327" s="38">
        <v>22341</v>
      </c>
      <c r="F327" s="68">
        <f t="shared" si="36"/>
        <v>4326.2</v>
      </c>
      <c r="G327" s="39">
        <f t="shared" si="37"/>
        <v>270</v>
      </c>
      <c r="H327" s="76">
        <f t="shared" si="38"/>
        <v>4596.2</v>
      </c>
      <c r="I327" s="40">
        <f t="shared" si="39"/>
        <v>1553.5</v>
      </c>
      <c r="J327" s="41">
        <f t="shared" si="40"/>
        <v>91.9</v>
      </c>
      <c r="K327" s="61">
        <v>11</v>
      </c>
      <c r="L327" s="42">
        <f t="shared" si="41"/>
        <v>6252.599999999999</v>
      </c>
      <c r="N327" s="78"/>
    </row>
    <row r="328" spans="1:14" ht="12.75">
      <c r="A328" s="34">
        <f t="shared" si="35"/>
        <v>321</v>
      </c>
      <c r="B328" s="35">
        <f aca="true" t="shared" si="42" ref="B328:B391">ROUND(IF(A328&lt;B$555,(IF(A328&lt;$B$559,B$561+B$562*A328,B$548+B$549*A328+B$550*A328^2+B$551*A328^3+B$552*A328^4+B$553*A328^5)),(B$557)),2)</f>
        <v>117.67</v>
      </c>
      <c r="C328" s="36">
        <f aca="true" t="shared" si="43" ref="C328:C391">ROUND(IF(A328&lt;C$555,(IF(A328&lt;C$559,C$561+C$562*A328,C$548+C$549*A328+C$550*A328^2+C$551*A328^3+C$552*A328^4+C$553*A328^5)),(C$557)),2)</f>
        <v>993</v>
      </c>
      <c r="D328" s="37">
        <v>42390</v>
      </c>
      <c r="E328" s="38">
        <v>22341</v>
      </c>
      <c r="F328" s="68">
        <f t="shared" si="36"/>
        <v>4322.9</v>
      </c>
      <c r="G328" s="39">
        <f t="shared" si="37"/>
        <v>270</v>
      </c>
      <c r="H328" s="76">
        <f t="shared" si="38"/>
        <v>4592.9</v>
      </c>
      <c r="I328" s="40">
        <f t="shared" si="39"/>
        <v>1552.4</v>
      </c>
      <c r="J328" s="41">
        <f t="shared" si="40"/>
        <v>91.9</v>
      </c>
      <c r="K328" s="61">
        <v>11</v>
      </c>
      <c r="L328" s="42">
        <f t="shared" si="41"/>
        <v>6248.199999999999</v>
      </c>
      <c r="N328" s="78"/>
    </row>
    <row r="329" spans="1:14" ht="12.75">
      <c r="A329" s="34">
        <f t="shared" si="35"/>
        <v>322</v>
      </c>
      <c r="B329" s="35">
        <f t="shared" si="42"/>
        <v>117.75</v>
      </c>
      <c r="C329" s="36">
        <f t="shared" si="43"/>
        <v>993</v>
      </c>
      <c r="D329" s="37">
        <v>42390</v>
      </c>
      <c r="E329" s="38">
        <v>22341</v>
      </c>
      <c r="F329" s="68">
        <f t="shared" si="36"/>
        <v>4320</v>
      </c>
      <c r="G329" s="39">
        <f t="shared" si="37"/>
        <v>270</v>
      </c>
      <c r="H329" s="76">
        <f t="shared" si="38"/>
        <v>4590</v>
      </c>
      <c r="I329" s="40">
        <f t="shared" si="39"/>
        <v>1551.4</v>
      </c>
      <c r="J329" s="41">
        <f t="shared" si="40"/>
        <v>91.8</v>
      </c>
      <c r="K329" s="61">
        <v>11</v>
      </c>
      <c r="L329" s="42">
        <f t="shared" si="41"/>
        <v>6244.2</v>
      </c>
      <c r="N329" s="78"/>
    </row>
    <row r="330" spans="1:14" ht="12.75">
      <c r="A330" s="34">
        <f t="shared" si="35"/>
        <v>323</v>
      </c>
      <c r="B330" s="35">
        <f t="shared" si="42"/>
        <v>117.84</v>
      </c>
      <c r="C330" s="36">
        <f t="shared" si="43"/>
        <v>993</v>
      </c>
      <c r="D330" s="37">
        <v>42390</v>
      </c>
      <c r="E330" s="38">
        <v>22341</v>
      </c>
      <c r="F330" s="68">
        <f t="shared" si="36"/>
        <v>4316.7</v>
      </c>
      <c r="G330" s="39">
        <f t="shared" si="37"/>
        <v>270</v>
      </c>
      <c r="H330" s="76">
        <f t="shared" si="38"/>
        <v>4586.7</v>
      </c>
      <c r="I330" s="40">
        <f t="shared" si="39"/>
        <v>1550.3</v>
      </c>
      <c r="J330" s="41">
        <f t="shared" si="40"/>
        <v>91.7</v>
      </c>
      <c r="K330" s="61">
        <v>11</v>
      </c>
      <c r="L330" s="42">
        <f t="shared" si="41"/>
        <v>6239.7</v>
      </c>
      <c r="N330" s="78"/>
    </row>
    <row r="331" spans="1:14" ht="12.75">
      <c r="A331" s="34">
        <f t="shared" si="35"/>
        <v>324</v>
      </c>
      <c r="B331" s="35">
        <f t="shared" si="42"/>
        <v>117.92</v>
      </c>
      <c r="C331" s="36">
        <f t="shared" si="43"/>
        <v>993</v>
      </c>
      <c r="D331" s="37">
        <v>42390</v>
      </c>
      <c r="E331" s="38">
        <v>22341</v>
      </c>
      <c r="F331" s="68">
        <f t="shared" si="36"/>
        <v>4313.8</v>
      </c>
      <c r="G331" s="39">
        <f t="shared" si="37"/>
        <v>270</v>
      </c>
      <c r="H331" s="76">
        <f t="shared" si="38"/>
        <v>4583.8</v>
      </c>
      <c r="I331" s="40">
        <f t="shared" si="39"/>
        <v>1549.3</v>
      </c>
      <c r="J331" s="41">
        <f t="shared" si="40"/>
        <v>91.7</v>
      </c>
      <c r="K331" s="61">
        <v>11</v>
      </c>
      <c r="L331" s="42">
        <f t="shared" si="41"/>
        <v>6235.8</v>
      </c>
      <c r="N331" s="78"/>
    </row>
    <row r="332" spans="1:14" ht="12.75">
      <c r="A332" s="34">
        <f t="shared" si="35"/>
        <v>325</v>
      </c>
      <c r="B332" s="35">
        <f t="shared" si="42"/>
        <v>118.01</v>
      </c>
      <c r="C332" s="36">
        <f t="shared" si="43"/>
        <v>993</v>
      </c>
      <c r="D332" s="37">
        <v>42390</v>
      </c>
      <c r="E332" s="38">
        <v>22341</v>
      </c>
      <c r="F332" s="68">
        <f t="shared" si="36"/>
        <v>4310.5</v>
      </c>
      <c r="G332" s="39">
        <f t="shared" si="37"/>
        <v>270</v>
      </c>
      <c r="H332" s="76">
        <f t="shared" si="38"/>
        <v>4580.5</v>
      </c>
      <c r="I332" s="40">
        <f t="shared" si="39"/>
        <v>1548.2</v>
      </c>
      <c r="J332" s="41">
        <f t="shared" si="40"/>
        <v>91.6</v>
      </c>
      <c r="K332" s="61">
        <v>11</v>
      </c>
      <c r="L332" s="42">
        <f t="shared" si="41"/>
        <v>6231.3</v>
      </c>
      <c r="N332" s="78"/>
    </row>
    <row r="333" spans="1:14" ht="12.75">
      <c r="A333" s="34">
        <f t="shared" si="35"/>
        <v>326</v>
      </c>
      <c r="B333" s="35">
        <f t="shared" si="42"/>
        <v>118.09</v>
      </c>
      <c r="C333" s="36">
        <f t="shared" si="43"/>
        <v>993</v>
      </c>
      <c r="D333" s="37">
        <v>42390</v>
      </c>
      <c r="E333" s="38">
        <v>22341</v>
      </c>
      <c r="F333" s="68">
        <f t="shared" si="36"/>
        <v>4307.6</v>
      </c>
      <c r="G333" s="39">
        <f t="shared" si="37"/>
        <v>270</v>
      </c>
      <c r="H333" s="76">
        <f t="shared" si="38"/>
        <v>4577.6</v>
      </c>
      <c r="I333" s="40">
        <f t="shared" si="39"/>
        <v>1547.2</v>
      </c>
      <c r="J333" s="41">
        <f t="shared" si="40"/>
        <v>91.6</v>
      </c>
      <c r="K333" s="61">
        <v>11</v>
      </c>
      <c r="L333" s="42">
        <f t="shared" si="41"/>
        <v>6227.400000000001</v>
      </c>
      <c r="N333" s="78"/>
    </row>
    <row r="334" spans="1:14" ht="12.75">
      <c r="A334" s="34">
        <f t="shared" si="35"/>
        <v>327</v>
      </c>
      <c r="B334" s="35">
        <f t="shared" si="42"/>
        <v>118.18</v>
      </c>
      <c r="C334" s="36">
        <f t="shared" si="43"/>
        <v>993</v>
      </c>
      <c r="D334" s="37">
        <v>42390</v>
      </c>
      <c r="E334" s="38">
        <v>22341</v>
      </c>
      <c r="F334" s="68">
        <f t="shared" si="36"/>
        <v>4304.3</v>
      </c>
      <c r="G334" s="39">
        <f t="shared" si="37"/>
        <v>270</v>
      </c>
      <c r="H334" s="76">
        <f t="shared" si="38"/>
        <v>4574.3</v>
      </c>
      <c r="I334" s="40">
        <f t="shared" si="39"/>
        <v>1546.1</v>
      </c>
      <c r="J334" s="41">
        <f t="shared" si="40"/>
        <v>91.5</v>
      </c>
      <c r="K334" s="61">
        <v>11</v>
      </c>
      <c r="L334" s="42">
        <f t="shared" si="41"/>
        <v>6222.9</v>
      </c>
      <c r="N334" s="78"/>
    </row>
    <row r="335" spans="1:14" ht="12.75">
      <c r="A335" s="34">
        <f t="shared" si="35"/>
        <v>328</v>
      </c>
      <c r="B335" s="35">
        <f t="shared" si="42"/>
        <v>118.26</v>
      </c>
      <c r="C335" s="36">
        <f t="shared" si="43"/>
        <v>993</v>
      </c>
      <c r="D335" s="37">
        <v>42390</v>
      </c>
      <c r="E335" s="38">
        <v>22341</v>
      </c>
      <c r="F335" s="68">
        <f t="shared" si="36"/>
        <v>4301.4</v>
      </c>
      <c r="G335" s="39">
        <f t="shared" si="37"/>
        <v>270</v>
      </c>
      <c r="H335" s="76">
        <f t="shared" si="38"/>
        <v>4571.4</v>
      </c>
      <c r="I335" s="40">
        <f t="shared" si="39"/>
        <v>1545.1</v>
      </c>
      <c r="J335" s="41">
        <f t="shared" si="40"/>
        <v>91.4</v>
      </c>
      <c r="K335" s="61">
        <v>11</v>
      </c>
      <c r="L335" s="42">
        <f t="shared" si="41"/>
        <v>6218.9</v>
      </c>
      <c r="N335" s="78"/>
    </row>
    <row r="336" spans="1:14" ht="12.75">
      <c r="A336" s="34">
        <f t="shared" si="35"/>
        <v>329</v>
      </c>
      <c r="B336" s="35">
        <f t="shared" si="42"/>
        <v>118.35</v>
      </c>
      <c r="C336" s="36">
        <f t="shared" si="43"/>
        <v>993</v>
      </c>
      <c r="D336" s="37">
        <v>42390</v>
      </c>
      <c r="E336" s="38">
        <v>22341</v>
      </c>
      <c r="F336" s="68">
        <f t="shared" si="36"/>
        <v>4298.1</v>
      </c>
      <c r="G336" s="39">
        <f t="shared" si="37"/>
        <v>270</v>
      </c>
      <c r="H336" s="76">
        <f t="shared" si="38"/>
        <v>4568.1</v>
      </c>
      <c r="I336" s="40">
        <f t="shared" si="39"/>
        <v>1544</v>
      </c>
      <c r="J336" s="41">
        <f t="shared" si="40"/>
        <v>91.4</v>
      </c>
      <c r="K336" s="61">
        <v>11</v>
      </c>
      <c r="L336" s="42">
        <f t="shared" si="41"/>
        <v>6214.5</v>
      </c>
      <c r="N336" s="78"/>
    </row>
    <row r="337" spans="1:14" ht="12.75">
      <c r="A337" s="34">
        <f t="shared" si="35"/>
        <v>330</v>
      </c>
      <c r="B337" s="35">
        <f t="shared" si="42"/>
        <v>118.43</v>
      </c>
      <c r="C337" s="36">
        <f t="shared" si="43"/>
        <v>993</v>
      </c>
      <c r="D337" s="37">
        <v>42390</v>
      </c>
      <c r="E337" s="38">
        <v>22341</v>
      </c>
      <c r="F337" s="68">
        <f t="shared" si="36"/>
        <v>4295.2</v>
      </c>
      <c r="G337" s="39">
        <f t="shared" si="37"/>
        <v>270</v>
      </c>
      <c r="H337" s="76">
        <f t="shared" si="38"/>
        <v>4565.2</v>
      </c>
      <c r="I337" s="40">
        <f t="shared" si="39"/>
        <v>1543</v>
      </c>
      <c r="J337" s="41">
        <f t="shared" si="40"/>
        <v>91.3</v>
      </c>
      <c r="K337" s="61">
        <v>11</v>
      </c>
      <c r="L337" s="42">
        <f t="shared" si="41"/>
        <v>6210.5</v>
      </c>
      <c r="N337" s="78"/>
    </row>
    <row r="338" spans="1:14" ht="12.75">
      <c r="A338" s="34">
        <f t="shared" si="35"/>
        <v>331</v>
      </c>
      <c r="B338" s="35">
        <f t="shared" si="42"/>
        <v>118.52</v>
      </c>
      <c r="C338" s="36">
        <f t="shared" si="43"/>
        <v>993</v>
      </c>
      <c r="D338" s="37">
        <v>42390</v>
      </c>
      <c r="E338" s="38">
        <v>22341</v>
      </c>
      <c r="F338" s="68">
        <f t="shared" si="36"/>
        <v>4291.9</v>
      </c>
      <c r="G338" s="39">
        <f t="shared" si="37"/>
        <v>270</v>
      </c>
      <c r="H338" s="76">
        <f t="shared" si="38"/>
        <v>4561.9</v>
      </c>
      <c r="I338" s="40">
        <f t="shared" si="39"/>
        <v>1541.9</v>
      </c>
      <c r="J338" s="41">
        <f t="shared" si="40"/>
        <v>91.2</v>
      </c>
      <c r="K338" s="61">
        <v>11</v>
      </c>
      <c r="L338" s="42">
        <f t="shared" si="41"/>
        <v>6205.999999999999</v>
      </c>
      <c r="N338" s="78"/>
    </row>
    <row r="339" spans="1:14" ht="12.75">
      <c r="A339" s="34">
        <f t="shared" si="35"/>
        <v>332</v>
      </c>
      <c r="B339" s="35">
        <f t="shared" si="42"/>
        <v>118.6</v>
      </c>
      <c r="C339" s="36">
        <f t="shared" si="43"/>
        <v>993</v>
      </c>
      <c r="D339" s="37">
        <v>42390</v>
      </c>
      <c r="E339" s="38">
        <v>22341</v>
      </c>
      <c r="F339" s="68">
        <f t="shared" si="36"/>
        <v>4289</v>
      </c>
      <c r="G339" s="39">
        <f t="shared" si="37"/>
        <v>270</v>
      </c>
      <c r="H339" s="76">
        <f t="shared" si="38"/>
        <v>4559</v>
      </c>
      <c r="I339" s="40">
        <f t="shared" si="39"/>
        <v>1540.9</v>
      </c>
      <c r="J339" s="41">
        <f t="shared" si="40"/>
        <v>91.2</v>
      </c>
      <c r="K339" s="61">
        <v>11</v>
      </c>
      <c r="L339" s="42">
        <f t="shared" si="41"/>
        <v>6202.099999999999</v>
      </c>
      <c r="N339" s="78"/>
    </row>
    <row r="340" spans="1:14" ht="12.75">
      <c r="A340" s="34">
        <f aca="true" t="shared" si="44" ref="A340:A403">A339+1</f>
        <v>333</v>
      </c>
      <c r="B340" s="35">
        <f t="shared" si="42"/>
        <v>118.69</v>
      </c>
      <c r="C340" s="36">
        <f t="shared" si="43"/>
        <v>993</v>
      </c>
      <c r="D340" s="37">
        <v>42390</v>
      </c>
      <c r="E340" s="38">
        <v>22341</v>
      </c>
      <c r="F340" s="68">
        <f aca="true" t="shared" si="45" ref="F340:F403">ROUND(12/B340*D340,1)</f>
        <v>4285.8</v>
      </c>
      <c r="G340" s="39">
        <f aca="true" t="shared" si="46" ref="G340:G403">ROUND(12/C340*E340,1)</f>
        <v>270</v>
      </c>
      <c r="H340" s="76">
        <f aca="true" t="shared" si="47" ref="H340:H403">F340+G340</f>
        <v>4555.8</v>
      </c>
      <c r="I340" s="40">
        <f aca="true" t="shared" si="48" ref="I340:I403">ROUND(H340*0.338,1)</f>
        <v>1539.9</v>
      </c>
      <c r="J340" s="41">
        <f aca="true" t="shared" si="49" ref="J340:J403">ROUND(H340*0.02,1)</f>
        <v>91.1</v>
      </c>
      <c r="K340" s="61">
        <v>11</v>
      </c>
      <c r="L340" s="42">
        <f aca="true" t="shared" si="50" ref="L340:L403">SUM(H340:K340)</f>
        <v>6197.800000000001</v>
      </c>
      <c r="N340" s="78"/>
    </row>
    <row r="341" spans="1:14" ht="12.75">
      <c r="A341" s="34">
        <f t="shared" si="44"/>
        <v>334</v>
      </c>
      <c r="B341" s="35">
        <f t="shared" si="42"/>
        <v>118.77</v>
      </c>
      <c r="C341" s="36">
        <f t="shared" si="43"/>
        <v>993</v>
      </c>
      <c r="D341" s="37">
        <v>42390</v>
      </c>
      <c r="E341" s="38">
        <v>22341</v>
      </c>
      <c r="F341" s="68">
        <f t="shared" si="45"/>
        <v>4282.9</v>
      </c>
      <c r="G341" s="39">
        <f t="shared" si="46"/>
        <v>270</v>
      </c>
      <c r="H341" s="76">
        <f t="shared" si="47"/>
        <v>4552.9</v>
      </c>
      <c r="I341" s="40">
        <f t="shared" si="48"/>
        <v>1538.9</v>
      </c>
      <c r="J341" s="41">
        <f t="shared" si="49"/>
        <v>91.1</v>
      </c>
      <c r="K341" s="61">
        <v>11</v>
      </c>
      <c r="L341" s="42">
        <f t="shared" si="50"/>
        <v>6193.9</v>
      </c>
      <c r="N341" s="78"/>
    </row>
    <row r="342" spans="1:14" ht="12.75">
      <c r="A342" s="34">
        <f t="shared" si="44"/>
        <v>335</v>
      </c>
      <c r="B342" s="35">
        <f t="shared" si="42"/>
        <v>118.86</v>
      </c>
      <c r="C342" s="36">
        <f t="shared" si="43"/>
        <v>993</v>
      </c>
      <c r="D342" s="37">
        <v>42390</v>
      </c>
      <c r="E342" s="38">
        <v>22341</v>
      </c>
      <c r="F342" s="68">
        <f t="shared" si="45"/>
        <v>4279.7</v>
      </c>
      <c r="G342" s="39">
        <f t="shared" si="46"/>
        <v>270</v>
      </c>
      <c r="H342" s="76">
        <f t="shared" si="47"/>
        <v>4549.7</v>
      </c>
      <c r="I342" s="40">
        <f t="shared" si="48"/>
        <v>1537.8</v>
      </c>
      <c r="J342" s="41">
        <f t="shared" si="49"/>
        <v>91</v>
      </c>
      <c r="K342" s="61">
        <v>11</v>
      </c>
      <c r="L342" s="42">
        <f t="shared" si="50"/>
        <v>6189.5</v>
      </c>
      <c r="N342" s="78"/>
    </row>
    <row r="343" spans="1:14" ht="12.75">
      <c r="A343" s="34">
        <f t="shared" si="44"/>
        <v>336</v>
      </c>
      <c r="B343" s="35">
        <f t="shared" si="42"/>
        <v>118.94</v>
      </c>
      <c r="C343" s="36">
        <f t="shared" si="43"/>
        <v>993</v>
      </c>
      <c r="D343" s="37">
        <v>42390</v>
      </c>
      <c r="E343" s="38">
        <v>22341</v>
      </c>
      <c r="F343" s="68">
        <f t="shared" si="45"/>
        <v>4276.8</v>
      </c>
      <c r="G343" s="39">
        <f t="shared" si="46"/>
        <v>270</v>
      </c>
      <c r="H343" s="76">
        <f t="shared" si="47"/>
        <v>4546.8</v>
      </c>
      <c r="I343" s="40">
        <f t="shared" si="48"/>
        <v>1536.8</v>
      </c>
      <c r="J343" s="41">
        <f t="shared" si="49"/>
        <v>90.9</v>
      </c>
      <c r="K343" s="61">
        <v>11</v>
      </c>
      <c r="L343" s="42">
        <f t="shared" si="50"/>
        <v>6185.5</v>
      </c>
      <c r="N343" s="78"/>
    </row>
    <row r="344" spans="1:14" ht="12.75">
      <c r="A344" s="34">
        <f t="shared" si="44"/>
        <v>337</v>
      </c>
      <c r="B344" s="35">
        <f t="shared" si="42"/>
        <v>119.03</v>
      </c>
      <c r="C344" s="36">
        <f t="shared" si="43"/>
        <v>993</v>
      </c>
      <c r="D344" s="37">
        <v>42390</v>
      </c>
      <c r="E344" s="38">
        <v>22341</v>
      </c>
      <c r="F344" s="68">
        <f t="shared" si="45"/>
        <v>4273.5</v>
      </c>
      <c r="G344" s="39">
        <f t="shared" si="46"/>
        <v>270</v>
      </c>
      <c r="H344" s="76">
        <f t="shared" si="47"/>
        <v>4543.5</v>
      </c>
      <c r="I344" s="40">
        <f t="shared" si="48"/>
        <v>1535.7</v>
      </c>
      <c r="J344" s="41">
        <f t="shared" si="49"/>
        <v>90.9</v>
      </c>
      <c r="K344" s="61">
        <v>11</v>
      </c>
      <c r="L344" s="42">
        <f t="shared" si="50"/>
        <v>6181.099999999999</v>
      </c>
      <c r="N344" s="78"/>
    </row>
    <row r="345" spans="1:14" ht="12.75">
      <c r="A345" s="34">
        <f t="shared" si="44"/>
        <v>338</v>
      </c>
      <c r="B345" s="35">
        <f t="shared" si="42"/>
        <v>119.11</v>
      </c>
      <c r="C345" s="36">
        <f t="shared" si="43"/>
        <v>993</v>
      </c>
      <c r="D345" s="37">
        <v>42390</v>
      </c>
      <c r="E345" s="38">
        <v>22341</v>
      </c>
      <c r="F345" s="68">
        <f t="shared" si="45"/>
        <v>4270.7</v>
      </c>
      <c r="G345" s="39">
        <f t="shared" si="46"/>
        <v>270</v>
      </c>
      <c r="H345" s="76">
        <f t="shared" si="47"/>
        <v>4540.7</v>
      </c>
      <c r="I345" s="40">
        <f t="shared" si="48"/>
        <v>1534.8</v>
      </c>
      <c r="J345" s="41">
        <f t="shared" si="49"/>
        <v>90.8</v>
      </c>
      <c r="K345" s="61">
        <v>11</v>
      </c>
      <c r="L345" s="42">
        <f t="shared" si="50"/>
        <v>6177.3</v>
      </c>
      <c r="N345" s="78"/>
    </row>
    <row r="346" spans="1:14" ht="12.75">
      <c r="A346" s="34">
        <f t="shared" si="44"/>
        <v>339</v>
      </c>
      <c r="B346" s="35">
        <f t="shared" si="42"/>
        <v>119.2</v>
      </c>
      <c r="C346" s="36">
        <f t="shared" si="43"/>
        <v>993</v>
      </c>
      <c r="D346" s="37">
        <v>42390</v>
      </c>
      <c r="E346" s="38">
        <v>22341</v>
      </c>
      <c r="F346" s="68">
        <f t="shared" si="45"/>
        <v>4267.4</v>
      </c>
      <c r="G346" s="39">
        <f t="shared" si="46"/>
        <v>270</v>
      </c>
      <c r="H346" s="76">
        <f t="shared" si="47"/>
        <v>4537.4</v>
      </c>
      <c r="I346" s="40">
        <f t="shared" si="48"/>
        <v>1533.6</v>
      </c>
      <c r="J346" s="41">
        <f t="shared" si="49"/>
        <v>90.7</v>
      </c>
      <c r="K346" s="61">
        <v>11</v>
      </c>
      <c r="L346" s="42">
        <f t="shared" si="50"/>
        <v>6172.7</v>
      </c>
      <c r="N346" s="78"/>
    </row>
    <row r="347" spans="1:14" ht="12.75">
      <c r="A347" s="34">
        <f t="shared" si="44"/>
        <v>340</v>
      </c>
      <c r="B347" s="35">
        <f t="shared" si="42"/>
        <v>119.28</v>
      </c>
      <c r="C347" s="36">
        <f t="shared" si="43"/>
        <v>993</v>
      </c>
      <c r="D347" s="37">
        <v>42390</v>
      </c>
      <c r="E347" s="38">
        <v>22341</v>
      </c>
      <c r="F347" s="68">
        <f t="shared" si="45"/>
        <v>4264.6</v>
      </c>
      <c r="G347" s="39">
        <f t="shared" si="46"/>
        <v>270</v>
      </c>
      <c r="H347" s="76">
        <f t="shared" si="47"/>
        <v>4534.6</v>
      </c>
      <c r="I347" s="40">
        <f t="shared" si="48"/>
        <v>1532.7</v>
      </c>
      <c r="J347" s="41">
        <f t="shared" si="49"/>
        <v>90.7</v>
      </c>
      <c r="K347" s="61">
        <v>11</v>
      </c>
      <c r="L347" s="42">
        <f t="shared" si="50"/>
        <v>6169</v>
      </c>
      <c r="N347" s="78"/>
    </row>
    <row r="348" spans="1:14" ht="12.75">
      <c r="A348" s="34">
        <f t="shared" si="44"/>
        <v>341</v>
      </c>
      <c r="B348" s="35">
        <f t="shared" si="42"/>
        <v>119.37</v>
      </c>
      <c r="C348" s="36">
        <f t="shared" si="43"/>
        <v>993</v>
      </c>
      <c r="D348" s="37">
        <v>42390</v>
      </c>
      <c r="E348" s="38">
        <v>22341</v>
      </c>
      <c r="F348" s="68">
        <f t="shared" si="45"/>
        <v>4261.4</v>
      </c>
      <c r="G348" s="39">
        <f t="shared" si="46"/>
        <v>270</v>
      </c>
      <c r="H348" s="76">
        <f t="shared" si="47"/>
        <v>4531.4</v>
      </c>
      <c r="I348" s="40">
        <f t="shared" si="48"/>
        <v>1531.6</v>
      </c>
      <c r="J348" s="41">
        <f t="shared" si="49"/>
        <v>90.6</v>
      </c>
      <c r="K348" s="61">
        <v>11</v>
      </c>
      <c r="L348" s="42">
        <f t="shared" si="50"/>
        <v>6164.6</v>
      </c>
      <c r="N348" s="78"/>
    </row>
    <row r="349" spans="1:14" ht="12.75">
      <c r="A349" s="34">
        <f t="shared" si="44"/>
        <v>342</v>
      </c>
      <c r="B349" s="35">
        <f t="shared" si="42"/>
        <v>119.45</v>
      </c>
      <c r="C349" s="36">
        <f t="shared" si="43"/>
        <v>993</v>
      </c>
      <c r="D349" s="37">
        <v>42390</v>
      </c>
      <c r="E349" s="38">
        <v>22341</v>
      </c>
      <c r="F349" s="68">
        <f t="shared" si="45"/>
        <v>4258.5</v>
      </c>
      <c r="G349" s="39">
        <f t="shared" si="46"/>
        <v>270</v>
      </c>
      <c r="H349" s="76">
        <f t="shared" si="47"/>
        <v>4528.5</v>
      </c>
      <c r="I349" s="40">
        <f t="shared" si="48"/>
        <v>1530.6</v>
      </c>
      <c r="J349" s="41">
        <f t="shared" si="49"/>
        <v>90.6</v>
      </c>
      <c r="K349" s="61">
        <v>11</v>
      </c>
      <c r="L349" s="42">
        <f t="shared" si="50"/>
        <v>6160.700000000001</v>
      </c>
      <c r="N349" s="78"/>
    </row>
    <row r="350" spans="1:14" ht="12.75">
      <c r="A350" s="34">
        <f t="shared" si="44"/>
        <v>343</v>
      </c>
      <c r="B350" s="35">
        <f t="shared" si="42"/>
        <v>119.53</v>
      </c>
      <c r="C350" s="36">
        <f t="shared" si="43"/>
        <v>993</v>
      </c>
      <c r="D350" s="37">
        <v>42390</v>
      </c>
      <c r="E350" s="38">
        <v>22341</v>
      </c>
      <c r="F350" s="68">
        <f t="shared" si="45"/>
        <v>4255.7</v>
      </c>
      <c r="G350" s="39">
        <f t="shared" si="46"/>
        <v>270</v>
      </c>
      <c r="H350" s="76">
        <f t="shared" si="47"/>
        <v>4525.7</v>
      </c>
      <c r="I350" s="40">
        <f t="shared" si="48"/>
        <v>1529.7</v>
      </c>
      <c r="J350" s="41">
        <f t="shared" si="49"/>
        <v>90.5</v>
      </c>
      <c r="K350" s="61">
        <v>11</v>
      </c>
      <c r="L350" s="42">
        <f t="shared" si="50"/>
        <v>6156.9</v>
      </c>
      <c r="N350" s="78"/>
    </row>
    <row r="351" spans="1:14" ht="12.75">
      <c r="A351" s="34">
        <f t="shared" si="44"/>
        <v>344</v>
      </c>
      <c r="B351" s="35">
        <f t="shared" si="42"/>
        <v>119.62</v>
      </c>
      <c r="C351" s="36">
        <f t="shared" si="43"/>
        <v>993</v>
      </c>
      <c r="D351" s="37">
        <v>42390</v>
      </c>
      <c r="E351" s="38">
        <v>22341</v>
      </c>
      <c r="F351" s="68">
        <f t="shared" si="45"/>
        <v>4252.5</v>
      </c>
      <c r="G351" s="39">
        <f t="shared" si="46"/>
        <v>270</v>
      </c>
      <c r="H351" s="76">
        <f t="shared" si="47"/>
        <v>4522.5</v>
      </c>
      <c r="I351" s="40">
        <f t="shared" si="48"/>
        <v>1528.6</v>
      </c>
      <c r="J351" s="41">
        <f t="shared" si="49"/>
        <v>90.5</v>
      </c>
      <c r="K351" s="61">
        <v>11</v>
      </c>
      <c r="L351" s="42">
        <f t="shared" si="50"/>
        <v>6152.6</v>
      </c>
      <c r="N351" s="78"/>
    </row>
    <row r="352" spans="1:14" ht="12.75">
      <c r="A352" s="34">
        <f t="shared" si="44"/>
        <v>345</v>
      </c>
      <c r="B352" s="35">
        <f t="shared" si="42"/>
        <v>119.7</v>
      </c>
      <c r="C352" s="36">
        <f t="shared" si="43"/>
        <v>993</v>
      </c>
      <c r="D352" s="37">
        <v>42390</v>
      </c>
      <c r="E352" s="38">
        <v>22341</v>
      </c>
      <c r="F352" s="68">
        <f t="shared" si="45"/>
        <v>4249.6</v>
      </c>
      <c r="G352" s="39">
        <f t="shared" si="46"/>
        <v>270</v>
      </c>
      <c r="H352" s="76">
        <f t="shared" si="47"/>
        <v>4519.6</v>
      </c>
      <c r="I352" s="40">
        <f t="shared" si="48"/>
        <v>1527.6</v>
      </c>
      <c r="J352" s="41">
        <f t="shared" si="49"/>
        <v>90.4</v>
      </c>
      <c r="K352" s="61">
        <v>11</v>
      </c>
      <c r="L352" s="42">
        <f t="shared" si="50"/>
        <v>6148.6</v>
      </c>
      <c r="N352" s="78"/>
    </row>
    <row r="353" spans="1:14" ht="12.75">
      <c r="A353" s="34">
        <f t="shared" si="44"/>
        <v>346</v>
      </c>
      <c r="B353" s="35">
        <f t="shared" si="42"/>
        <v>119.79</v>
      </c>
      <c r="C353" s="36">
        <f t="shared" si="43"/>
        <v>993</v>
      </c>
      <c r="D353" s="37">
        <v>42390</v>
      </c>
      <c r="E353" s="38">
        <v>22341</v>
      </c>
      <c r="F353" s="68">
        <f t="shared" si="45"/>
        <v>4246.4</v>
      </c>
      <c r="G353" s="39">
        <f t="shared" si="46"/>
        <v>270</v>
      </c>
      <c r="H353" s="76">
        <f t="shared" si="47"/>
        <v>4516.4</v>
      </c>
      <c r="I353" s="40">
        <f t="shared" si="48"/>
        <v>1526.5</v>
      </c>
      <c r="J353" s="41">
        <f t="shared" si="49"/>
        <v>90.3</v>
      </c>
      <c r="K353" s="61">
        <v>11</v>
      </c>
      <c r="L353" s="42">
        <f t="shared" si="50"/>
        <v>6144.2</v>
      </c>
      <c r="N353" s="78"/>
    </row>
    <row r="354" spans="1:14" ht="12.75">
      <c r="A354" s="34">
        <f t="shared" si="44"/>
        <v>347</v>
      </c>
      <c r="B354" s="35">
        <f t="shared" si="42"/>
        <v>119.87</v>
      </c>
      <c r="C354" s="36">
        <f t="shared" si="43"/>
        <v>993</v>
      </c>
      <c r="D354" s="37">
        <v>42390</v>
      </c>
      <c r="E354" s="38">
        <v>22341</v>
      </c>
      <c r="F354" s="68">
        <f t="shared" si="45"/>
        <v>4243.6</v>
      </c>
      <c r="G354" s="39">
        <f t="shared" si="46"/>
        <v>270</v>
      </c>
      <c r="H354" s="76">
        <f t="shared" si="47"/>
        <v>4513.6</v>
      </c>
      <c r="I354" s="40">
        <f t="shared" si="48"/>
        <v>1525.6</v>
      </c>
      <c r="J354" s="41">
        <f t="shared" si="49"/>
        <v>90.3</v>
      </c>
      <c r="K354" s="61">
        <v>11</v>
      </c>
      <c r="L354" s="42">
        <f t="shared" si="50"/>
        <v>6140.500000000001</v>
      </c>
      <c r="N354" s="78"/>
    </row>
    <row r="355" spans="1:14" ht="12.75">
      <c r="A355" s="34">
        <f t="shared" si="44"/>
        <v>348</v>
      </c>
      <c r="B355" s="35">
        <f t="shared" si="42"/>
        <v>119.95</v>
      </c>
      <c r="C355" s="36">
        <f t="shared" si="43"/>
        <v>993</v>
      </c>
      <c r="D355" s="37">
        <v>42390</v>
      </c>
      <c r="E355" s="38">
        <v>22341</v>
      </c>
      <c r="F355" s="68">
        <f t="shared" si="45"/>
        <v>4240.8</v>
      </c>
      <c r="G355" s="39">
        <f t="shared" si="46"/>
        <v>270</v>
      </c>
      <c r="H355" s="76">
        <f t="shared" si="47"/>
        <v>4510.8</v>
      </c>
      <c r="I355" s="40">
        <f t="shared" si="48"/>
        <v>1524.7</v>
      </c>
      <c r="J355" s="41">
        <f t="shared" si="49"/>
        <v>90.2</v>
      </c>
      <c r="K355" s="61">
        <v>11</v>
      </c>
      <c r="L355" s="42">
        <f t="shared" si="50"/>
        <v>6136.7</v>
      </c>
      <c r="N355" s="78"/>
    </row>
    <row r="356" spans="1:14" ht="12.75">
      <c r="A356" s="34">
        <f t="shared" si="44"/>
        <v>349</v>
      </c>
      <c r="B356" s="35">
        <f t="shared" si="42"/>
        <v>120.04</v>
      </c>
      <c r="C356" s="36">
        <f t="shared" si="43"/>
        <v>993</v>
      </c>
      <c r="D356" s="37">
        <v>42390</v>
      </c>
      <c r="E356" s="38">
        <v>22341</v>
      </c>
      <c r="F356" s="68">
        <f t="shared" si="45"/>
        <v>4237.6</v>
      </c>
      <c r="G356" s="39">
        <f t="shared" si="46"/>
        <v>270</v>
      </c>
      <c r="H356" s="76">
        <f t="shared" si="47"/>
        <v>4507.6</v>
      </c>
      <c r="I356" s="40">
        <f t="shared" si="48"/>
        <v>1523.6</v>
      </c>
      <c r="J356" s="41">
        <f t="shared" si="49"/>
        <v>90.2</v>
      </c>
      <c r="K356" s="61">
        <v>11</v>
      </c>
      <c r="L356" s="42">
        <f t="shared" si="50"/>
        <v>6132.400000000001</v>
      </c>
      <c r="N356" s="78"/>
    </row>
    <row r="357" spans="1:14" ht="12.75">
      <c r="A357" s="34">
        <f t="shared" si="44"/>
        <v>350</v>
      </c>
      <c r="B357" s="35">
        <f t="shared" si="42"/>
        <v>120.12</v>
      </c>
      <c r="C357" s="36">
        <f t="shared" si="43"/>
        <v>993</v>
      </c>
      <c r="D357" s="37">
        <v>42390</v>
      </c>
      <c r="E357" s="38">
        <v>22341</v>
      </c>
      <c r="F357" s="68">
        <f t="shared" si="45"/>
        <v>4234.8</v>
      </c>
      <c r="G357" s="39">
        <f t="shared" si="46"/>
        <v>270</v>
      </c>
      <c r="H357" s="76">
        <f t="shared" si="47"/>
        <v>4504.8</v>
      </c>
      <c r="I357" s="40">
        <f t="shared" si="48"/>
        <v>1522.6</v>
      </c>
      <c r="J357" s="41">
        <f t="shared" si="49"/>
        <v>90.1</v>
      </c>
      <c r="K357" s="61">
        <v>11</v>
      </c>
      <c r="L357" s="42">
        <f t="shared" si="50"/>
        <v>6128.5</v>
      </c>
      <c r="N357" s="78"/>
    </row>
    <row r="358" spans="1:14" ht="12.75">
      <c r="A358" s="34">
        <f t="shared" si="44"/>
        <v>351</v>
      </c>
      <c r="B358" s="35">
        <f t="shared" si="42"/>
        <v>120.21</v>
      </c>
      <c r="C358" s="36">
        <f t="shared" si="43"/>
        <v>993</v>
      </c>
      <c r="D358" s="37">
        <v>42390</v>
      </c>
      <c r="E358" s="38">
        <v>22341</v>
      </c>
      <c r="F358" s="68">
        <f t="shared" si="45"/>
        <v>4231.6</v>
      </c>
      <c r="G358" s="39">
        <f t="shared" si="46"/>
        <v>270</v>
      </c>
      <c r="H358" s="76">
        <f t="shared" si="47"/>
        <v>4501.6</v>
      </c>
      <c r="I358" s="40">
        <f t="shared" si="48"/>
        <v>1521.5</v>
      </c>
      <c r="J358" s="41">
        <f t="shared" si="49"/>
        <v>90</v>
      </c>
      <c r="K358" s="61">
        <v>11</v>
      </c>
      <c r="L358" s="42">
        <f t="shared" si="50"/>
        <v>6124.1</v>
      </c>
      <c r="N358" s="78"/>
    </row>
    <row r="359" spans="1:14" ht="12.75">
      <c r="A359" s="34">
        <f t="shared" si="44"/>
        <v>352</v>
      </c>
      <c r="B359" s="35">
        <f t="shared" si="42"/>
        <v>120.29</v>
      </c>
      <c r="C359" s="36">
        <f t="shared" si="43"/>
        <v>993</v>
      </c>
      <c r="D359" s="37">
        <v>42390</v>
      </c>
      <c r="E359" s="38">
        <v>22341</v>
      </c>
      <c r="F359" s="68">
        <f t="shared" si="45"/>
        <v>4228.8</v>
      </c>
      <c r="G359" s="39">
        <f t="shared" si="46"/>
        <v>270</v>
      </c>
      <c r="H359" s="76">
        <f t="shared" si="47"/>
        <v>4498.8</v>
      </c>
      <c r="I359" s="40">
        <f t="shared" si="48"/>
        <v>1520.6</v>
      </c>
      <c r="J359" s="41">
        <f t="shared" si="49"/>
        <v>90</v>
      </c>
      <c r="K359" s="61">
        <v>11</v>
      </c>
      <c r="L359" s="42">
        <f t="shared" si="50"/>
        <v>6120.4</v>
      </c>
      <c r="N359" s="78"/>
    </row>
    <row r="360" spans="1:14" ht="12.75">
      <c r="A360" s="34">
        <f t="shared" si="44"/>
        <v>353</v>
      </c>
      <c r="B360" s="35">
        <f t="shared" si="42"/>
        <v>120.37</v>
      </c>
      <c r="C360" s="36">
        <f t="shared" si="43"/>
        <v>993</v>
      </c>
      <c r="D360" s="37">
        <v>42390</v>
      </c>
      <c r="E360" s="38">
        <v>22341</v>
      </c>
      <c r="F360" s="68">
        <f t="shared" si="45"/>
        <v>4226</v>
      </c>
      <c r="G360" s="39">
        <f t="shared" si="46"/>
        <v>270</v>
      </c>
      <c r="H360" s="76">
        <f t="shared" si="47"/>
        <v>4496</v>
      </c>
      <c r="I360" s="40">
        <f t="shared" si="48"/>
        <v>1519.6</v>
      </c>
      <c r="J360" s="41">
        <f t="shared" si="49"/>
        <v>89.9</v>
      </c>
      <c r="K360" s="61">
        <v>11</v>
      </c>
      <c r="L360" s="42">
        <f t="shared" si="50"/>
        <v>6116.5</v>
      </c>
      <c r="N360" s="78"/>
    </row>
    <row r="361" spans="1:14" ht="12.75">
      <c r="A361" s="34">
        <f t="shared" si="44"/>
        <v>354</v>
      </c>
      <c r="B361" s="35">
        <f t="shared" si="42"/>
        <v>120.46</v>
      </c>
      <c r="C361" s="36">
        <f t="shared" si="43"/>
        <v>993</v>
      </c>
      <c r="D361" s="37">
        <v>42390</v>
      </c>
      <c r="E361" s="38">
        <v>22341</v>
      </c>
      <c r="F361" s="68">
        <f t="shared" si="45"/>
        <v>4222.8</v>
      </c>
      <c r="G361" s="39">
        <f t="shared" si="46"/>
        <v>270</v>
      </c>
      <c r="H361" s="76">
        <f t="shared" si="47"/>
        <v>4492.8</v>
      </c>
      <c r="I361" s="40">
        <f t="shared" si="48"/>
        <v>1518.6</v>
      </c>
      <c r="J361" s="41">
        <f t="shared" si="49"/>
        <v>89.9</v>
      </c>
      <c r="K361" s="61">
        <v>11</v>
      </c>
      <c r="L361" s="42">
        <f t="shared" si="50"/>
        <v>6112.299999999999</v>
      </c>
      <c r="N361" s="78"/>
    </row>
    <row r="362" spans="1:14" ht="12.75">
      <c r="A362" s="34">
        <f t="shared" si="44"/>
        <v>355</v>
      </c>
      <c r="B362" s="35">
        <f t="shared" si="42"/>
        <v>120.54</v>
      </c>
      <c r="C362" s="36">
        <f t="shared" si="43"/>
        <v>993</v>
      </c>
      <c r="D362" s="37">
        <v>42390</v>
      </c>
      <c r="E362" s="38">
        <v>22341</v>
      </c>
      <c r="F362" s="68">
        <f t="shared" si="45"/>
        <v>4220</v>
      </c>
      <c r="G362" s="39">
        <f t="shared" si="46"/>
        <v>270</v>
      </c>
      <c r="H362" s="76">
        <f t="shared" si="47"/>
        <v>4490</v>
      </c>
      <c r="I362" s="40">
        <f t="shared" si="48"/>
        <v>1517.6</v>
      </c>
      <c r="J362" s="41">
        <f t="shared" si="49"/>
        <v>89.8</v>
      </c>
      <c r="K362" s="61">
        <v>11</v>
      </c>
      <c r="L362" s="42">
        <f t="shared" si="50"/>
        <v>6108.400000000001</v>
      </c>
      <c r="N362" s="78"/>
    </row>
    <row r="363" spans="1:14" ht="12.75">
      <c r="A363" s="34">
        <f t="shared" si="44"/>
        <v>356</v>
      </c>
      <c r="B363" s="35">
        <f t="shared" si="42"/>
        <v>120.62</v>
      </c>
      <c r="C363" s="36">
        <f t="shared" si="43"/>
        <v>993</v>
      </c>
      <c r="D363" s="37">
        <v>42390</v>
      </c>
      <c r="E363" s="38">
        <v>22341</v>
      </c>
      <c r="F363" s="68">
        <f t="shared" si="45"/>
        <v>4217.2</v>
      </c>
      <c r="G363" s="39">
        <f t="shared" si="46"/>
        <v>270</v>
      </c>
      <c r="H363" s="76">
        <f t="shared" si="47"/>
        <v>4487.2</v>
      </c>
      <c r="I363" s="40">
        <f t="shared" si="48"/>
        <v>1516.7</v>
      </c>
      <c r="J363" s="41">
        <f t="shared" si="49"/>
        <v>89.7</v>
      </c>
      <c r="K363" s="61">
        <v>11</v>
      </c>
      <c r="L363" s="42">
        <f t="shared" si="50"/>
        <v>6104.599999999999</v>
      </c>
      <c r="N363" s="78"/>
    </row>
    <row r="364" spans="1:14" ht="12.75">
      <c r="A364" s="34">
        <f t="shared" si="44"/>
        <v>357</v>
      </c>
      <c r="B364" s="35">
        <f t="shared" si="42"/>
        <v>120.71</v>
      </c>
      <c r="C364" s="36">
        <f t="shared" si="43"/>
        <v>993</v>
      </c>
      <c r="D364" s="37">
        <v>42390</v>
      </c>
      <c r="E364" s="38">
        <v>22341</v>
      </c>
      <c r="F364" s="68">
        <f t="shared" si="45"/>
        <v>4214.1</v>
      </c>
      <c r="G364" s="39">
        <f t="shared" si="46"/>
        <v>270</v>
      </c>
      <c r="H364" s="76">
        <f t="shared" si="47"/>
        <v>4484.1</v>
      </c>
      <c r="I364" s="40">
        <f t="shared" si="48"/>
        <v>1515.6</v>
      </c>
      <c r="J364" s="41">
        <f t="shared" si="49"/>
        <v>89.7</v>
      </c>
      <c r="K364" s="61">
        <v>11</v>
      </c>
      <c r="L364" s="42">
        <f t="shared" si="50"/>
        <v>6100.400000000001</v>
      </c>
      <c r="N364" s="78"/>
    </row>
    <row r="365" spans="1:14" ht="12.75">
      <c r="A365" s="34">
        <f t="shared" si="44"/>
        <v>358</v>
      </c>
      <c r="B365" s="35">
        <f t="shared" si="42"/>
        <v>120.79</v>
      </c>
      <c r="C365" s="36">
        <f t="shared" si="43"/>
        <v>993</v>
      </c>
      <c r="D365" s="37">
        <v>42390</v>
      </c>
      <c r="E365" s="38">
        <v>22341</v>
      </c>
      <c r="F365" s="68">
        <f t="shared" si="45"/>
        <v>4211.3</v>
      </c>
      <c r="G365" s="39">
        <f t="shared" si="46"/>
        <v>270</v>
      </c>
      <c r="H365" s="76">
        <f t="shared" si="47"/>
        <v>4481.3</v>
      </c>
      <c r="I365" s="40">
        <f t="shared" si="48"/>
        <v>1514.7</v>
      </c>
      <c r="J365" s="41">
        <f t="shared" si="49"/>
        <v>89.6</v>
      </c>
      <c r="K365" s="61">
        <v>11</v>
      </c>
      <c r="L365" s="42">
        <f t="shared" si="50"/>
        <v>6096.6</v>
      </c>
      <c r="N365" s="78"/>
    </row>
    <row r="366" spans="1:14" ht="12.75">
      <c r="A366" s="34">
        <f t="shared" si="44"/>
        <v>359</v>
      </c>
      <c r="B366" s="35">
        <f t="shared" si="42"/>
        <v>120.87</v>
      </c>
      <c r="C366" s="36">
        <f t="shared" si="43"/>
        <v>993</v>
      </c>
      <c r="D366" s="37">
        <v>42390</v>
      </c>
      <c r="E366" s="38">
        <v>22341</v>
      </c>
      <c r="F366" s="68">
        <f t="shared" si="45"/>
        <v>4208.5</v>
      </c>
      <c r="G366" s="39">
        <f t="shared" si="46"/>
        <v>270</v>
      </c>
      <c r="H366" s="76">
        <f t="shared" si="47"/>
        <v>4478.5</v>
      </c>
      <c r="I366" s="40">
        <f t="shared" si="48"/>
        <v>1513.7</v>
      </c>
      <c r="J366" s="41">
        <f t="shared" si="49"/>
        <v>89.6</v>
      </c>
      <c r="K366" s="61">
        <v>11</v>
      </c>
      <c r="L366" s="42">
        <f t="shared" si="50"/>
        <v>6092.8</v>
      </c>
      <c r="N366" s="78"/>
    </row>
    <row r="367" spans="1:14" ht="12.75">
      <c r="A367" s="34">
        <f t="shared" si="44"/>
        <v>360</v>
      </c>
      <c r="B367" s="35">
        <f t="shared" si="42"/>
        <v>120.96</v>
      </c>
      <c r="C367" s="36">
        <f t="shared" si="43"/>
        <v>993</v>
      </c>
      <c r="D367" s="37">
        <v>42390</v>
      </c>
      <c r="E367" s="38">
        <v>22341</v>
      </c>
      <c r="F367" s="68">
        <f t="shared" si="45"/>
        <v>4205.4</v>
      </c>
      <c r="G367" s="39">
        <f t="shared" si="46"/>
        <v>270</v>
      </c>
      <c r="H367" s="76">
        <f t="shared" si="47"/>
        <v>4475.4</v>
      </c>
      <c r="I367" s="40">
        <f t="shared" si="48"/>
        <v>1512.7</v>
      </c>
      <c r="J367" s="41">
        <f t="shared" si="49"/>
        <v>89.5</v>
      </c>
      <c r="K367" s="61">
        <v>11</v>
      </c>
      <c r="L367" s="42">
        <f t="shared" si="50"/>
        <v>6088.599999999999</v>
      </c>
      <c r="N367" s="78"/>
    </row>
    <row r="368" spans="1:14" ht="12.75">
      <c r="A368" s="34">
        <f t="shared" si="44"/>
        <v>361</v>
      </c>
      <c r="B368" s="35">
        <f t="shared" si="42"/>
        <v>121.04</v>
      </c>
      <c r="C368" s="36">
        <f t="shared" si="43"/>
        <v>993</v>
      </c>
      <c r="D368" s="37">
        <v>42390</v>
      </c>
      <c r="E368" s="38">
        <v>22341</v>
      </c>
      <c r="F368" s="68">
        <f t="shared" si="45"/>
        <v>4202.6</v>
      </c>
      <c r="G368" s="39">
        <f t="shared" si="46"/>
        <v>270</v>
      </c>
      <c r="H368" s="76">
        <f t="shared" si="47"/>
        <v>4472.6</v>
      </c>
      <c r="I368" s="40">
        <f t="shared" si="48"/>
        <v>1511.7</v>
      </c>
      <c r="J368" s="41">
        <f t="shared" si="49"/>
        <v>89.5</v>
      </c>
      <c r="K368" s="61">
        <v>11</v>
      </c>
      <c r="L368" s="42">
        <f t="shared" si="50"/>
        <v>6084.8</v>
      </c>
      <c r="N368" s="78"/>
    </row>
    <row r="369" spans="1:14" ht="12.75">
      <c r="A369" s="34">
        <f t="shared" si="44"/>
        <v>362</v>
      </c>
      <c r="B369" s="35">
        <f t="shared" si="42"/>
        <v>121.12</v>
      </c>
      <c r="C369" s="36">
        <f t="shared" si="43"/>
        <v>993</v>
      </c>
      <c r="D369" s="37">
        <v>42390</v>
      </c>
      <c r="E369" s="38">
        <v>22341</v>
      </c>
      <c r="F369" s="68">
        <f t="shared" si="45"/>
        <v>4199.8</v>
      </c>
      <c r="G369" s="39">
        <f t="shared" si="46"/>
        <v>270</v>
      </c>
      <c r="H369" s="76">
        <f t="shared" si="47"/>
        <v>4469.8</v>
      </c>
      <c r="I369" s="40">
        <f t="shared" si="48"/>
        <v>1510.8</v>
      </c>
      <c r="J369" s="41">
        <f t="shared" si="49"/>
        <v>89.4</v>
      </c>
      <c r="K369" s="61">
        <v>11</v>
      </c>
      <c r="L369" s="42">
        <f t="shared" si="50"/>
        <v>6081</v>
      </c>
      <c r="N369" s="78"/>
    </row>
    <row r="370" spans="1:14" ht="12.75">
      <c r="A370" s="34">
        <f t="shared" si="44"/>
        <v>363</v>
      </c>
      <c r="B370" s="35">
        <f t="shared" si="42"/>
        <v>121.21</v>
      </c>
      <c r="C370" s="36">
        <f t="shared" si="43"/>
        <v>993</v>
      </c>
      <c r="D370" s="37">
        <v>42390</v>
      </c>
      <c r="E370" s="38">
        <v>22341</v>
      </c>
      <c r="F370" s="68">
        <f t="shared" si="45"/>
        <v>4196.7</v>
      </c>
      <c r="G370" s="39">
        <f t="shared" si="46"/>
        <v>270</v>
      </c>
      <c r="H370" s="76">
        <f t="shared" si="47"/>
        <v>4466.7</v>
      </c>
      <c r="I370" s="40">
        <f t="shared" si="48"/>
        <v>1509.7</v>
      </c>
      <c r="J370" s="41">
        <f t="shared" si="49"/>
        <v>89.3</v>
      </c>
      <c r="K370" s="61">
        <v>11</v>
      </c>
      <c r="L370" s="42">
        <f t="shared" si="50"/>
        <v>6076.7</v>
      </c>
      <c r="N370" s="78"/>
    </row>
    <row r="371" spans="1:14" ht="12.75">
      <c r="A371" s="34">
        <f t="shared" si="44"/>
        <v>364</v>
      </c>
      <c r="B371" s="35">
        <f t="shared" si="42"/>
        <v>121.29</v>
      </c>
      <c r="C371" s="36">
        <f t="shared" si="43"/>
        <v>993</v>
      </c>
      <c r="D371" s="37">
        <v>42390</v>
      </c>
      <c r="E371" s="38">
        <v>22341</v>
      </c>
      <c r="F371" s="68">
        <f t="shared" si="45"/>
        <v>4193.9</v>
      </c>
      <c r="G371" s="39">
        <f t="shared" si="46"/>
        <v>270</v>
      </c>
      <c r="H371" s="76">
        <f t="shared" si="47"/>
        <v>4463.9</v>
      </c>
      <c r="I371" s="40">
        <f t="shared" si="48"/>
        <v>1508.8</v>
      </c>
      <c r="J371" s="41">
        <f t="shared" si="49"/>
        <v>89.3</v>
      </c>
      <c r="K371" s="61">
        <v>11</v>
      </c>
      <c r="L371" s="42">
        <f t="shared" si="50"/>
        <v>6073</v>
      </c>
      <c r="N371" s="78"/>
    </row>
    <row r="372" spans="1:14" ht="12.75">
      <c r="A372" s="34">
        <f t="shared" si="44"/>
        <v>365</v>
      </c>
      <c r="B372" s="35">
        <f t="shared" si="42"/>
        <v>121.37</v>
      </c>
      <c r="C372" s="36">
        <f t="shared" si="43"/>
        <v>993</v>
      </c>
      <c r="D372" s="37">
        <v>42390</v>
      </c>
      <c r="E372" s="38">
        <v>22341</v>
      </c>
      <c r="F372" s="68">
        <f t="shared" si="45"/>
        <v>4191.2</v>
      </c>
      <c r="G372" s="39">
        <f t="shared" si="46"/>
        <v>270</v>
      </c>
      <c r="H372" s="76">
        <f t="shared" si="47"/>
        <v>4461.2</v>
      </c>
      <c r="I372" s="40">
        <f t="shared" si="48"/>
        <v>1507.9</v>
      </c>
      <c r="J372" s="41">
        <f t="shared" si="49"/>
        <v>89.2</v>
      </c>
      <c r="K372" s="61">
        <v>11</v>
      </c>
      <c r="L372" s="42">
        <f t="shared" si="50"/>
        <v>6069.3</v>
      </c>
      <c r="N372" s="78"/>
    </row>
    <row r="373" spans="1:14" ht="12.75">
      <c r="A373" s="34">
        <f t="shared" si="44"/>
        <v>366</v>
      </c>
      <c r="B373" s="35">
        <f t="shared" si="42"/>
        <v>121.46</v>
      </c>
      <c r="C373" s="36">
        <f t="shared" si="43"/>
        <v>993</v>
      </c>
      <c r="D373" s="37">
        <v>42390</v>
      </c>
      <c r="E373" s="38">
        <v>22341</v>
      </c>
      <c r="F373" s="68">
        <f t="shared" si="45"/>
        <v>4188</v>
      </c>
      <c r="G373" s="39">
        <f t="shared" si="46"/>
        <v>270</v>
      </c>
      <c r="H373" s="76">
        <f t="shared" si="47"/>
        <v>4458</v>
      </c>
      <c r="I373" s="40">
        <f t="shared" si="48"/>
        <v>1506.8</v>
      </c>
      <c r="J373" s="41">
        <f t="shared" si="49"/>
        <v>89.2</v>
      </c>
      <c r="K373" s="61">
        <v>11</v>
      </c>
      <c r="L373" s="42">
        <f t="shared" si="50"/>
        <v>6065</v>
      </c>
      <c r="N373" s="78"/>
    </row>
    <row r="374" spans="1:14" ht="12.75">
      <c r="A374" s="34">
        <f t="shared" si="44"/>
        <v>367</v>
      </c>
      <c r="B374" s="35">
        <f t="shared" si="42"/>
        <v>121.54</v>
      </c>
      <c r="C374" s="36">
        <f t="shared" si="43"/>
        <v>993</v>
      </c>
      <c r="D374" s="37">
        <v>42390</v>
      </c>
      <c r="E374" s="38">
        <v>22341</v>
      </c>
      <c r="F374" s="68">
        <f t="shared" si="45"/>
        <v>4185.3</v>
      </c>
      <c r="G374" s="39">
        <f t="shared" si="46"/>
        <v>270</v>
      </c>
      <c r="H374" s="76">
        <f t="shared" si="47"/>
        <v>4455.3</v>
      </c>
      <c r="I374" s="40">
        <f t="shared" si="48"/>
        <v>1505.9</v>
      </c>
      <c r="J374" s="41">
        <f t="shared" si="49"/>
        <v>89.1</v>
      </c>
      <c r="K374" s="61">
        <v>11</v>
      </c>
      <c r="L374" s="42">
        <f t="shared" si="50"/>
        <v>6061.300000000001</v>
      </c>
      <c r="N374" s="78"/>
    </row>
    <row r="375" spans="1:14" ht="12.75">
      <c r="A375" s="34">
        <f t="shared" si="44"/>
        <v>368</v>
      </c>
      <c r="B375" s="35">
        <f t="shared" si="42"/>
        <v>121.62</v>
      </c>
      <c r="C375" s="36">
        <f t="shared" si="43"/>
        <v>993</v>
      </c>
      <c r="D375" s="37">
        <v>42390</v>
      </c>
      <c r="E375" s="38">
        <v>22341</v>
      </c>
      <c r="F375" s="68">
        <f t="shared" si="45"/>
        <v>4182.5</v>
      </c>
      <c r="G375" s="39">
        <f t="shared" si="46"/>
        <v>270</v>
      </c>
      <c r="H375" s="76">
        <f t="shared" si="47"/>
        <v>4452.5</v>
      </c>
      <c r="I375" s="40">
        <f t="shared" si="48"/>
        <v>1504.9</v>
      </c>
      <c r="J375" s="41">
        <f t="shared" si="49"/>
        <v>89.1</v>
      </c>
      <c r="K375" s="61">
        <v>11</v>
      </c>
      <c r="L375" s="42">
        <f t="shared" si="50"/>
        <v>6057.5</v>
      </c>
      <c r="N375" s="78"/>
    </row>
    <row r="376" spans="1:14" ht="12.75">
      <c r="A376" s="34">
        <f t="shared" si="44"/>
        <v>369</v>
      </c>
      <c r="B376" s="35">
        <f t="shared" si="42"/>
        <v>121.7</v>
      </c>
      <c r="C376" s="36">
        <f t="shared" si="43"/>
        <v>993</v>
      </c>
      <c r="D376" s="37">
        <v>42390</v>
      </c>
      <c r="E376" s="38">
        <v>22341</v>
      </c>
      <c r="F376" s="68">
        <f t="shared" si="45"/>
        <v>4179.8</v>
      </c>
      <c r="G376" s="39">
        <f t="shared" si="46"/>
        <v>270</v>
      </c>
      <c r="H376" s="76">
        <f t="shared" si="47"/>
        <v>4449.8</v>
      </c>
      <c r="I376" s="40">
        <f t="shared" si="48"/>
        <v>1504</v>
      </c>
      <c r="J376" s="41">
        <f t="shared" si="49"/>
        <v>89</v>
      </c>
      <c r="K376" s="61">
        <v>11</v>
      </c>
      <c r="L376" s="42">
        <f t="shared" si="50"/>
        <v>6053.8</v>
      </c>
      <c r="N376" s="78"/>
    </row>
    <row r="377" spans="1:14" ht="12.75">
      <c r="A377" s="34">
        <f t="shared" si="44"/>
        <v>370</v>
      </c>
      <c r="B377" s="35">
        <f t="shared" si="42"/>
        <v>121.79</v>
      </c>
      <c r="C377" s="36">
        <f t="shared" si="43"/>
        <v>993</v>
      </c>
      <c r="D377" s="37">
        <v>42390</v>
      </c>
      <c r="E377" s="38">
        <v>22341</v>
      </c>
      <c r="F377" s="68">
        <f t="shared" si="45"/>
        <v>4176.7</v>
      </c>
      <c r="G377" s="39">
        <f t="shared" si="46"/>
        <v>270</v>
      </c>
      <c r="H377" s="76">
        <f t="shared" si="47"/>
        <v>4446.7</v>
      </c>
      <c r="I377" s="40">
        <f t="shared" si="48"/>
        <v>1503</v>
      </c>
      <c r="J377" s="41">
        <f t="shared" si="49"/>
        <v>88.9</v>
      </c>
      <c r="K377" s="61">
        <v>11</v>
      </c>
      <c r="L377" s="42">
        <f t="shared" si="50"/>
        <v>6049.599999999999</v>
      </c>
      <c r="N377" s="78"/>
    </row>
    <row r="378" spans="1:14" ht="12.75">
      <c r="A378" s="34">
        <f t="shared" si="44"/>
        <v>371</v>
      </c>
      <c r="B378" s="35">
        <f t="shared" si="42"/>
        <v>121.87</v>
      </c>
      <c r="C378" s="36">
        <f t="shared" si="43"/>
        <v>993</v>
      </c>
      <c r="D378" s="37">
        <v>42390</v>
      </c>
      <c r="E378" s="38">
        <v>22341</v>
      </c>
      <c r="F378" s="68">
        <f t="shared" si="45"/>
        <v>4174</v>
      </c>
      <c r="G378" s="39">
        <f t="shared" si="46"/>
        <v>270</v>
      </c>
      <c r="H378" s="76">
        <f t="shared" si="47"/>
        <v>4444</v>
      </c>
      <c r="I378" s="40">
        <f t="shared" si="48"/>
        <v>1502.1</v>
      </c>
      <c r="J378" s="41">
        <f t="shared" si="49"/>
        <v>88.9</v>
      </c>
      <c r="K378" s="61">
        <v>11</v>
      </c>
      <c r="L378" s="42">
        <f t="shared" si="50"/>
        <v>6046</v>
      </c>
      <c r="N378" s="78"/>
    </row>
    <row r="379" spans="1:14" ht="12.75">
      <c r="A379" s="34">
        <f t="shared" si="44"/>
        <v>372</v>
      </c>
      <c r="B379" s="35">
        <f t="shared" si="42"/>
        <v>121.95</v>
      </c>
      <c r="C379" s="36">
        <f t="shared" si="43"/>
        <v>993</v>
      </c>
      <c r="D379" s="37">
        <v>42390</v>
      </c>
      <c r="E379" s="38">
        <v>22341</v>
      </c>
      <c r="F379" s="68">
        <f t="shared" si="45"/>
        <v>4171.2</v>
      </c>
      <c r="G379" s="39">
        <f t="shared" si="46"/>
        <v>270</v>
      </c>
      <c r="H379" s="76">
        <f t="shared" si="47"/>
        <v>4441.2</v>
      </c>
      <c r="I379" s="40">
        <f t="shared" si="48"/>
        <v>1501.1</v>
      </c>
      <c r="J379" s="41">
        <f t="shared" si="49"/>
        <v>88.8</v>
      </c>
      <c r="K379" s="61">
        <v>11</v>
      </c>
      <c r="L379" s="42">
        <f t="shared" si="50"/>
        <v>6042.099999999999</v>
      </c>
      <c r="N379" s="78"/>
    </row>
    <row r="380" spans="1:14" ht="12.75">
      <c r="A380" s="34">
        <f t="shared" si="44"/>
        <v>373</v>
      </c>
      <c r="B380" s="35">
        <f t="shared" si="42"/>
        <v>122.03</v>
      </c>
      <c r="C380" s="36">
        <f t="shared" si="43"/>
        <v>993</v>
      </c>
      <c r="D380" s="37">
        <v>42390</v>
      </c>
      <c r="E380" s="38">
        <v>22341</v>
      </c>
      <c r="F380" s="68">
        <f t="shared" si="45"/>
        <v>4168.5</v>
      </c>
      <c r="G380" s="39">
        <f t="shared" si="46"/>
        <v>270</v>
      </c>
      <c r="H380" s="76">
        <f t="shared" si="47"/>
        <v>4438.5</v>
      </c>
      <c r="I380" s="40">
        <f t="shared" si="48"/>
        <v>1500.2</v>
      </c>
      <c r="J380" s="41">
        <f t="shared" si="49"/>
        <v>88.8</v>
      </c>
      <c r="K380" s="61">
        <v>11</v>
      </c>
      <c r="L380" s="42">
        <f t="shared" si="50"/>
        <v>6038.5</v>
      </c>
      <c r="N380" s="78"/>
    </row>
    <row r="381" spans="1:14" ht="12.75">
      <c r="A381" s="34">
        <f t="shared" si="44"/>
        <v>374</v>
      </c>
      <c r="B381" s="35">
        <f t="shared" si="42"/>
        <v>122.12</v>
      </c>
      <c r="C381" s="36">
        <f t="shared" si="43"/>
        <v>993</v>
      </c>
      <c r="D381" s="37">
        <v>42390</v>
      </c>
      <c r="E381" s="38">
        <v>22341</v>
      </c>
      <c r="F381" s="68">
        <f t="shared" si="45"/>
        <v>4165.4</v>
      </c>
      <c r="G381" s="39">
        <f t="shared" si="46"/>
        <v>270</v>
      </c>
      <c r="H381" s="76">
        <f t="shared" si="47"/>
        <v>4435.4</v>
      </c>
      <c r="I381" s="40">
        <f t="shared" si="48"/>
        <v>1499.2</v>
      </c>
      <c r="J381" s="41">
        <f t="shared" si="49"/>
        <v>88.7</v>
      </c>
      <c r="K381" s="61">
        <v>11</v>
      </c>
      <c r="L381" s="42">
        <f t="shared" si="50"/>
        <v>6034.299999999999</v>
      </c>
      <c r="N381" s="78"/>
    </row>
    <row r="382" spans="1:14" ht="12.75">
      <c r="A382" s="34">
        <f t="shared" si="44"/>
        <v>375</v>
      </c>
      <c r="B382" s="35">
        <f t="shared" si="42"/>
        <v>122.2</v>
      </c>
      <c r="C382" s="36">
        <f t="shared" si="43"/>
        <v>993</v>
      </c>
      <c r="D382" s="37">
        <v>42390</v>
      </c>
      <c r="E382" s="38">
        <v>22341</v>
      </c>
      <c r="F382" s="68">
        <f t="shared" si="45"/>
        <v>4162.7</v>
      </c>
      <c r="G382" s="39">
        <f t="shared" si="46"/>
        <v>270</v>
      </c>
      <c r="H382" s="76">
        <f t="shared" si="47"/>
        <v>4432.7</v>
      </c>
      <c r="I382" s="40">
        <f t="shared" si="48"/>
        <v>1498.3</v>
      </c>
      <c r="J382" s="41">
        <f t="shared" si="49"/>
        <v>88.7</v>
      </c>
      <c r="K382" s="61">
        <v>11</v>
      </c>
      <c r="L382" s="42">
        <f t="shared" si="50"/>
        <v>6030.7</v>
      </c>
      <c r="N382" s="78"/>
    </row>
    <row r="383" spans="1:14" ht="12.75">
      <c r="A383" s="34">
        <f t="shared" si="44"/>
        <v>376</v>
      </c>
      <c r="B383" s="35">
        <f t="shared" si="42"/>
        <v>122.28</v>
      </c>
      <c r="C383" s="36">
        <f t="shared" si="43"/>
        <v>993</v>
      </c>
      <c r="D383" s="37">
        <v>42390</v>
      </c>
      <c r="E383" s="38">
        <v>22341</v>
      </c>
      <c r="F383" s="68">
        <f t="shared" si="45"/>
        <v>4160</v>
      </c>
      <c r="G383" s="39">
        <f t="shared" si="46"/>
        <v>270</v>
      </c>
      <c r="H383" s="76">
        <f t="shared" si="47"/>
        <v>4430</v>
      </c>
      <c r="I383" s="40">
        <f t="shared" si="48"/>
        <v>1497.3</v>
      </c>
      <c r="J383" s="41">
        <f t="shared" si="49"/>
        <v>88.6</v>
      </c>
      <c r="K383" s="61">
        <v>11</v>
      </c>
      <c r="L383" s="42">
        <f t="shared" si="50"/>
        <v>6026.900000000001</v>
      </c>
      <c r="N383" s="78"/>
    </row>
    <row r="384" spans="1:14" ht="12.75">
      <c r="A384" s="34">
        <f t="shared" si="44"/>
        <v>377</v>
      </c>
      <c r="B384" s="35">
        <f t="shared" si="42"/>
        <v>122.36</v>
      </c>
      <c r="C384" s="36">
        <f t="shared" si="43"/>
        <v>993</v>
      </c>
      <c r="D384" s="37">
        <v>42390</v>
      </c>
      <c r="E384" s="38">
        <v>22341</v>
      </c>
      <c r="F384" s="68">
        <f t="shared" si="45"/>
        <v>4157.2</v>
      </c>
      <c r="G384" s="39">
        <f t="shared" si="46"/>
        <v>270</v>
      </c>
      <c r="H384" s="76">
        <f t="shared" si="47"/>
        <v>4427.2</v>
      </c>
      <c r="I384" s="40">
        <f t="shared" si="48"/>
        <v>1496.4</v>
      </c>
      <c r="J384" s="41">
        <f t="shared" si="49"/>
        <v>88.5</v>
      </c>
      <c r="K384" s="61">
        <v>11</v>
      </c>
      <c r="L384" s="42">
        <f t="shared" si="50"/>
        <v>6023.1</v>
      </c>
      <c r="N384" s="78"/>
    </row>
    <row r="385" spans="1:14" ht="12.75">
      <c r="A385" s="34">
        <f t="shared" si="44"/>
        <v>378</v>
      </c>
      <c r="B385" s="35">
        <f t="shared" si="42"/>
        <v>122.45</v>
      </c>
      <c r="C385" s="36">
        <f t="shared" si="43"/>
        <v>993</v>
      </c>
      <c r="D385" s="37">
        <v>42390</v>
      </c>
      <c r="E385" s="38">
        <v>22341</v>
      </c>
      <c r="F385" s="68">
        <f t="shared" si="45"/>
        <v>4154.2</v>
      </c>
      <c r="G385" s="39">
        <f t="shared" si="46"/>
        <v>270</v>
      </c>
      <c r="H385" s="76">
        <f t="shared" si="47"/>
        <v>4424.2</v>
      </c>
      <c r="I385" s="40">
        <f t="shared" si="48"/>
        <v>1495.4</v>
      </c>
      <c r="J385" s="41">
        <f t="shared" si="49"/>
        <v>88.5</v>
      </c>
      <c r="K385" s="61">
        <v>11</v>
      </c>
      <c r="L385" s="42">
        <f t="shared" si="50"/>
        <v>6019.1</v>
      </c>
      <c r="N385" s="78"/>
    </row>
    <row r="386" spans="1:14" ht="12.75">
      <c r="A386" s="34">
        <f t="shared" si="44"/>
        <v>379</v>
      </c>
      <c r="B386" s="35">
        <f t="shared" si="42"/>
        <v>122.53</v>
      </c>
      <c r="C386" s="36">
        <f t="shared" si="43"/>
        <v>993</v>
      </c>
      <c r="D386" s="37">
        <v>42390</v>
      </c>
      <c r="E386" s="38">
        <v>22341</v>
      </c>
      <c r="F386" s="68">
        <f t="shared" si="45"/>
        <v>4151.5</v>
      </c>
      <c r="G386" s="39">
        <f t="shared" si="46"/>
        <v>270</v>
      </c>
      <c r="H386" s="76">
        <f t="shared" si="47"/>
        <v>4421.5</v>
      </c>
      <c r="I386" s="40">
        <f t="shared" si="48"/>
        <v>1494.5</v>
      </c>
      <c r="J386" s="41">
        <f t="shared" si="49"/>
        <v>88.4</v>
      </c>
      <c r="K386" s="61">
        <v>11</v>
      </c>
      <c r="L386" s="42">
        <f t="shared" si="50"/>
        <v>6015.4</v>
      </c>
      <c r="N386" s="78"/>
    </row>
    <row r="387" spans="1:14" ht="12.75">
      <c r="A387" s="34">
        <f t="shared" si="44"/>
        <v>380</v>
      </c>
      <c r="B387" s="35">
        <f t="shared" si="42"/>
        <v>122.61</v>
      </c>
      <c r="C387" s="36">
        <f t="shared" si="43"/>
        <v>993</v>
      </c>
      <c r="D387" s="37">
        <v>42390</v>
      </c>
      <c r="E387" s="38">
        <v>22341</v>
      </c>
      <c r="F387" s="68">
        <f t="shared" si="45"/>
        <v>4148.8</v>
      </c>
      <c r="G387" s="39">
        <f t="shared" si="46"/>
        <v>270</v>
      </c>
      <c r="H387" s="76">
        <f t="shared" si="47"/>
        <v>4418.8</v>
      </c>
      <c r="I387" s="40">
        <f t="shared" si="48"/>
        <v>1493.6</v>
      </c>
      <c r="J387" s="41">
        <f t="shared" si="49"/>
        <v>88.4</v>
      </c>
      <c r="K387" s="61">
        <v>11</v>
      </c>
      <c r="L387" s="42">
        <f t="shared" si="50"/>
        <v>6011.799999999999</v>
      </c>
      <c r="N387" s="78"/>
    </row>
    <row r="388" spans="1:14" ht="12.75">
      <c r="A388" s="34">
        <f t="shared" si="44"/>
        <v>381</v>
      </c>
      <c r="B388" s="35">
        <f t="shared" si="42"/>
        <v>122.69</v>
      </c>
      <c r="C388" s="36">
        <f t="shared" si="43"/>
        <v>993</v>
      </c>
      <c r="D388" s="37">
        <v>42390</v>
      </c>
      <c r="E388" s="38">
        <v>22341</v>
      </c>
      <c r="F388" s="68">
        <f t="shared" si="45"/>
        <v>4146.1</v>
      </c>
      <c r="G388" s="39">
        <f t="shared" si="46"/>
        <v>270</v>
      </c>
      <c r="H388" s="76">
        <f t="shared" si="47"/>
        <v>4416.1</v>
      </c>
      <c r="I388" s="40">
        <f t="shared" si="48"/>
        <v>1492.6</v>
      </c>
      <c r="J388" s="41">
        <f t="shared" si="49"/>
        <v>88.3</v>
      </c>
      <c r="K388" s="61">
        <v>11</v>
      </c>
      <c r="L388" s="42">
        <f t="shared" si="50"/>
        <v>6008.000000000001</v>
      </c>
      <c r="N388" s="78"/>
    </row>
    <row r="389" spans="1:14" ht="12.75">
      <c r="A389" s="34">
        <f t="shared" si="44"/>
        <v>382</v>
      </c>
      <c r="B389" s="35">
        <f t="shared" si="42"/>
        <v>122.77</v>
      </c>
      <c r="C389" s="36">
        <f t="shared" si="43"/>
        <v>993</v>
      </c>
      <c r="D389" s="37">
        <v>42390</v>
      </c>
      <c r="E389" s="38">
        <v>22341</v>
      </c>
      <c r="F389" s="68">
        <f t="shared" si="45"/>
        <v>4143.4</v>
      </c>
      <c r="G389" s="39">
        <f t="shared" si="46"/>
        <v>270</v>
      </c>
      <c r="H389" s="76">
        <f t="shared" si="47"/>
        <v>4413.4</v>
      </c>
      <c r="I389" s="40">
        <f t="shared" si="48"/>
        <v>1491.7</v>
      </c>
      <c r="J389" s="41">
        <f t="shared" si="49"/>
        <v>88.3</v>
      </c>
      <c r="K389" s="61">
        <v>11</v>
      </c>
      <c r="L389" s="42">
        <f t="shared" si="50"/>
        <v>6004.4</v>
      </c>
      <c r="N389" s="78"/>
    </row>
    <row r="390" spans="1:14" ht="12.75">
      <c r="A390" s="34">
        <f t="shared" si="44"/>
        <v>383</v>
      </c>
      <c r="B390" s="35">
        <f t="shared" si="42"/>
        <v>122.86</v>
      </c>
      <c r="C390" s="36">
        <f t="shared" si="43"/>
        <v>993</v>
      </c>
      <c r="D390" s="37">
        <v>42390</v>
      </c>
      <c r="E390" s="38">
        <v>22341</v>
      </c>
      <c r="F390" s="68">
        <f t="shared" si="45"/>
        <v>4140.3</v>
      </c>
      <c r="G390" s="39">
        <f t="shared" si="46"/>
        <v>270</v>
      </c>
      <c r="H390" s="76">
        <f t="shared" si="47"/>
        <v>4410.3</v>
      </c>
      <c r="I390" s="40">
        <f t="shared" si="48"/>
        <v>1490.7</v>
      </c>
      <c r="J390" s="41">
        <f t="shared" si="49"/>
        <v>88.2</v>
      </c>
      <c r="K390" s="61">
        <v>11</v>
      </c>
      <c r="L390" s="42">
        <f t="shared" si="50"/>
        <v>6000.2</v>
      </c>
      <c r="N390" s="78"/>
    </row>
    <row r="391" spans="1:14" ht="12.75">
      <c r="A391" s="34">
        <f t="shared" si="44"/>
        <v>384</v>
      </c>
      <c r="B391" s="35">
        <f t="shared" si="42"/>
        <v>122.94</v>
      </c>
      <c r="C391" s="36">
        <f t="shared" si="43"/>
        <v>993</v>
      </c>
      <c r="D391" s="37">
        <v>42390</v>
      </c>
      <c r="E391" s="38">
        <v>22341</v>
      </c>
      <c r="F391" s="68">
        <f t="shared" si="45"/>
        <v>4137.6</v>
      </c>
      <c r="G391" s="39">
        <f t="shared" si="46"/>
        <v>270</v>
      </c>
      <c r="H391" s="76">
        <f t="shared" si="47"/>
        <v>4407.6</v>
      </c>
      <c r="I391" s="40">
        <f t="shared" si="48"/>
        <v>1489.8</v>
      </c>
      <c r="J391" s="41">
        <f t="shared" si="49"/>
        <v>88.2</v>
      </c>
      <c r="K391" s="61">
        <v>11</v>
      </c>
      <c r="L391" s="42">
        <f t="shared" si="50"/>
        <v>5996.6</v>
      </c>
      <c r="N391" s="78"/>
    </row>
    <row r="392" spans="1:14" ht="12.75">
      <c r="A392" s="34">
        <f t="shared" si="44"/>
        <v>385</v>
      </c>
      <c r="B392" s="35">
        <f aca="true" t="shared" si="51" ref="B392:B405">ROUND(IF(A392&lt;B$555,(IF(A392&lt;$B$559,B$561+B$562*A392,B$548+B$549*A392+B$550*A392^2+B$551*A392^3+B$552*A392^4+B$553*A392^5)),(B$557)),2)</f>
        <v>123.02</v>
      </c>
      <c r="C392" s="36">
        <f aca="true" t="shared" si="52" ref="C392:C405">ROUND(IF(A392&lt;C$555,(IF(A392&lt;C$559,C$561+C$562*A392,C$548+C$549*A392+C$550*A392^2+C$551*A392^3+C$552*A392^4+C$553*A392^5)),(C$557)),2)</f>
        <v>993</v>
      </c>
      <c r="D392" s="37">
        <v>42390</v>
      </c>
      <c r="E392" s="38">
        <v>22341</v>
      </c>
      <c r="F392" s="68">
        <f t="shared" si="45"/>
        <v>4134.9</v>
      </c>
      <c r="G392" s="39">
        <f t="shared" si="46"/>
        <v>270</v>
      </c>
      <c r="H392" s="76">
        <f t="shared" si="47"/>
        <v>4404.9</v>
      </c>
      <c r="I392" s="40">
        <f t="shared" si="48"/>
        <v>1488.9</v>
      </c>
      <c r="J392" s="41">
        <f t="shared" si="49"/>
        <v>88.1</v>
      </c>
      <c r="K392" s="61">
        <v>11</v>
      </c>
      <c r="L392" s="42">
        <f t="shared" si="50"/>
        <v>5992.9</v>
      </c>
      <c r="N392" s="78"/>
    </row>
    <row r="393" spans="1:14" ht="12.75">
      <c r="A393" s="34">
        <f t="shared" si="44"/>
        <v>386</v>
      </c>
      <c r="B393" s="35">
        <f t="shared" si="51"/>
        <v>123.1</v>
      </c>
      <c r="C393" s="36">
        <f t="shared" si="52"/>
        <v>993</v>
      </c>
      <c r="D393" s="37">
        <v>42390</v>
      </c>
      <c r="E393" s="38">
        <v>22341</v>
      </c>
      <c r="F393" s="68">
        <f t="shared" si="45"/>
        <v>4132.3</v>
      </c>
      <c r="G393" s="39">
        <f t="shared" si="46"/>
        <v>270</v>
      </c>
      <c r="H393" s="76">
        <f t="shared" si="47"/>
        <v>4402.3</v>
      </c>
      <c r="I393" s="40">
        <f t="shared" si="48"/>
        <v>1488</v>
      </c>
      <c r="J393" s="41">
        <f t="shared" si="49"/>
        <v>88</v>
      </c>
      <c r="K393" s="61">
        <v>11</v>
      </c>
      <c r="L393" s="42">
        <f t="shared" si="50"/>
        <v>5989.3</v>
      </c>
      <c r="N393" s="78"/>
    </row>
    <row r="394" spans="1:14" ht="12.75">
      <c r="A394" s="34">
        <f t="shared" si="44"/>
        <v>387</v>
      </c>
      <c r="B394" s="35">
        <f t="shared" si="51"/>
        <v>123.18</v>
      </c>
      <c r="C394" s="36">
        <f t="shared" si="52"/>
        <v>993</v>
      </c>
      <c r="D394" s="37">
        <v>42390</v>
      </c>
      <c r="E394" s="38">
        <v>22341</v>
      </c>
      <c r="F394" s="68">
        <f t="shared" si="45"/>
        <v>4129.6</v>
      </c>
      <c r="G394" s="39">
        <f t="shared" si="46"/>
        <v>270</v>
      </c>
      <c r="H394" s="76">
        <f t="shared" si="47"/>
        <v>4399.6</v>
      </c>
      <c r="I394" s="40">
        <f t="shared" si="48"/>
        <v>1487.1</v>
      </c>
      <c r="J394" s="41">
        <f t="shared" si="49"/>
        <v>88</v>
      </c>
      <c r="K394" s="61">
        <v>11</v>
      </c>
      <c r="L394" s="42">
        <f t="shared" si="50"/>
        <v>5985.700000000001</v>
      </c>
      <c r="N394" s="78"/>
    </row>
    <row r="395" spans="1:14" ht="12.75">
      <c r="A395" s="34">
        <f t="shared" si="44"/>
        <v>388</v>
      </c>
      <c r="B395" s="35">
        <f t="shared" si="51"/>
        <v>123.26</v>
      </c>
      <c r="C395" s="36">
        <f t="shared" si="52"/>
        <v>993</v>
      </c>
      <c r="D395" s="37">
        <v>42390</v>
      </c>
      <c r="E395" s="38">
        <v>22341</v>
      </c>
      <c r="F395" s="68">
        <f t="shared" si="45"/>
        <v>4126.9</v>
      </c>
      <c r="G395" s="39">
        <f t="shared" si="46"/>
        <v>270</v>
      </c>
      <c r="H395" s="76">
        <f t="shared" si="47"/>
        <v>4396.9</v>
      </c>
      <c r="I395" s="40">
        <f t="shared" si="48"/>
        <v>1486.2</v>
      </c>
      <c r="J395" s="41">
        <f t="shared" si="49"/>
        <v>87.9</v>
      </c>
      <c r="K395" s="61">
        <v>11</v>
      </c>
      <c r="L395" s="42">
        <f t="shared" si="50"/>
        <v>5981.999999999999</v>
      </c>
      <c r="N395" s="78"/>
    </row>
    <row r="396" spans="1:14" ht="12.75">
      <c r="A396" s="34">
        <f t="shared" si="44"/>
        <v>389</v>
      </c>
      <c r="B396" s="35">
        <f t="shared" si="51"/>
        <v>123.35</v>
      </c>
      <c r="C396" s="36">
        <f t="shared" si="52"/>
        <v>993</v>
      </c>
      <c r="D396" s="37">
        <v>42390</v>
      </c>
      <c r="E396" s="38">
        <v>22341</v>
      </c>
      <c r="F396" s="68">
        <f t="shared" si="45"/>
        <v>4123.9</v>
      </c>
      <c r="G396" s="39">
        <f t="shared" si="46"/>
        <v>270</v>
      </c>
      <c r="H396" s="76">
        <f t="shared" si="47"/>
        <v>4393.9</v>
      </c>
      <c r="I396" s="40">
        <f t="shared" si="48"/>
        <v>1485.1</v>
      </c>
      <c r="J396" s="41">
        <f t="shared" si="49"/>
        <v>87.9</v>
      </c>
      <c r="K396" s="61">
        <v>11</v>
      </c>
      <c r="L396" s="42">
        <f t="shared" si="50"/>
        <v>5977.9</v>
      </c>
      <c r="N396" s="78"/>
    </row>
    <row r="397" spans="1:14" ht="12.75">
      <c r="A397" s="34">
        <f t="shared" si="44"/>
        <v>390</v>
      </c>
      <c r="B397" s="35">
        <f t="shared" si="51"/>
        <v>123.43</v>
      </c>
      <c r="C397" s="36">
        <f t="shared" si="52"/>
        <v>993</v>
      </c>
      <c r="D397" s="37">
        <v>42390</v>
      </c>
      <c r="E397" s="38">
        <v>22341</v>
      </c>
      <c r="F397" s="68">
        <f t="shared" si="45"/>
        <v>4121.2</v>
      </c>
      <c r="G397" s="39">
        <f t="shared" si="46"/>
        <v>270</v>
      </c>
      <c r="H397" s="76">
        <f t="shared" si="47"/>
        <v>4391.2</v>
      </c>
      <c r="I397" s="40">
        <f t="shared" si="48"/>
        <v>1484.2</v>
      </c>
      <c r="J397" s="41">
        <f t="shared" si="49"/>
        <v>87.8</v>
      </c>
      <c r="K397" s="61">
        <v>11</v>
      </c>
      <c r="L397" s="42">
        <f t="shared" si="50"/>
        <v>5974.2</v>
      </c>
      <c r="N397" s="78"/>
    </row>
    <row r="398" spans="1:14" ht="12.75">
      <c r="A398" s="34">
        <f t="shared" si="44"/>
        <v>391</v>
      </c>
      <c r="B398" s="35">
        <f t="shared" si="51"/>
        <v>123.51</v>
      </c>
      <c r="C398" s="36">
        <f t="shared" si="52"/>
        <v>993</v>
      </c>
      <c r="D398" s="37">
        <v>42390</v>
      </c>
      <c r="E398" s="38">
        <v>22341</v>
      </c>
      <c r="F398" s="68">
        <f t="shared" si="45"/>
        <v>4118.5</v>
      </c>
      <c r="G398" s="39">
        <f t="shared" si="46"/>
        <v>270</v>
      </c>
      <c r="H398" s="76">
        <f t="shared" si="47"/>
        <v>4388.5</v>
      </c>
      <c r="I398" s="40">
        <f t="shared" si="48"/>
        <v>1483.3</v>
      </c>
      <c r="J398" s="41">
        <f t="shared" si="49"/>
        <v>87.8</v>
      </c>
      <c r="K398" s="61">
        <v>11</v>
      </c>
      <c r="L398" s="42">
        <f t="shared" si="50"/>
        <v>5970.6</v>
      </c>
      <c r="N398" s="78"/>
    </row>
    <row r="399" spans="1:14" ht="12.75">
      <c r="A399" s="34">
        <f t="shared" si="44"/>
        <v>392</v>
      </c>
      <c r="B399" s="35">
        <f t="shared" si="51"/>
        <v>123.59</v>
      </c>
      <c r="C399" s="36">
        <f t="shared" si="52"/>
        <v>993</v>
      </c>
      <c r="D399" s="37">
        <v>42390</v>
      </c>
      <c r="E399" s="38">
        <v>22341</v>
      </c>
      <c r="F399" s="68">
        <f t="shared" si="45"/>
        <v>4115.9</v>
      </c>
      <c r="G399" s="39">
        <f t="shared" si="46"/>
        <v>270</v>
      </c>
      <c r="H399" s="76">
        <f t="shared" si="47"/>
        <v>4385.9</v>
      </c>
      <c r="I399" s="40">
        <f t="shared" si="48"/>
        <v>1482.4</v>
      </c>
      <c r="J399" s="41">
        <f t="shared" si="49"/>
        <v>87.7</v>
      </c>
      <c r="K399" s="61">
        <v>11</v>
      </c>
      <c r="L399" s="42">
        <f t="shared" si="50"/>
        <v>5966.999999999999</v>
      </c>
      <c r="N399" s="78"/>
    </row>
    <row r="400" spans="1:14" ht="12.75">
      <c r="A400" s="34">
        <f t="shared" si="44"/>
        <v>393</v>
      </c>
      <c r="B400" s="35">
        <f t="shared" si="51"/>
        <v>123.67</v>
      </c>
      <c r="C400" s="36">
        <f t="shared" si="52"/>
        <v>993</v>
      </c>
      <c r="D400" s="37">
        <v>42390</v>
      </c>
      <c r="E400" s="38">
        <v>22341</v>
      </c>
      <c r="F400" s="68">
        <f t="shared" si="45"/>
        <v>4113.2</v>
      </c>
      <c r="G400" s="39">
        <f t="shared" si="46"/>
        <v>270</v>
      </c>
      <c r="H400" s="76">
        <f t="shared" si="47"/>
        <v>4383.2</v>
      </c>
      <c r="I400" s="40">
        <f t="shared" si="48"/>
        <v>1481.5</v>
      </c>
      <c r="J400" s="41">
        <f t="shared" si="49"/>
        <v>87.7</v>
      </c>
      <c r="K400" s="61">
        <v>11</v>
      </c>
      <c r="L400" s="42">
        <f t="shared" si="50"/>
        <v>5963.4</v>
      </c>
      <c r="N400" s="78"/>
    </row>
    <row r="401" spans="1:14" ht="12.75">
      <c r="A401" s="34">
        <f t="shared" si="44"/>
        <v>394</v>
      </c>
      <c r="B401" s="35">
        <f t="shared" si="51"/>
        <v>123.75</v>
      </c>
      <c r="C401" s="36">
        <f t="shared" si="52"/>
        <v>993</v>
      </c>
      <c r="D401" s="37">
        <v>42390</v>
      </c>
      <c r="E401" s="38">
        <v>22341</v>
      </c>
      <c r="F401" s="68">
        <f t="shared" si="45"/>
        <v>4110.5</v>
      </c>
      <c r="G401" s="39">
        <f t="shared" si="46"/>
        <v>270</v>
      </c>
      <c r="H401" s="76">
        <f t="shared" si="47"/>
        <v>4380.5</v>
      </c>
      <c r="I401" s="40">
        <f t="shared" si="48"/>
        <v>1480.6</v>
      </c>
      <c r="J401" s="41">
        <f t="shared" si="49"/>
        <v>87.6</v>
      </c>
      <c r="K401" s="61">
        <v>11</v>
      </c>
      <c r="L401" s="42">
        <f t="shared" si="50"/>
        <v>5959.700000000001</v>
      </c>
      <c r="N401" s="78"/>
    </row>
    <row r="402" spans="1:14" ht="12.75">
      <c r="A402" s="34">
        <f t="shared" si="44"/>
        <v>395</v>
      </c>
      <c r="B402" s="35">
        <f t="shared" si="51"/>
        <v>123.83</v>
      </c>
      <c r="C402" s="36">
        <f t="shared" si="52"/>
        <v>993</v>
      </c>
      <c r="D402" s="37">
        <v>42390</v>
      </c>
      <c r="E402" s="38">
        <v>22341</v>
      </c>
      <c r="F402" s="68">
        <f t="shared" si="45"/>
        <v>4107.9</v>
      </c>
      <c r="G402" s="39">
        <f t="shared" si="46"/>
        <v>270</v>
      </c>
      <c r="H402" s="76">
        <f t="shared" si="47"/>
        <v>4377.9</v>
      </c>
      <c r="I402" s="40">
        <f t="shared" si="48"/>
        <v>1479.7</v>
      </c>
      <c r="J402" s="41">
        <f t="shared" si="49"/>
        <v>87.6</v>
      </c>
      <c r="K402" s="61">
        <v>11</v>
      </c>
      <c r="L402" s="42">
        <f t="shared" si="50"/>
        <v>5956.2</v>
      </c>
      <c r="N402" s="78"/>
    </row>
    <row r="403" spans="1:14" ht="12.75">
      <c r="A403" s="34">
        <f t="shared" si="44"/>
        <v>396</v>
      </c>
      <c r="B403" s="35">
        <f t="shared" si="51"/>
        <v>123.92</v>
      </c>
      <c r="C403" s="36">
        <f t="shared" si="52"/>
        <v>993</v>
      </c>
      <c r="D403" s="37">
        <v>42390</v>
      </c>
      <c r="E403" s="38">
        <v>22341</v>
      </c>
      <c r="F403" s="68">
        <f t="shared" si="45"/>
        <v>4104.9</v>
      </c>
      <c r="G403" s="39">
        <f t="shared" si="46"/>
        <v>270</v>
      </c>
      <c r="H403" s="76">
        <f t="shared" si="47"/>
        <v>4374.9</v>
      </c>
      <c r="I403" s="40">
        <f t="shared" si="48"/>
        <v>1478.7</v>
      </c>
      <c r="J403" s="41">
        <f t="shared" si="49"/>
        <v>87.5</v>
      </c>
      <c r="K403" s="61">
        <v>11</v>
      </c>
      <c r="L403" s="42">
        <f t="shared" si="50"/>
        <v>5952.099999999999</v>
      </c>
      <c r="N403" s="78"/>
    </row>
    <row r="404" spans="1:14" ht="12.75">
      <c r="A404" s="34">
        <f>A403+1</f>
        <v>397</v>
      </c>
      <c r="B404" s="35">
        <f t="shared" si="51"/>
        <v>124</v>
      </c>
      <c r="C404" s="36">
        <f t="shared" si="52"/>
        <v>993</v>
      </c>
      <c r="D404" s="37">
        <v>42390</v>
      </c>
      <c r="E404" s="38">
        <v>22341</v>
      </c>
      <c r="F404" s="68">
        <f>ROUND(12/B404*D404,1)</f>
        <v>4102.3</v>
      </c>
      <c r="G404" s="39">
        <f>ROUND(12/C404*E404,1)</f>
        <v>270</v>
      </c>
      <c r="H404" s="76">
        <f>F404+G404</f>
        <v>4372.3</v>
      </c>
      <c r="I404" s="40">
        <f aca="true" t="shared" si="53" ref="I404:I467">ROUND(H404*0.338,1)</f>
        <v>1477.8</v>
      </c>
      <c r="J404" s="41">
        <f>ROUND(H404*0.02,1)</f>
        <v>87.4</v>
      </c>
      <c r="K404" s="61">
        <v>11</v>
      </c>
      <c r="L404" s="42">
        <f>SUM(H404:K404)</f>
        <v>5948.5</v>
      </c>
      <c r="N404" s="78"/>
    </row>
    <row r="405" spans="1:14" ht="12.75">
      <c r="A405" s="34">
        <f>A404+1</f>
        <v>398</v>
      </c>
      <c r="B405" s="35">
        <f t="shared" si="51"/>
        <v>124.08</v>
      </c>
      <c r="C405" s="36">
        <f t="shared" si="52"/>
        <v>993</v>
      </c>
      <c r="D405" s="37">
        <v>42390</v>
      </c>
      <c r="E405" s="38">
        <v>22341</v>
      </c>
      <c r="F405" s="68">
        <f>ROUND(12/B405*D405,1)</f>
        <v>4099.6</v>
      </c>
      <c r="G405" s="39">
        <f>ROUND(12/C405*E405,1)</f>
        <v>270</v>
      </c>
      <c r="H405" s="76">
        <f>F405+G405</f>
        <v>4369.6</v>
      </c>
      <c r="I405" s="40">
        <f t="shared" si="53"/>
        <v>1476.9</v>
      </c>
      <c r="J405" s="41">
        <f>ROUND(H405*0.02,1)</f>
        <v>87.4</v>
      </c>
      <c r="K405" s="61">
        <v>11</v>
      </c>
      <c r="L405" s="42">
        <f>SUM(H405:K405)</f>
        <v>5944.9</v>
      </c>
      <c r="N405" s="78"/>
    </row>
    <row r="406" spans="1:14" ht="12.75">
      <c r="A406" s="34">
        <f aca="true" t="shared" si="54" ref="A406:A469">A405+1</f>
        <v>399</v>
      </c>
      <c r="B406" s="35">
        <f aca="true" t="shared" si="55" ref="B406:B469">ROUND(IF(A406&lt;B$555,(IF(A406&lt;$B$559,B$561+B$562*A406,B$548+B$549*A406+B$550*A406^2+B$551*A406^3+B$552*A406^4+B$553*A406^5)),(B$557)),2)</f>
        <v>124.16</v>
      </c>
      <c r="C406" s="36">
        <f aca="true" t="shared" si="56" ref="C406:C469">ROUND(IF(A406&lt;C$555,(IF(A406&lt;C$559,C$561+C$562*A406,C$548+C$549*A406+C$550*A406^2+C$551*A406^3+C$552*A406^4+C$553*A406^5)),(C$557)),2)</f>
        <v>993</v>
      </c>
      <c r="D406" s="37">
        <v>42390</v>
      </c>
      <c r="E406" s="38">
        <v>22341</v>
      </c>
      <c r="F406" s="68">
        <f aca="true" t="shared" si="57" ref="F406:F469">ROUND(12/B406*D406,1)</f>
        <v>4097</v>
      </c>
      <c r="G406" s="39">
        <f aca="true" t="shared" si="58" ref="G406:G469">ROUND(12/C406*E406,1)</f>
        <v>270</v>
      </c>
      <c r="H406" s="76">
        <f aca="true" t="shared" si="59" ref="H406:H469">F406+G406</f>
        <v>4367</v>
      </c>
      <c r="I406" s="40">
        <f t="shared" si="53"/>
        <v>1476</v>
      </c>
      <c r="J406" s="41">
        <f aca="true" t="shared" si="60" ref="J406:J469">ROUND(H406*0.02,1)</f>
        <v>87.3</v>
      </c>
      <c r="K406" s="61">
        <v>11</v>
      </c>
      <c r="L406" s="42">
        <f aca="true" t="shared" si="61" ref="L406:L469">SUM(H406:K406)</f>
        <v>5941.3</v>
      </c>
      <c r="N406" s="78"/>
    </row>
    <row r="407" spans="1:14" ht="12.75">
      <c r="A407" s="34">
        <f t="shared" si="54"/>
        <v>400</v>
      </c>
      <c r="B407" s="35">
        <f t="shared" si="55"/>
        <v>124.24</v>
      </c>
      <c r="C407" s="36">
        <f t="shared" si="56"/>
        <v>993</v>
      </c>
      <c r="D407" s="37">
        <v>42390</v>
      </c>
      <c r="E407" s="38">
        <v>22341</v>
      </c>
      <c r="F407" s="68">
        <f t="shared" si="57"/>
        <v>4094.3</v>
      </c>
      <c r="G407" s="39">
        <f t="shared" si="58"/>
        <v>270</v>
      </c>
      <c r="H407" s="76">
        <f t="shared" si="59"/>
        <v>4364.3</v>
      </c>
      <c r="I407" s="40">
        <f t="shared" si="53"/>
        <v>1475.1</v>
      </c>
      <c r="J407" s="41">
        <f t="shared" si="60"/>
        <v>87.3</v>
      </c>
      <c r="K407" s="61">
        <v>11</v>
      </c>
      <c r="L407" s="42">
        <f t="shared" si="61"/>
        <v>5937.7</v>
      </c>
      <c r="N407" s="78"/>
    </row>
    <row r="408" spans="1:14" ht="12.75">
      <c r="A408" s="34">
        <f t="shared" si="54"/>
        <v>401</v>
      </c>
      <c r="B408" s="35">
        <f t="shared" si="55"/>
        <v>124.32</v>
      </c>
      <c r="C408" s="36">
        <f t="shared" si="56"/>
        <v>993</v>
      </c>
      <c r="D408" s="37">
        <v>42390</v>
      </c>
      <c r="E408" s="38">
        <v>22341</v>
      </c>
      <c r="F408" s="68">
        <f t="shared" si="57"/>
        <v>4091.7</v>
      </c>
      <c r="G408" s="39">
        <f t="shared" si="58"/>
        <v>270</v>
      </c>
      <c r="H408" s="76">
        <f t="shared" si="59"/>
        <v>4361.7</v>
      </c>
      <c r="I408" s="40">
        <f t="shared" si="53"/>
        <v>1474.3</v>
      </c>
      <c r="J408" s="41">
        <f t="shared" si="60"/>
        <v>87.2</v>
      </c>
      <c r="K408" s="61">
        <v>11</v>
      </c>
      <c r="L408" s="42">
        <f t="shared" si="61"/>
        <v>5934.2</v>
      </c>
      <c r="N408" s="78"/>
    </row>
    <row r="409" spans="1:14" ht="12.75">
      <c r="A409" s="34">
        <f t="shared" si="54"/>
        <v>402</v>
      </c>
      <c r="B409" s="35">
        <f t="shared" si="55"/>
        <v>124.4</v>
      </c>
      <c r="C409" s="36">
        <f t="shared" si="56"/>
        <v>993</v>
      </c>
      <c r="D409" s="37">
        <v>42390</v>
      </c>
      <c r="E409" s="38">
        <v>22341</v>
      </c>
      <c r="F409" s="68">
        <f t="shared" si="57"/>
        <v>4089.1</v>
      </c>
      <c r="G409" s="39">
        <f t="shared" si="58"/>
        <v>270</v>
      </c>
      <c r="H409" s="76">
        <f t="shared" si="59"/>
        <v>4359.1</v>
      </c>
      <c r="I409" s="40">
        <f t="shared" si="53"/>
        <v>1473.4</v>
      </c>
      <c r="J409" s="41">
        <f t="shared" si="60"/>
        <v>87.2</v>
      </c>
      <c r="K409" s="61">
        <v>11</v>
      </c>
      <c r="L409" s="42">
        <f t="shared" si="61"/>
        <v>5930.7</v>
      </c>
      <c r="N409" s="78"/>
    </row>
    <row r="410" spans="1:14" ht="12.75">
      <c r="A410" s="34">
        <f t="shared" si="54"/>
        <v>403</v>
      </c>
      <c r="B410" s="35">
        <f t="shared" si="55"/>
        <v>124.48</v>
      </c>
      <c r="C410" s="36">
        <f t="shared" si="56"/>
        <v>993</v>
      </c>
      <c r="D410" s="37">
        <v>42390</v>
      </c>
      <c r="E410" s="38">
        <v>22341</v>
      </c>
      <c r="F410" s="68">
        <f t="shared" si="57"/>
        <v>4086.4</v>
      </c>
      <c r="G410" s="39">
        <f t="shared" si="58"/>
        <v>270</v>
      </c>
      <c r="H410" s="76">
        <f t="shared" si="59"/>
        <v>4356.4</v>
      </c>
      <c r="I410" s="40">
        <f t="shared" si="53"/>
        <v>1472.5</v>
      </c>
      <c r="J410" s="41">
        <f t="shared" si="60"/>
        <v>87.1</v>
      </c>
      <c r="K410" s="61">
        <v>11</v>
      </c>
      <c r="L410" s="42">
        <f t="shared" si="61"/>
        <v>5927</v>
      </c>
      <c r="N410" s="78"/>
    </row>
    <row r="411" spans="1:14" ht="12.75">
      <c r="A411" s="34">
        <f t="shared" si="54"/>
        <v>404</v>
      </c>
      <c r="B411" s="35">
        <f t="shared" si="55"/>
        <v>124.56</v>
      </c>
      <c r="C411" s="36">
        <f t="shared" si="56"/>
        <v>993</v>
      </c>
      <c r="D411" s="37">
        <v>42390</v>
      </c>
      <c r="E411" s="38">
        <v>22341</v>
      </c>
      <c r="F411" s="68">
        <f t="shared" si="57"/>
        <v>4083.8</v>
      </c>
      <c r="G411" s="39">
        <f t="shared" si="58"/>
        <v>270</v>
      </c>
      <c r="H411" s="76">
        <f t="shared" si="59"/>
        <v>4353.8</v>
      </c>
      <c r="I411" s="40">
        <f t="shared" si="53"/>
        <v>1471.6</v>
      </c>
      <c r="J411" s="41">
        <f t="shared" si="60"/>
        <v>87.1</v>
      </c>
      <c r="K411" s="61">
        <v>11</v>
      </c>
      <c r="L411" s="42">
        <f t="shared" si="61"/>
        <v>5923.5</v>
      </c>
      <c r="N411" s="78"/>
    </row>
    <row r="412" spans="1:14" ht="12.75">
      <c r="A412" s="34">
        <f t="shared" si="54"/>
        <v>405</v>
      </c>
      <c r="B412" s="35">
        <f t="shared" si="55"/>
        <v>124.64</v>
      </c>
      <c r="C412" s="36">
        <f t="shared" si="56"/>
        <v>993</v>
      </c>
      <c r="D412" s="37">
        <v>42390</v>
      </c>
      <c r="E412" s="38">
        <v>22341</v>
      </c>
      <c r="F412" s="68">
        <f t="shared" si="57"/>
        <v>4081.2</v>
      </c>
      <c r="G412" s="39">
        <f t="shared" si="58"/>
        <v>270</v>
      </c>
      <c r="H412" s="76">
        <f t="shared" si="59"/>
        <v>4351.2</v>
      </c>
      <c r="I412" s="40">
        <f t="shared" si="53"/>
        <v>1470.7</v>
      </c>
      <c r="J412" s="41">
        <f t="shared" si="60"/>
        <v>87</v>
      </c>
      <c r="K412" s="61">
        <v>11</v>
      </c>
      <c r="L412" s="42">
        <f t="shared" si="61"/>
        <v>5919.9</v>
      </c>
      <c r="N412" s="78"/>
    </row>
    <row r="413" spans="1:14" ht="12.75">
      <c r="A413" s="34">
        <f t="shared" si="54"/>
        <v>406</v>
      </c>
      <c r="B413" s="35">
        <f t="shared" si="55"/>
        <v>124.72</v>
      </c>
      <c r="C413" s="36">
        <f t="shared" si="56"/>
        <v>993</v>
      </c>
      <c r="D413" s="37">
        <v>42390</v>
      </c>
      <c r="E413" s="38">
        <v>22341</v>
      </c>
      <c r="F413" s="68">
        <f t="shared" si="57"/>
        <v>4078.6</v>
      </c>
      <c r="G413" s="39">
        <f t="shared" si="58"/>
        <v>270</v>
      </c>
      <c r="H413" s="76">
        <f t="shared" si="59"/>
        <v>4348.6</v>
      </c>
      <c r="I413" s="40">
        <f t="shared" si="53"/>
        <v>1469.8</v>
      </c>
      <c r="J413" s="41">
        <f t="shared" si="60"/>
        <v>87</v>
      </c>
      <c r="K413" s="61">
        <v>11</v>
      </c>
      <c r="L413" s="42">
        <f t="shared" si="61"/>
        <v>5916.400000000001</v>
      </c>
      <c r="N413" s="78"/>
    </row>
    <row r="414" spans="1:14" ht="12.75">
      <c r="A414" s="34">
        <f t="shared" si="54"/>
        <v>407</v>
      </c>
      <c r="B414" s="35">
        <f t="shared" si="55"/>
        <v>124.8</v>
      </c>
      <c r="C414" s="36">
        <f t="shared" si="56"/>
        <v>993</v>
      </c>
      <c r="D414" s="37">
        <v>42390</v>
      </c>
      <c r="E414" s="38">
        <v>22341</v>
      </c>
      <c r="F414" s="68">
        <f t="shared" si="57"/>
        <v>4076</v>
      </c>
      <c r="G414" s="39">
        <f t="shared" si="58"/>
        <v>270</v>
      </c>
      <c r="H414" s="76">
        <f t="shared" si="59"/>
        <v>4346</v>
      </c>
      <c r="I414" s="40">
        <f t="shared" si="53"/>
        <v>1468.9</v>
      </c>
      <c r="J414" s="41">
        <f t="shared" si="60"/>
        <v>86.9</v>
      </c>
      <c r="K414" s="61">
        <v>11</v>
      </c>
      <c r="L414" s="42">
        <f t="shared" si="61"/>
        <v>5912.799999999999</v>
      </c>
      <c r="N414" s="78"/>
    </row>
    <row r="415" spans="1:14" ht="12.75">
      <c r="A415" s="34">
        <f t="shared" si="54"/>
        <v>408</v>
      </c>
      <c r="B415" s="35">
        <f t="shared" si="55"/>
        <v>124.88</v>
      </c>
      <c r="C415" s="36">
        <f t="shared" si="56"/>
        <v>993</v>
      </c>
      <c r="D415" s="37">
        <v>42390</v>
      </c>
      <c r="E415" s="38">
        <v>22341</v>
      </c>
      <c r="F415" s="68">
        <f t="shared" si="57"/>
        <v>4073.4</v>
      </c>
      <c r="G415" s="39">
        <f t="shared" si="58"/>
        <v>270</v>
      </c>
      <c r="H415" s="76">
        <f t="shared" si="59"/>
        <v>4343.4</v>
      </c>
      <c r="I415" s="40">
        <f t="shared" si="53"/>
        <v>1468.1</v>
      </c>
      <c r="J415" s="41">
        <f t="shared" si="60"/>
        <v>86.9</v>
      </c>
      <c r="K415" s="61">
        <v>11</v>
      </c>
      <c r="L415" s="42">
        <f t="shared" si="61"/>
        <v>5909.4</v>
      </c>
      <c r="N415" s="78"/>
    </row>
    <row r="416" spans="1:14" ht="12.75">
      <c r="A416" s="34">
        <f t="shared" si="54"/>
        <v>409</v>
      </c>
      <c r="B416" s="35">
        <f t="shared" si="55"/>
        <v>124.96</v>
      </c>
      <c r="C416" s="36">
        <f t="shared" si="56"/>
        <v>993</v>
      </c>
      <c r="D416" s="37">
        <v>42390</v>
      </c>
      <c r="E416" s="38">
        <v>22341</v>
      </c>
      <c r="F416" s="68">
        <f t="shared" si="57"/>
        <v>4070.7</v>
      </c>
      <c r="G416" s="39">
        <f t="shared" si="58"/>
        <v>270</v>
      </c>
      <c r="H416" s="76">
        <f t="shared" si="59"/>
        <v>4340.7</v>
      </c>
      <c r="I416" s="40">
        <f t="shared" si="53"/>
        <v>1467.2</v>
      </c>
      <c r="J416" s="41">
        <f t="shared" si="60"/>
        <v>86.8</v>
      </c>
      <c r="K416" s="61">
        <v>11</v>
      </c>
      <c r="L416" s="42">
        <f t="shared" si="61"/>
        <v>5905.7</v>
      </c>
      <c r="N416" s="78"/>
    </row>
    <row r="417" spans="1:14" ht="12.75">
      <c r="A417" s="34">
        <f t="shared" si="54"/>
        <v>410</v>
      </c>
      <c r="B417" s="35">
        <f t="shared" si="55"/>
        <v>125.04</v>
      </c>
      <c r="C417" s="36">
        <f t="shared" si="56"/>
        <v>993</v>
      </c>
      <c r="D417" s="37">
        <v>42390</v>
      </c>
      <c r="E417" s="38">
        <v>22341</v>
      </c>
      <c r="F417" s="68">
        <f t="shared" si="57"/>
        <v>4068.1</v>
      </c>
      <c r="G417" s="39">
        <f t="shared" si="58"/>
        <v>270</v>
      </c>
      <c r="H417" s="76">
        <f t="shared" si="59"/>
        <v>4338.1</v>
      </c>
      <c r="I417" s="40">
        <f t="shared" si="53"/>
        <v>1466.3</v>
      </c>
      <c r="J417" s="41">
        <f t="shared" si="60"/>
        <v>86.8</v>
      </c>
      <c r="K417" s="61">
        <v>11</v>
      </c>
      <c r="L417" s="42">
        <f t="shared" si="61"/>
        <v>5902.200000000001</v>
      </c>
      <c r="N417" s="78"/>
    </row>
    <row r="418" spans="1:14" ht="12.75">
      <c r="A418" s="34">
        <f t="shared" si="54"/>
        <v>411</v>
      </c>
      <c r="B418" s="35">
        <f t="shared" si="55"/>
        <v>125.12</v>
      </c>
      <c r="C418" s="36">
        <f t="shared" si="56"/>
        <v>993</v>
      </c>
      <c r="D418" s="37">
        <v>42390</v>
      </c>
      <c r="E418" s="38">
        <v>22341</v>
      </c>
      <c r="F418" s="68">
        <f t="shared" si="57"/>
        <v>4065.5</v>
      </c>
      <c r="G418" s="39">
        <f t="shared" si="58"/>
        <v>270</v>
      </c>
      <c r="H418" s="76">
        <f t="shared" si="59"/>
        <v>4335.5</v>
      </c>
      <c r="I418" s="40">
        <f t="shared" si="53"/>
        <v>1465.4</v>
      </c>
      <c r="J418" s="41">
        <f t="shared" si="60"/>
        <v>86.7</v>
      </c>
      <c r="K418" s="61">
        <v>11</v>
      </c>
      <c r="L418" s="42">
        <f t="shared" si="61"/>
        <v>5898.599999999999</v>
      </c>
      <c r="N418" s="78"/>
    </row>
    <row r="419" spans="1:14" ht="12.75">
      <c r="A419" s="34">
        <f t="shared" si="54"/>
        <v>412</v>
      </c>
      <c r="B419" s="35">
        <f t="shared" si="55"/>
        <v>125.21</v>
      </c>
      <c r="C419" s="36">
        <f t="shared" si="56"/>
        <v>993</v>
      </c>
      <c r="D419" s="37">
        <v>42390</v>
      </c>
      <c r="E419" s="38">
        <v>22341</v>
      </c>
      <c r="F419" s="68">
        <f t="shared" si="57"/>
        <v>4062.6</v>
      </c>
      <c r="G419" s="39">
        <f t="shared" si="58"/>
        <v>270</v>
      </c>
      <c r="H419" s="76">
        <f t="shared" si="59"/>
        <v>4332.6</v>
      </c>
      <c r="I419" s="40">
        <f t="shared" si="53"/>
        <v>1464.4</v>
      </c>
      <c r="J419" s="41">
        <f t="shared" si="60"/>
        <v>86.7</v>
      </c>
      <c r="K419" s="61">
        <v>11</v>
      </c>
      <c r="L419" s="42">
        <f t="shared" si="61"/>
        <v>5894.7</v>
      </c>
      <c r="N419" s="78"/>
    </row>
    <row r="420" spans="1:14" ht="12.75">
      <c r="A420" s="34">
        <f t="shared" si="54"/>
        <v>413</v>
      </c>
      <c r="B420" s="35">
        <f t="shared" si="55"/>
        <v>125.29</v>
      </c>
      <c r="C420" s="36">
        <f t="shared" si="56"/>
        <v>993</v>
      </c>
      <c r="D420" s="37">
        <v>42390</v>
      </c>
      <c r="E420" s="38">
        <v>22341</v>
      </c>
      <c r="F420" s="68">
        <f t="shared" si="57"/>
        <v>4060</v>
      </c>
      <c r="G420" s="39">
        <f t="shared" si="58"/>
        <v>270</v>
      </c>
      <c r="H420" s="76">
        <f t="shared" si="59"/>
        <v>4330</v>
      </c>
      <c r="I420" s="40">
        <f t="shared" si="53"/>
        <v>1463.5</v>
      </c>
      <c r="J420" s="41">
        <f t="shared" si="60"/>
        <v>86.6</v>
      </c>
      <c r="K420" s="61">
        <v>11</v>
      </c>
      <c r="L420" s="42">
        <f t="shared" si="61"/>
        <v>5891.1</v>
      </c>
      <c r="N420" s="78"/>
    </row>
    <row r="421" spans="1:14" ht="12.75">
      <c r="A421" s="34">
        <f t="shared" si="54"/>
        <v>414</v>
      </c>
      <c r="B421" s="35">
        <f t="shared" si="55"/>
        <v>125.37</v>
      </c>
      <c r="C421" s="36">
        <f t="shared" si="56"/>
        <v>993</v>
      </c>
      <c r="D421" s="37">
        <v>42390</v>
      </c>
      <c r="E421" s="38">
        <v>22341</v>
      </c>
      <c r="F421" s="68">
        <f t="shared" si="57"/>
        <v>4057.4</v>
      </c>
      <c r="G421" s="39">
        <f t="shared" si="58"/>
        <v>270</v>
      </c>
      <c r="H421" s="76">
        <f t="shared" si="59"/>
        <v>4327.4</v>
      </c>
      <c r="I421" s="40">
        <f t="shared" si="53"/>
        <v>1462.7</v>
      </c>
      <c r="J421" s="41">
        <f t="shared" si="60"/>
        <v>86.5</v>
      </c>
      <c r="K421" s="61">
        <v>11</v>
      </c>
      <c r="L421" s="42">
        <f t="shared" si="61"/>
        <v>5887.599999999999</v>
      </c>
      <c r="N421" s="78"/>
    </row>
    <row r="422" spans="1:14" ht="12.75">
      <c r="A422" s="34">
        <f t="shared" si="54"/>
        <v>415</v>
      </c>
      <c r="B422" s="35">
        <f t="shared" si="55"/>
        <v>125.45</v>
      </c>
      <c r="C422" s="36">
        <f t="shared" si="56"/>
        <v>993</v>
      </c>
      <c r="D422" s="37">
        <v>42390</v>
      </c>
      <c r="E422" s="38">
        <v>22341</v>
      </c>
      <c r="F422" s="68">
        <f t="shared" si="57"/>
        <v>4054.8</v>
      </c>
      <c r="G422" s="39">
        <f t="shared" si="58"/>
        <v>270</v>
      </c>
      <c r="H422" s="76">
        <f t="shared" si="59"/>
        <v>4324.8</v>
      </c>
      <c r="I422" s="40">
        <f t="shared" si="53"/>
        <v>1461.8</v>
      </c>
      <c r="J422" s="41">
        <f t="shared" si="60"/>
        <v>86.5</v>
      </c>
      <c r="K422" s="61">
        <v>11</v>
      </c>
      <c r="L422" s="42">
        <f t="shared" si="61"/>
        <v>5884.1</v>
      </c>
      <c r="N422" s="78"/>
    </row>
    <row r="423" spans="1:14" ht="12.75">
      <c r="A423" s="34">
        <f t="shared" si="54"/>
        <v>416</v>
      </c>
      <c r="B423" s="35">
        <f t="shared" si="55"/>
        <v>125.53</v>
      </c>
      <c r="C423" s="36">
        <f t="shared" si="56"/>
        <v>993</v>
      </c>
      <c r="D423" s="37">
        <v>42390</v>
      </c>
      <c r="E423" s="38">
        <v>22341</v>
      </c>
      <c r="F423" s="68">
        <f t="shared" si="57"/>
        <v>4052.3</v>
      </c>
      <c r="G423" s="39">
        <f t="shared" si="58"/>
        <v>270</v>
      </c>
      <c r="H423" s="76">
        <f t="shared" si="59"/>
        <v>4322.3</v>
      </c>
      <c r="I423" s="40">
        <f t="shared" si="53"/>
        <v>1460.9</v>
      </c>
      <c r="J423" s="41">
        <f t="shared" si="60"/>
        <v>86.4</v>
      </c>
      <c r="K423" s="61">
        <v>11</v>
      </c>
      <c r="L423" s="42">
        <f t="shared" si="61"/>
        <v>5880.6</v>
      </c>
      <c r="N423" s="78"/>
    </row>
    <row r="424" spans="1:14" ht="12.75">
      <c r="A424" s="34">
        <f t="shared" si="54"/>
        <v>417</v>
      </c>
      <c r="B424" s="35">
        <f t="shared" si="55"/>
        <v>125.6</v>
      </c>
      <c r="C424" s="36">
        <f t="shared" si="56"/>
        <v>993</v>
      </c>
      <c r="D424" s="37">
        <v>42390</v>
      </c>
      <c r="E424" s="38">
        <v>22341</v>
      </c>
      <c r="F424" s="68">
        <f t="shared" si="57"/>
        <v>4050</v>
      </c>
      <c r="G424" s="39">
        <f t="shared" si="58"/>
        <v>270</v>
      </c>
      <c r="H424" s="76">
        <f t="shared" si="59"/>
        <v>4320</v>
      </c>
      <c r="I424" s="40">
        <f t="shared" si="53"/>
        <v>1460.2</v>
      </c>
      <c r="J424" s="41">
        <f t="shared" si="60"/>
        <v>86.4</v>
      </c>
      <c r="K424" s="61">
        <v>11</v>
      </c>
      <c r="L424" s="42">
        <f t="shared" si="61"/>
        <v>5877.599999999999</v>
      </c>
      <c r="N424" s="78"/>
    </row>
    <row r="425" spans="1:14" ht="12.75">
      <c r="A425" s="34">
        <f t="shared" si="54"/>
        <v>418</v>
      </c>
      <c r="B425" s="35">
        <f t="shared" si="55"/>
        <v>125.68</v>
      </c>
      <c r="C425" s="36">
        <f t="shared" si="56"/>
        <v>993</v>
      </c>
      <c r="D425" s="37">
        <v>42390</v>
      </c>
      <c r="E425" s="38">
        <v>22341</v>
      </c>
      <c r="F425" s="68">
        <f t="shared" si="57"/>
        <v>4047.4</v>
      </c>
      <c r="G425" s="39">
        <f t="shared" si="58"/>
        <v>270</v>
      </c>
      <c r="H425" s="76">
        <f t="shared" si="59"/>
        <v>4317.4</v>
      </c>
      <c r="I425" s="40">
        <f t="shared" si="53"/>
        <v>1459.3</v>
      </c>
      <c r="J425" s="41">
        <f t="shared" si="60"/>
        <v>86.3</v>
      </c>
      <c r="K425" s="61">
        <v>11</v>
      </c>
      <c r="L425" s="42">
        <f t="shared" si="61"/>
        <v>5874</v>
      </c>
      <c r="N425" s="78"/>
    </row>
    <row r="426" spans="1:14" ht="12.75">
      <c r="A426" s="34">
        <f t="shared" si="54"/>
        <v>419</v>
      </c>
      <c r="B426" s="35">
        <f t="shared" si="55"/>
        <v>125.76</v>
      </c>
      <c r="C426" s="36">
        <f t="shared" si="56"/>
        <v>993</v>
      </c>
      <c r="D426" s="37">
        <v>42390</v>
      </c>
      <c r="E426" s="38">
        <v>22341</v>
      </c>
      <c r="F426" s="68">
        <f t="shared" si="57"/>
        <v>4044.8</v>
      </c>
      <c r="G426" s="39">
        <f t="shared" si="58"/>
        <v>270</v>
      </c>
      <c r="H426" s="76">
        <f t="shared" si="59"/>
        <v>4314.8</v>
      </c>
      <c r="I426" s="40">
        <f t="shared" si="53"/>
        <v>1458.4</v>
      </c>
      <c r="J426" s="41">
        <f t="shared" si="60"/>
        <v>86.3</v>
      </c>
      <c r="K426" s="61">
        <v>11</v>
      </c>
      <c r="L426" s="42">
        <f t="shared" si="61"/>
        <v>5870.500000000001</v>
      </c>
      <c r="N426" s="78"/>
    </row>
    <row r="427" spans="1:14" ht="12.75">
      <c r="A427" s="34">
        <f t="shared" si="54"/>
        <v>420</v>
      </c>
      <c r="B427" s="35">
        <f t="shared" si="55"/>
        <v>125.84</v>
      </c>
      <c r="C427" s="36">
        <f t="shared" si="56"/>
        <v>993</v>
      </c>
      <c r="D427" s="37">
        <v>42390</v>
      </c>
      <c r="E427" s="38">
        <v>22341</v>
      </c>
      <c r="F427" s="68">
        <f t="shared" si="57"/>
        <v>4042.3</v>
      </c>
      <c r="G427" s="39">
        <f t="shared" si="58"/>
        <v>270</v>
      </c>
      <c r="H427" s="76">
        <f t="shared" si="59"/>
        <v>4312.3</v>
      </c>
      <c r="I427" s="40">
        <f t="shared" si="53"/>
        <v>1457.6</v>
      </c>
      <c r="J427" s="41">
        <f t="shared" si="60"/>
        <v>86.2</v>
      </c>
      <c r="K427" s="61">
        <v>11</v>
      </c>
      <c r="L427" s="42">
        <f t="shared" si="61"/>
        <v>5867.099999999999</v>
      </c>
      <c r="N427" s="78"/>
    </row>
    <row r="428" spans="1:14" ht="12.75">
      <c r="A428" s="34">
        <f t="shared" si="54"/>
        <v>421</v>
      </c>
      <c r="B428" s="35">
        <f t="shared" si="55"/>
        <v>125.92</v>
      </c>
      <c r="C428" s="36">
        <f t="shared" si="56"/>
        <v>993</v>
      </c>
      <c r="D428" s="37">
        <v>42390</v>
      </c>
      <c r="E428" s="38">
        <v>22341</v>
      </c>
      <c r="F428" s="68">
        <f t="shared" si="57"/>
        <v>4039.7</v>
      </c>
      <c r="G428" s="39">
        <f t="shared" si="58"/>
        <v>270</v>
      </c>
      <c r="H428" s="76">
        <f t="shared" si="59"/>
        <v>4309.7</v>
      </c>
      <c r="I428" s="40">
        <f t="shared" si="53"/>
        <v>1456.7</v>
      </c>
      <c r="J428" s="41">
        <f t="shared" si="60"/>
        <v>86.2</v>
      </c>
      <c r="K428" s="61">
        <v>11</v>
      </c>
      <c r="L428" s="42">
        <f t="shared" si="61"/>
        <v>5863.599999999999</v>
      </c>
      <c r="N428" s="78"/>
    </row>
    <row r="429" spans="1:14" ht="12.75">
      <c r="A429" s="34">
        <f t="shared" si="54"/>
        <v>422</v>
      </c>
      <c r="B429" s="35">
        <f t="shared" si="55"/>
        <v>126</v>
      </c>
      <c r="C429" s="36">
        <f t="shared" si="56"/>
        <v>993</v>
      </c>
      <c r="D429" s="37">
        <v>42390</v>
      </c>
      <c r="E429" s="38">
        <v>22341</v>
      </c>
      <c r="F429" s="68">
        <f t="shared" si="57"/>
        <v>4037.1</v>
      </c>
      <c r="G429" s="39">
        <f t="shared" si="58"/>
        <v>270</v>
      </c>
      <c r="H429" s="76">
        <f t="shared" si="59"/>
        <v>4307.1</v>
      </c>
      <c r="I429" s="40">
        <f t="shared" si="53"/>
        <v>1455.8</v>
      </c>
      <c r="J429" s="41">
        <f t="shared" si="60"/>
        <v>86.1</v>
      </c>
      <c r="K429" s="61">
        <v>11</v>
      </c>
      <c r="L429" s="42">
        <f t="shared" si="61"/>
        <v>5860.000000000001</v>
      </c>
      <c r="N429" s="78"/>
    </row>
    <row r="430" spans="1:14" ht="12.75">
      <c r="A430" s="34">
        <f t="shared" si="54"/>
        <v>423</v>
      </c>
      <c r="B430" s="35">
        <f t="shared" si="55"/>
        <v>126.08</v>
      </c>
      <c r="C430" s="36">
        <f t="shared" si="56"/>
        <v>993</v>
      </c>
      <c r="D430" s="37">
        <v>42390</v>
      </c>
      <c r="E430" s="38">
        <v>22341</v>
      </c>
      <c r="F430" s="68">
        <f t="shared" si="57"/>
        <v>4034.6</v>
      </c>
      <c r="G430" s="39">
        <f t="shared" si="58"/>
        <v>270</v>
      </c>
      <c r="H430" s="76">
        <f t="shared" si="59"/>
        <v>4304.6</v>
      </c>
      <c r="I430" s="40">
        <f t="shared" si="53"/>
        <v>1455</v>
      </c>
      <c r="J430" s="41">
        <f t="shared" si="60"/>
        <v>86.1</v>
      </c>
      <c r="K430" s="61">
        <v>11</v>
      </c>
      <c r="L430" s="42">
        <f t="shared" si="61"/>
        <v>5856.700000000001</v>
      </c>
      <c r="N430" s="78"/>
    </row>
    <row r="431" spans="1:14" ht="12.75">
      <c r="A431" s="34">
        <f t="shared" si="54"/>
        <v>424</v>
      </c>
      <c r="B431" s="35">
        <f t="shared" si="55"/>
        <v>126.16</v>
      </c>
      <c r="C431" s="36">
        <f t="shared" si="56"/>
        <v>993</v>
      </c>
      <c r="D431" s="37">
        <v>42390</v>
      </c>
      <c r="E431" s="38">
        <v>22341</v>
      </c>
      <c r="F431" s="68">
        <f t="shared" si="57"/>
        <v>4032</v>
      </c>
      <c r="G431" s="39">
        <f t="shared" si="58"/>
        <v>270</v>
      </c>
      <c r="H431" s="76">
        <f t="shared" si="59"/>
        <v>4302</v>
      </c>
      <c r="I431" s="40">
        <f t="shared" si="53"/>
        <v>1454.1</v>
      </c>
      <c r="J431" s="41">
        <f t="shared" si="60"/>
        <v>86</v>
      </c>
      <c r="K431" s="61">
        <v>11</v>
      </c>
      <c r="L431" s="42">
        <f t="shared" si="61"/>
        <v>5853.1</v>
      </c>
      <c r="N431" s="78"/>
    </row>
    <row r="432" spans="1:14" ht="12.75">
      <c r="A432" s="34">
        <f t="shared" si="54"/>
        <v>425</v>
      </c>
      <c r="B432" s="35">
        <f t="shared" si="55"/>
        <v>126.24</v>
      </c>
      <c r="C432" s="36">
        <f t="shared" si="56"/>
        <v>993</v>
      </c>
      <c r="D432" s="37">
        <v>42390</v>
      </c>
      <c r="E432" s="38">
        <v>22341</v>
      </c>
      <c r="F432" s="68">
        <f t="shared" si="57"/>
        <v>4029.5</v>
      </c>
      <c r="G432" s="39">
        <f t="shared" si="58"/>
        <v>270</v>
      </c>
      <c r="H432" s="76">
        <f t="shared" si="59"/>
        <v>4299.5</v>
      </c>
      <c r="I432" s="40">
        <f t="shared" si="53"/>
        <v>1453.2</v>
      </c>
      <c r="J432" s="41">
        <f t="shared" si="60"/>
        <v>86</v>
      </c>
      <c r="K432" s="61">
        <v>11</v>
      </c>
      <c r="L432" s="42">
        <f t="shared" si="61"/>
        <v>5849.7</v>
      </c>
      <c r="N432" s="78"/>
    </row>
    <row r="433" spans="1:14" ht="12.75">
      <c r="A433" s="34">
        <f t="shared" si="54"/>
        <v>426</v>
      </c>
      <c r="B433" s="35">
        <f t="shared" si="55"/>
        <v>126.32</v>
      </c>
      <c r="C433" s="36">
        <f t="shared" si="56"/>
        <v>993</v>
      </c>
      <c r="D433" s="37">
        <v>42390</v>
      </c>
      <c r="E433" s="38">
        <v>22341</v>
      </c>
      <c r="F433" s="68">
        <f t="shared" si="57"/>
        <v>4026.9</v>
      </c>
      <c r="G433" s="39">
        <f t="shared" si="58"/>
        <v>270</v>
      </c>
      <c r="H433" s="76">
        <f t="shared" si="59"/>
        <v>4296.9</v>
      </c>
      <c r="I433" s="40">
        <f t="shared" si="53"/>
        <v>1452.4</v>
      </c>
      <c r="J433" s="41">
        <f t="shared" si="60"/>
        <v>85.9</v>
      </c>
      <c r="K433" s="61">
        <v>11</v>
      </c>
      <c r="L433" s="42">
        <f t="shared" si="61"/>
        <v>5846.199999999999</v>
      </c>
      <c r="N433" s="78"/>
    </row>
    <row r="434" spans="1:14" ht="12.75">
      <c r="A434" s="34">
        <f t="shared" si="54"/>
        <v>427</v>
      </c>
      <c r="B434" s="35">
        <f t="shared" si="55"/>
        <v>126.4</v>
      </c>
      <c r="C434" s="36">
        <f t="shared" si="56"/>
        <v>993</v>
      </c>
      <c r="D434" s="37">
        <v>42390</v>
      </c>
      <c r="E434" s="38">
        <v>22341</v>
      </c>
      <c r="F434" s="68">
        <f t="shared" si="57"/>
        <v>4024.4</v>
      </c>
      <c r="G434" s="39">
        <f t="shared" si="58"/>
        <v>270</v>
      </c>
      <c r="H434" s="76">
        <f t="shared" si="59"/>
        <v>4294.4</v>
      </c>
      <c r="I434" s="40">
        <f t="shared" si="53"/>
        <v>1451.5</v>
      </c>
      <c r="J434" s="41">
        <f t="shared" si="60"/>
        <v>85.9</v>
      </c>
      <c r="K434" s="61">
        <v>11</v>
      </c>
      <c r="L434" s="42">
        <f t="shared" si="61"/>
        <v>5842.799999999999</v>
      </c>
      <c r="N434" s="78"/>
    </row>
    <row r="435" spans="1:14" ht="12.75">
      <c r="A435" s="34">
        <f t="shared" si="54"/>
        <v>428</v>
      </c>
      <c r="B435" s="35">
        <f t="shared" si="55"/>
        <v>126.48</v>
      </c>
      <c r="C435" s="36">
        <f t="shared" si="56"/>
        <v>993</v>
      </c>
      <c r="D435" s="37">
        <v>42390</v>
      </c>
      <c r="E435" s="38">
        <v>22341</v>
      </c>
      <c r="F435" s="68">
        <f t="shared" si="57"/>
        <v>4021.8</v>
      </c>
      <c r="G435" s="39">
        <f t="shared" si="58"/>
        <v>270</v>
      </c>
      <c r="H435" s="76">
        <f t="shared" si="59"/>
        <v>4291.8</v>
      </c>
      <c r="I435" s="40">
        <f t="shared" si="53"/>
        <v>1450.6</v>
      </c>
      <c r="J435" s="41">
        <f t="shared" si="60"/>
        <v>85.8</v>
      </c>
      <c r="K435" s="61">
        <v>11</v>
      </c>
      <c r="L435" s="42">
        <f t="shared" si="61"/>
        <v>5839.2</v>
      </c>
      <c r="N435" s="78"/>
    </row>
    <row r="436" spans="1:14" ht="12.75">
      <c r="A436" s="34">
        <f t="shared" si="54"/>
        <v>429</v>
      </c>
      <c r="B436" s="35">
        <f t="shared" si="55"/>
        <v>126.56</v>
      </c>
      <c r="C436" s="36">
        <f t="shared" si="56"/>
        <v>993</v>
      </c>
      <c r="D436" s="37">
        <v>42390</v>
      </c>
      <c r="E436" s="38">
        <v>22341</v>
      </c>
      <c r="F436" s="68">
        <f t="shared" si="57"/>
        <v>4019.3</v>
      </c>
      <c r="G436" s="39">
        <f t="shared" si="58"/>
        <v>270</v>
      </c>
      <c r="H436" s="76">
        <f t="shared" si="59"/>
        <v>4289.3</v>
      </c>
      <c r="I436" s="40">
        <f t="shared" si="53"/>
        <v>1449.8</v>
      </c>
      <c r="J436" s="41">
        <f t="shared" si="60"/>
        <v>85.8</v>
      </c>
      <c r="K436" s="61">
        <v>11</v>
      </c>
      <c r="L436" s="42">
        <f t="shared" si="61"/>
        <v>5835.900000000001</v>
      </c>
      <c r="N436" s="78"/>
    </row>
    <row r="437" spans="1:14" ht="12.75">
      <c r="A437" s="34">
        <f t="shared" si="54"/>
        <v>430</v>
      </c>
      <c r="B437" s="35">
        <f t="shared" si="55"/>
        <v>126.64</v>
      </c>
      <c r="C437" s="36">
        <f t="shared" si="56"/>
        <v>993</v>
      </c>
      <c r="D437" s="37">
        <v>42390</v>
      </c>
      <c r="E437" s="38">
        <v>22341</v>
      </c>
      <c r="F437" s="68">
        <f t="shared" si="57"/>
        <v>4016.7</v>
      </c>
      <c r="G437" s="39">
        <f t="shared" si="58"/>
        <v>270</v>
      </c>
      <c r="H437" s="76">
        <f t="shared" si="59"/>
        <v>4286.7</v>
      </c>
      <c r="I437" s="40">
        <f t="shared" si="53"/>
        <v>1448.9</v>
      </c>
      <c r="J437" s="41">
        <f t="shared" si="60"/>
        <v>85.7</v>
      </c>
      <c r="K437" s="61">
        <v>11</v>
      </c>
      <c r="L437" s="42">
        <f t="shared" si="61"/>
        <v>5832.3</v>
      </c>
      <c r="N437" s="78"/>
    </row>
    <row r="438" spans="1:14" ht="12.75">
      <c r="A438" s="34">
        <f t="shared" si="54"/>
        <v>431</v>
      </c>
      <c r="B438" s="35">
        <f t="shared" si="55"/>
        <v>126.72</v>
      </c>
      <c r="C438" s="36">
        <f t="shared" si="56"/>
        <v>993</v>
      </c>
      <c r="D438" s="37">
        <v>42390</v>
      </c>
      <c r="E438" s="38">
        <v>22341</v>
      </c>
      <c r="F438" s="68">
        <f t="shared" si="57"/>
        <v>4014.2</v>
      </c>
      <c r="G438" s="39">
        <f t="shared" si="58"/>
        <v>270</v>
      </c>
      <c r="H438" s="76">
        <f t="shared" si="59"/>
        <v>4284.2</v>
      </c>
      <c r="I438" s="40">
        <f t="shared" si="53"/>
        <v>1448.1</v>
      </c>
      <c r="J438" s="41">
        <f t="shared" si="60"/>
        <v>85.7</v>
      </c>
      <c r="K438" s="61">
        <v>11</v>
      </c>
      <c r="L438" s="42">
        <f t="shared" si="61"/>
        <v>5828.999999999999</v>
      </c>
      <c r="N438" s="78"/>
    </row>
    <row r="439" spans="1:14" ht="12.75">
      <c r="A439" s="34">
        <f t="shared" si="54"/>
        <v>432</v>
      </c>
      <c r="B439" s="35">
        <f t="shared" si="55"/>
        <v>126.8</v>
      </c>
      <c r="C439" s="36">
        <f t="shared" si="56"/>
        <v>993</v>
      </c>
      <c r="D439" s="37">
        <v>42390</v>
      </c>
      <c r="E439" s="38">
        <v>22341</v>
      </c>
      <c r="F439" s="68">
        <f t="shared" si="57"/>
        <v>4011.7</v>
      </c>
      <c r="G439" s="39">
        <f t="shared" si="58"/>
        <v>270</v>
      </c>
      <c r="H439" s="76">
        <f t="shared" si="59"/>
        <v>4281.7</v>
      </c>
      <c r="I439" s="40">
        <f t="shared" si="53"/>
        <v>1447.2</v>
      </c>
      <c r="J439" s="41">
        <f t="shared" si="60"/>
        <v>85.6</v>
      </c>
      <c r="K439" s="61">
        <v>11</v>
      </c>
      <c r="L439" s="42">
        <f t="shared" si="61"/>
        <v>5825.5</v>
      </c>
      <c r="N439" s="78"/>
    </row>
    <row r="440" spans="1:14" ht="12.75">
      <c r="A440" s="34">
        <f t="shared" si="54"/>
        <v>433</v>
      </c>
      <c r="B440" s="35">
        <f t="shared" si="55"/>
        <v>126.87</v>
      </c>
      <c r="C440" s="36">
        <f t="shared" si="56"/>
        <v>993</v>
      </c>
      <c r="D440" s="37">
        <v>42390</v>
      </c>
      <c r="E440" s="38">
        <v>22341</v>
      </c>
      <c r="F440" s="68">
        <f t="shared" si="57"/>
        <v>4009.5</v>
      </c>
      <c r="G440" s="39">
        <f t="shared" si="58"/>
        <v>270</v>
      </c>
      <c r="H440" s="76">
        <f t="shared" si="59"/>
        <v>4279.5</v>
      </c>
      <c r="I440" s="40">
        <f t="shared" si="53"/>
        <v>1446.5</v>
      </c>
      <c r="J440" s="41">
        <f t="shared" si="60"/>
        <v>85.6</v>
      </c>
      <c r="K440" s="61">
        <v>11</v>
      </c>
      <c r="L440" s="42">
        <f t="shared" si="61"/>
        <v>5822.6</v>
      </c>
      <c r="N440" s="78"/>
    </row>
    <row r="441" spans="1:14" ht="12.75">
      <c r="A441" s="34">
        <f t="shared" si="54"/>
        <v>434</v>
      </c>
      <c r="B441" s="35">
        <f t="shared" si="55"/>
        <v>126.95</v>
      </c>
      <c r="C441" s="36">
        <f t="shared" si="56"/>
        <v>993</v>
      </c>
      <c r="D441" s="37">
        <v>42390</v>
      </c>
      <c r="E441" s="38">
        <v>22341</v>
      </c>
      <c r="F441" s="68">
        <f t="shared" si="57"/>
        <v>4006.9</v>
      </c>
      <c r="G441" s="39">
        <f t="shared" si="58"/>
        <v>270</v>
      </c>
      <c r="H441" s="76">
        <f t="shared" si="59"/>
        <v>4276.9</v>
      </c>
      <c r="I441" s="40">
        <f t="shared" si="53"/>
        <v>1445.6</v>
      </c>
      <c r="J441" s="41">
        <f t="shared" si="60"/>
        <v>85.5</v>
      </c>
      <c r="K441" s="61">
        <v>11</v>
      </c>
      <c r="L441" s="42">
        <f t="shared" si="61"/>
        <v>5819</v>
      </c>
      <c r="N441" s="78"/>
    </row>
    <row r="442" spans="1:14" ht="12.75">
      <c r="A442" s="34">
        <f t="shared" si="54"/>
        <v>435</v>
      </c>
      <c r="B442" s="35">
        <f t="shared" si="55"/>
        <v>127.03</v>
      </c>
      <c r="C442" s="36">
        <f t="shared" si="56"/>
        <v>993</v>
      </c>
      <c r="D442" s="37">
        <v>42390</v>
      </c>
      <c r="E442" s="38">
        <v>22341</v>
      </c>
      <c r="F442" s="68">
        <f t="shared" si="57"/>
        <v>4004.4</v>
      </c>
      <c r="G442" s="39">
        <f t="shared" si="58"/>
        <v>270</v>
      </c>
      <c r="H442" s="76">
        <f t="shared" si="59"/>
        <v>4274.4</v>
      </c>
      <c r="I442" s="40">
        <f t="shared" si="53"/>
        <v>1444.7</v>
      </c>
      <c r="J442" s="41">
        <f t="shared" si="60"/>
        <v>85.5</v>
      </c>
      <c r="K442" s="61">
        <v>11</v>
      </c>
      <c r="L442" s="42">
        <f t="shared" si="61"/>
        <v>5815.599999999999</v>
      </c>
      <c r="N442" s="78"/>
    </row>
    <row r="443" spans="1:14" ht="12.75">
      <c r="A443" s="34">
        <f t="shared" si="54"/>
        <v>436</v>
      </c>
      <c r="B443" s="35">
        <f t="shared" si="55"/>
        <v>127.11</v>
      </c>
      <c r="C443" s="36">
        <f t="shared" si="56"/>
        <v>993</v>
      </c>
      <c r="D443" s="37">
        <v>42390</v>
      </c>
      <c r="E443" s="38">
        <v>22341</v>
      </c>
      <c r="F443" s="68">
        <f t="shared" si="57"/>
        <v>4001.9</v>
      </c>
      <c r="G443" s="39">
        <f t="shared" si="58"/>
        <v>270</v>
      </c>
      <c r="H443" s="76">
        <f t="shared" si="59"/>
        <v>4271.9</v>
      </c>
      <c r="I443" s="40">
        <f t="shared" si="53"/>
        <v>1443.9</v>
      </c>
      <c r="J443" s="41">
        <f t="shared" si="60"/>
        <v>85.4</v>
      </c>
      <c r="K443" s="61">
        <v>11</v>
      </c>
      <c r="L443" s="42">
        <f t="shared" si="61"/>
        <v>5812.199999999999</v>
      </c>
      <c r="N443" s="78"/>
    </row>
    <row r="444" spans="1:14" ht="12.75">
      <c r="A444" s="34">
        <f t="shared" si="54"/>
        <v>437</v>
      </c>
      <c r="B444" s="35">
        <f t="shared" si="55"/>
        <v>127.19</v>
      </c>
      <c r="C444" s="36">
        <f t="shared" si="56"/>
        <v>993</v>
      </c>
      <c r="D444" s="37">
        <v>42390</v>
      </c>
      <c r="E444" s="38">
        <v>22341</v>
      </c>
      <c r="F444" s="68">
        <f t="shared" si="57"/>
        <v>3999.4</v>
      </c>
      <c r="G444" s="39">
        <f t="shared" si="58"/>
        <v>270</v>
      </c>
      <c r="H444" s="76">
        <f t="shared" si="59"/>
        <v>4269.4</v>
      </c>
      <c r="I444" s="40">
        <f t="shared" si="53"/>
        <v>1443.1</v>
      </c>
      <c r="J444" s="41">
        <f t="shared" si="60"/>
        <v>85.4</v>
      </c>
      <c r="K444" s="61">
        <v>11</v>
      </c>
      <c r="L444" s="42">
        <f t="shared" si="61"/>
        <v>5808.9</v>
      </c>
      <c r="N444" s="78"/>
    </row>
    <row r="445" spans="1:14" ht="12.75">
      <c r="A445" s="34">
        <f t="shared" si="54"/>
        <v>438</v>
      </c>
      <c r="B445" s="35">
        <f t="shared" si="55"/>
        <v>127.27</v>
      </c>
      <c r="C445" s="36">
        <f t="shared" si="56"/>
        <v>993</v>
      </c>
      <c r="D445" s="37">
        <v>42390</v>
      </c>
      <c r="E445" s="38">
        <v>22341</v>
      </c>
      <c r="F445" s="68">
        <f t="shared" si="57"/>
        <v>3996.9</v>
      </c>
      <c r="G445" s="39">
        <f t="shared" si="58"/>
        <v>270</v>
      </c>
      <c r="H445" s="76">
        <f t="shared" si="59"/>
        <v>4266.9</v>
      </c>
      <c r="I445" s="40">
        <f t="shared" si="53"/>
        <v>1442.2</v>
      </c>
      <c r="J445" s="41">
        <f t="shared" si="60"/>
        <v>85.3</v>
      </c>
      <c r="K445" s="61">
        <v>11</v>
      </c>
      <c r="L445" s="42">
        <f t="shared" si="61"/>
        <v>5805.4</v>
      </c>
      <c r="N445" s="78"/>
    </row>
    <row r="446" spans="1:14" ht="12.75">
      <c r="A446" s="34">
        <f t="shared" si="54"/>
        <v>439</v>
      </c>
      <c r="B446" s="35">
        <f t="shared" si="55"/>
        <v>127.35</v>
      </c>
      <c r="C446" s="36">
        <f t="shared" si="56"/>
        <v>993</v>
      </c>
      <c r="D446" s="37">
        <v>42390</v>
      </c>
      <c r="E446" s="38">
        <v>22341</v>
      </c>
      <c r="F446" s="68">
        <f t="shared" si="57"/>
        <v>3994.3</v>
      </c>
      <c r="G446" s="39">
        <f t="shared" si="58"/>
        <v>270</v>
      </c>
      <c r="H446" s="76">
        <f t="shared" si="59"/>
        <v>4264.3</v>
      </c>
      <c r="I446" s="40">
        <f t="shared" si="53"/>
        <v>1441.3</v>
      </c>
      <c r="J446" s="41">
        <f t="shared" si="60"/>
        <v>85.3</v>
      </c>
      <c r="K446" s="61">
        <v>11</v>
      </c>
      <c r="L446" s="42">
        <f t="shared" si="61"/>
        <v>5801.900000000001</v>
      </c>
      <c r="N446" s="78"/>
    </row>
    <row r="447" spans="1:14" ht="12.75">
      <c r="A447" s="34">
        <f t="shared" si="54"/>
        <v>440</v>
      </c>
      <c r="B447" s="35">
        <f t="shared" si="55"/>
        <v>127.43</v>
      </c>
      <c r="C447" s="36">
        <f t="shared" si="56"/>
        <v>993</v>
      </c>
      <c r="D447" s="37">
        <v>42390</v>
      </c>
      <c r="E447" s="38">
        <v>22341</v>
      </c>
      <c r="F447" s="68">
        <f t="shared" si="57"/>
        <v>3991.8</v>
      </c>
      <c r="G447" s="39">
        <f t="shared" si="58"/>
        <v>270</v>
      </c>
      <c r="H447" s="76">
        <f t="shared" si="59"/>
        <v>4261.8</v>
      </c>
      <c r="I447" s="40">
        <f t="shared" si="53"/>
        <v>1440.5</v>
      </c>
      <c r="J447" s="41">
        <f t="shared" si="60"/>
        <v>85.2</v>
      </c>
      <c r="K447" s="61">
        <v>11</v>
      </c>
      <c r="L447" s="42">
        <f t="shared" si="61"/>
        <v>5798.5</v>
      </c>
      <c r="N447" s="78"/>
    </row>
    <row r="448" spans="1:14" ht="12.75">
      <c r="A448" s="34">
        <f t="shared" si="54"/>
        <v>441</v>
      </c>
      <c r="B448" s="35">
        <f t="shared" si="55"/>
        <v>127.5</v>
      </c>
      <c r="C448" s="36">
        <f t="shared" si="56"/>
        <v>993</v>
      </c>
      <c r="D448" s="37">
        <v>42390</v>
      </c>
      <c r="E448" s="38">
        <v>22341</v>
      </c>
      <c r="F448" s="68">
        <f t="shared" si="57"/>
        <v>3989.6</v>
      </c>
      <c r="G448" s="39">
        <f t="shared" si="58"/>
        <v>270</v>
      </c>
      <c r="H448" s="76">
        <f t="shared" si="59"/>
        <v>4259.6</v>
      </c>
      <c r="I448" s="40">
        <f t="shared" si="53"/>
        <v>1439.7</v>
      </c>
      <c r="J448" s="41">
        <f t="shared" si="60"/>
        <v>85.2</v>
      </c>
      <c r="K448" s="61">
        <v>11</v>
      </c>
      <c r="L448" s="42">
        <f t="shared" si="61"/>
        <v>5795.5</v>
      </c>
      <c r="N448" s="78"/>
    </row>
    <row r="449" spans="1:14" ht="12.75">
      <c r="A449" s="34">
        <f t="shared" si="54"/>
        <v>442</v>
      </c>
      <c r="B449" s="35">
        <f t="shared" si="55"/>
        <v>127.58</v>
      </c>
      <c r="C449" s="36">
        <f t="shared" si="56"/>
        <v>993</v>
      </c>
      <c r="D449" s="37">
        <v>42390</v>
      </c>
      <c r="E449" s="38">
        <v>22341</v>
      </c>
      <c r="F449" s="68">
        <f t="shared" si="57"/>
        <v>3987.1</v>
      </c>
      <c r="G449" s="39">
        <f t="shared" si="58"/>
        <v>270</v>
      </c>
      <c r="H449" s="76">
        <f t="shared" si="59"/>
        <v>4257.1</v>
      </c>
      <c r="I449" s="40">
        <f t="shared" si="53"/>
        <v>1438.9</v>
      </c>
      <c r="J449" s="41">
        <f t="shared" si="60"/>
        <v>85.1</v>
      </c>
      <c r="K449" s="61">
        <v>11</v>
      </c>
      <c r="L449" s="42">
        <f t="shared" si="61"/>
        <v>5792.1</v>
      </c>
      <c r="N449" s="78"/>
    </row>
    <row r="450" spans="1:14" ht="12.75">
      <c r="A450" s="34">
        <f t="shared" si="54"/>
        <v>443</v>
      </c>
      <c r="B450" s="35">
        <f t="shared" si="55"/>
        <v>127.66</v>
      </c>
      <c r="C450" s="36">
        <f t="shared" si="56"/>
        <v>993</v>
      </c>
      <c r="D450" s="37">
        <v>42390</v>
      </c>
      <c r="E450" s="38">
        <v>22341</v>
      </c>
      <c r="F450" s="68">
        <f t="shared" si="57"/>
        <v>3984.6</v>
      </c>
      <c r="G450" s="39">
        <f t="shared" si="58"/>
        <v>270</v>
      </c>
      <c r="H450" s="76">
        <f t="shared" si="59"/>
        <v>4254.6</v>
      </c>
      <c r="I450" s="40">
        <f t="shared" si="53"/>
        <v>1438.1</v>
      </c>
      <c r="J450" s="41">
        <f t="shared" si="60"/>
        <v>85.1</v>
      </c>
      <c r="K450" s="61">
        <v>11</v>
      </c>
      <c r="L450" s="42">
        <f t="shared" si="61"/>
        <v>5788.800000000001</v>
      </c>
      <c r="N450" s="78"/>
    </row>
    <row r="451" spans="1:14" ht="12.75">
      <c r="A451" s="34">
        <f t="shared" si="54"/>
        <v>444</v>
      </c>
      <c r="B451" s="35">
        <f t="shared" si="55"/>
        <v>127.74</v>
      </c>
      <c r="C451" s="36">
        <f t="shared" si="56"/>
        <v>993</v>
      </c>
      <c r="D451" s="37">
        <v>42390</v>
      </c>
      <c r="E451" s="38">
        <v>22341</v>
      </c>
      <c r="F451" s="68">
        <f t="shared" si="57"/>
        <v>3982.2</v>
      </c>
      <c r="G451" s="39">
        <f t="shared" si="58"/>
        <v>270</v>
      </c>
      <c r="H451" s="76">
        <f t="shared" si="59"/>
        <v>4252.2</v>
      </c>
      <c r="I451" s="40">
        <f t="shared" si="53"/>
        <v>1437.2</v>
      </c>
      <c r="J451" s="41">
        <f t="shared" si="60"/>
        <v>85</v>
      </c>
      <c r="K451" s="61">
        <v>11</v>
      </c>
      <c r="L451" s="42">
        <f t="shared" si="61"/>
        <v>5785.4</v>
      </c>
      <c r="N451" s="78"/>
    </row>
    <row r="452" spans="1:14" ht="12.75">
      <c r="A452" s="34">
        <f t="shared" si="54"/>
        <v>445</v>
      </c>
      <c r="B452" s="35">
        <f t="shared" si="55"/>
        <v>127.82</v>
      </c>
      <c r="C452" s="36">
        <f t="shared" si="56"/>
        <v>993</v>
      </c>
      <c r="D452" s="37">
        <v>42390</v>
      </c>
      <c r="E452" s="38">
        <v>22341</v>
      </c>
      <c r="F452" s="68">
        <f t="shared" si="57"/>
        <v>3979.7</v>
      </c>
      <c r="G452" s="39">
        <f t="shared" si="58"/>
        <v>270</v>
      </c>
      <c r="H452" s="76">
        <f t="shared" si="59"/>
        <v>4249.7</v>
      </c>
      <c r="I452" s="40">
        <f t="shared" si="53"/>
        <v>1436.4</v>
      </c>
      <c r="J452" s="41">
        <f t="shared" si="60"/>
        <v>85</v>
      </c>
      <c r="K452" s="61">
        <v>11</v>
      </c>
      <c r="L452" s="42">
        <f t="shared" si="61"/>
        <v>5782.1</v>
      </c>
      <c r="N452" s="78"/>
    </row>
    <row r="453" spans="1:14" ht="12.75">
      <c r="A453" s="34">
        <f t="shared" si="54"/>
        <v>446</v>
      </c>
      <c r="B453" s="35">
        <f t="shared" si="55"/>
        <v>127.89</v>
      </c>
      <c r="C453" s="36">
        <f t="shared" si="56"/>
        <v>993</v>
      </c>
      <c r="D453" s="37">
        <v>42390</v>
      </c>
      <c r="E453" s="38">
        <v>22341</v>
      </c>
      <c r="F453" s="68">
        <f t="shared" si="57"/>
        <v>3977.5</v>
      </c>
      <c r="G453" s="39">
        <f t="shared" si="58"/>
        <v>270</v>
      </c>
      <c r="H453" s="76">
        <f t="shared" si="59"/>
        <v>4247.5</v>
      </c>
      <c r="I453" s="40">
        <f t="shared" si="53"/>
        <v>1435.7</v>
      </c>
      <c r="J453" s="41">
        <f t="shared" si="60"/>
        <v>85</v>
      </c>
      <c r="K453" s="61">
        <v>11</v>
      </c>
      <c r="L453" s="42">
        <f t="shared" si="61"/>
        <v>5779.2</v>
      </c>
      <c r="N453" s="78"/>
    </row>
    <row r="454" spans="1:14" ht="12.75">
      <c r="A454" s="34">
        <f t="shared" si="54"/>
        <v>447</v>
      </c>
      <c r="B454" s="35">
        <f t="shared" si="55"/>
        <v>127.97</v>
      </c>
      <c r="C454" s="36">
        <f t="shared" si="56"/>
        <v>993</v>
      </c>
      <c r="D454" s="37">
        <v>42390</v>
      </c>
      <c r="E454" s="38">
        <v>22341</v>
      </c>
      <c r="F454" s="68">
        <f t="shared" si="57"/>
        <v>3975</v>
      </c>
      <c r="G454" s="39">
        <f t="shared" si="58"/>
        <v>270</v>
      </c>
      <c r="H454" s="76">
        <f t="shared" si="59"/>
        <v>4245</v>
      </c>
      <c r="I454" s="40">
        <f t="shared" si="53"/>
        <v>1434.8</v>
      </c>
      <c r="J454" s="41">
        <f t="shared" si="60"/>
        <v>84.9</v>
      </c>
      <c r="K454" s="61">
        <v>11</v>
      </c>
      <c r="L454" s="42">
        <f t="shared" si="61"/>
        <v>5775.7</v>
      </c>
      <c r="N454" s="78"/>
    </row>
    <row r="455" spans="1:14" ht="12.75">
      <c r="A455" s="34">
        <f t="shared" si="54"/>
        <v>448</v>
      </c>
      <c r="B455" s="35">
        <f t="shared" si="55"/>
        <v>128.05</v>
      </c>
      <c r="C455" s="36">
        <f t="shared" si="56"/>
        <v>993</v>
      </c>
      <c r="D455" s="37">
        <v>42390</v>
      </c>
      <c r="E455" s="38">
        <v>22341</v>
      </c>
      <c r="F455" s="68">
        <f t="shared" si="57"/>
        <v>3972.5</v>
      </c>
      <c r="G455" s="39">
        <f t="shared" si="58"/>
        <v>270</v>
      </c>
      <c r="H455" s="76">
        <f t="shared" si="59"/>
        <v>4242.5</v>
      </c>
      <c r="I455" s="40">
        <f t="shared" si="53"/>
        <v>1434</v>
      </c>
      <c r="J455" s="41">
        <f t="shared" si="60"/>
        <v>84.9</v>
      </c>
      <c r="K455" s="61">
        <v>11</v>
      </c>
      <c r="L455" s="42">
        <f t="shared" si="61"/>
        <v>5772.4</v>
      </c>
      <c r="N455" s="78"/>
    </row>
    <row r="456" spans="1:14" ht="12.75">
      <c r="A456" s="34">
        <f t="shared" si="54"/>
        <v>449</v>
      </c>
      <c r="B456" s="35">
        <f t="shared" si="55"/>
        <v>128.13</v>
      </c>
      <c r="C456" s="36">
        <f t="shared" si="56"/>
        <v>993</v>
      </c>
      <c r="D456" s="37">
        <v>42390</v>
      </c>
      <c r="E456" s="38">
        <v>22341</v>
      </c>
      <c r="F456" s="68">
        <f t="shared" si="57"/>
        <v>3970</v>
      </c>
      <c r="G456" s="39">
        <f t="shared" si="58"/>
        <v>270</v>
      </c>
      <c r="H456" s="76">
        <f t="shared" si="59"/>
        <v>4240</v>
      </c>
      <c r="I456" s="40">
        <f t="shared" si="53"/>
        <v>1433.1</v>
      </c>
      <c r="J456" s="41">
        <f t="shared" si="60"/>
        <v>84.8</v>
      </c>
      <c r="K456" s="61">
        <v>11</v>
      </c>
      <c r="L456" s="42">
        <f t="shared" si="61"/>
        <v>5768.900000000001</v>
      </c>
      <c r="N456" s="78"/>
    </row>
    <row r="457" spans="1:14" ht="12.75">
      <c r="A457" s="34">
        <f t="shared" si="54"/>
        <v>450</v>
      </c>
      <c r="B457" s="35">
        <f t="shared" si="55"/>
        <v>128.21</v>
      </c>
      <c r="C457" s="36">
        <f t="shared" si="56"/>
        <v>993</v>
      </c>
      <c r="D457" s="37">
        <v>42390</v>
      </c>
      <c r="E457" s="38">
        <v>22341</v>
      </c>
      <c r="F457" s="68">
        <f t="shared" si="57"/>
        <v>3967.6</v>
      </c>
      <c r="G457" s="39">
        <f t="shared" si="58"/>
        <v>270</v>
      </c>
      <c r="H457" s="76">
        <f t="shared" si="59"/>
        <v>4237.6</v>
      </c>
      <c r="I457" s="40">
        <f t="shared" si="53"/>
        <v>1432.3</v>
      </c>
      <c r="J457" s="41">
        <f t="shared" si="60"/>
        <v>84.8</v>
      </c>
      <c r="K457" s="61">
        <v>11</v>
      </c>
      <c r="L457" s="42">
        <f t="shared" si="61"/>
        <v>5765.700000000001</v>
      </c>
      <c r="N457" s="78"/>
    </row>
    <row r="458" spans="1:14" ht="12.75">
      <c r="A458" s="34">
        <f t="shared" si="54"/>
        <v>451</v>
      </c>
      <c r="B458" s="35">
        <f t="shared" si="55"/>
        <v>128.28</v>
      </c>
      <c r="C458" s="36">
        <f t="shared" si="56"/>
        <v>993</v>
      </c>
      <c r="D458" s="37">
        <v>42390</v>
      </c>
      <c r="E458" s="38">
        <v>22341</v>
      </c>
      <c r="F458" s="68">
        <f t="shared" si="57"/>
        <v>3965.4</v>
      </c>
      <c r="G458" s="39">
        <f t="shared" si="58"/>
        <v>270</v>
      </c>
      <c r="H458" s="76">
        <f t="shared" si="59"/>
        <v>4235.4</v>
      </c>
      <c r="I458" s="40">
        <f t="shared" si="53"/>
        <v>1431.6</v>
      </c>
      <c r="J458" s="41">
        <f t="shared" si="60"/>
        <v>84.7</v>
      </c>
      <c r="K458" s="61">
        <v>11</v>
      </c>
      <c r="L458" s="42">
        <f t="shared" si="61"/>
        <v>5762.7</v>
      </c>
      <c r="N458" s="78"/>
    </row>
    <row r="459" spans="1:14" ht="12.75">
      <c r="A459" s="34">
        <f t="shared" si="54"/>
        <v>452</v>
      </c>
      <c r="B459" s="35">
        <f t="shared" si="55"/>
        <v>128.36</v>
      </c>
      <c r="C459" s="36">
        <f t="shared" si="56"/>
        <v>993</v>
      </c>
      <c r="D459" s="37">
        <v>42390</v>
      </c>
      <c r="E459" s="38">
        <v>22341</v>
      </c>
      <c r="F459" s="68">
        <f t="shared" si="57"/>
        <v>3962.9</v>
      </c>
      <c r="G459" s="39">
        <f t="shared" si="58"/>
        <v>270</v>
      </c>
      <c r="H459" s="76">
        <f t="shared" si="59"/>
        <v>4232.9</v>
      </c>
      <c r="I459" s="40">
        <f t="shared" si="53"/>
        <v>1430.7</v>
      </c>
      <c r="J459" s="41">
        <f t="shared" si="60"/>
        <v>84.7</v>
      </c>
      <c r="K459" s="61">
        <v>11</v>
      </c>
      <c r="L459" s="42">
        <f t="shared" si="61"/>
        <v>5759.299999999999</v>
      </c>
      <c r="N459" s="78"/>
    </row>
    <row r="460" spans="1:14" ht="12.75">
      <c r="A460" s="34">
        <f t="shared" si="54"/>
        <v>453</v>
      </c>
      <c r="B460" s="35">
        <f t="shared" si="55"/>
        <v>128.44</v>
      </c>
      <c r="C460" s="36">
        <f t="shared" si="56"/>
        <v>993</v>
      </c>
      <c r="D460" s="37">
        <v>42390</v>
      </c>
      <c r="E460" s="38">
        <v>22341</v>
      </c>
      <c r="F460" s="68">
        <f t="shared" si="57"/>
        <v>3960.4</v>
      </c>
      <c r="G460" s="39">
        <f t="shared" si="58"/>
        <v>270</v>
      </c>
      <c r="H460" s="76">
        <f t="shared" si="59"/>
        <v>4230.4</v>
      </c>
      <c r="I460" s="40">
        <f t="shared" si="53"/>
        <v>1429.9</v>
      </c>
      <c r="J460" s="41">
        <f t="shared" si="60"/>
        <v>84.6</v>
      </c>
      <c r="K460" s="61">
        <v>11</v>
      </c>
      <c r="L460" s="42">
        <f t="shared" si="61"/>
        <v>5755.9</v>
      </c>
      <c r="N460" s="78"/>
    </row>
    <row r="461" spans="1:14" ht="12.75">
      <c r="A461" s="34">
        <f t="shared" si="54"/>
        <v>454</v>
      </c>
      <c r="B461" s="35">
        <f t="shared" si="55"/>
        <v>128.52</v>
      </c>
      <c r="C461" s="36">
        <f t="shared" si="56"/>
        <v>993</v>
      </c>
      <c r="D461" s="37">
        <v>42390</v>
      </c>
      <c r="E461" s="38">
        <v>22341</v>
      </c>
      <c r="F461" s="68">
        <f t="shared" si="57"/>
        <v>3958</v>
      </c>
      <c r="G461" s="39">
        <f t="shared" si="58"/>
        <v>270</v>
      </c>
      <c r="H461" s="76">
        <f t="shared" si="59"/>
        <v>4228</v>
      </c>
      <c r="I461" s="40">
        <f t="shared" si="53"/>
        <v>1429.1</v>
      </c>
      <c r="J461" s="41">
        <f t="shared" si="60"/>
        <v>84.6</v>
      </c>
      <c r="K461" s="61">
        <v>11</v>
      </c>
      <c r="L461" s="42">
        <f t="shared" si="61"/>
        <v>5752.700000000001</v>
      </c>
      <c r="N461" s="78"/>
    </row>
    <row r="462" spans="1:14" ht="12.75">
      <c r="A462" s="34">
        <f t="shared" si="54"/>
        <v>455</v>
      </c>
      <c r="B462" s="35">
        <f t="shared" si="55"/>
        <v>128.6</v>
      </c>
      <c r="C462" s="36">
        <f t="shared" si="56"/>
        <v>993</v>
      </c>
      <c r="D462" s="37">
        <v>42390</v>
      </c>
      <c r="E462" s="38">
        <v>22341</v>
      </c>
      <c r="F462" s="68">
        <f t="shared" si="57"/>
        <v>3955.5</v>
      </c>
      <c r="G462" s="39">
        <f t="shared" si="58"/>
        <v>270</v>
      </c>
      <c r="H462" s="76">
        <f t="shared" si="59"/>
        <v>4225.5</v>
      </c>
      <c r="I462" s="40">
        <f t="shared" si="53"/>
        <v>1428.2</v>
      </c>
      <c r="J462" s="41">
        <f t="shared" si="60"/>
        <v>84.5</v>
      </c>
      <c r="K462" s="61">
        <v>11</v>
      </c>
      <c r="L462" s="42">
        <f t="shared" si="61"/>
        <v>5749.2</v>
      </c>
      <c r="N462" s="78"/>
    </row>
    <row r="463" spans="1:14" ht="12.75">
      <c r="A463" s="34">
        <f t="shared" si="54"/>
        <v>456</v>
      </c>
      <c r="B463" s="35">
        <f t="shared" si="55"/>
        <v>128.67</v>
      </c>
      <c r="C463" s="36">
        <f t="shared" si="56"/>
        <v>993</v>
      </c>
      <c r="D463" s="37">
        <v>42390</v>
      </c>
      <c r="E463" s="38">
        <v>22341</v>
      </c>
      <c r="F463" s="68">
        <f t="shared" si="57"/>
        <v>3953.4</v>
      </c>
      <c r="G463" s="39">
        <f t="shared" si="58"/>
        <v>270</v>
      </c>
      <c r="H463" s="76">
        <f t="shared" si="59"/>
        <v>4223.4</v>
      </c>
      <c r="I463" s="40">
        <f t="shared" si="53"/>
        <v>1427.5</v>
      </c>
      <c r="J463" s="41">
        <f t="shared" si="60"/>
        <v>84.5</v>
      </c>
      <c r="K463" s="61">
        <v>11</v>
      </c>
      <c r="L463" s="42">
        <f t="shared" si="61"/>
        <v>5746.4</v>
      </c>
      <c r="N463" s="78"/>
    </row>
    <row r="464" spans="1:14" ht="12.75">
      <c r="A464" s="34">
        <f t="shared" si="54"/>
        <v>457</v>
      </c>
      <c r="B464" s="35">
        <f t="shared" si="55"/>
        <v>128.75</v>
      </c>
      <c r="C464" s="36">
        <f t="shared" si="56"/>
        <v>993</v>
      </c>
      <c r="D464" s="37">
        <v>42390</v>
      </c>
      <c r="E464" s="38">
        <v>22341</v>
      </c>
      <c r="F464" s="68">
        <f t="shared" si="57"/>
        <v>3950.9</v>
      </c>
      <c r="G464" s="39">
        <f t="shared" si="58"/>
        <v>270</v>
      </c>
      <c r="H464" s="76">
        <f t="shared" si="59"/>
        <v>4220.9</v>
      </c>
      <c r="I464" s="40">
        <f t="shared" si="53"/>
        <v>1426.7</v>
      </c>
      <c r="J464" s="41">
        <f t="shared" si="60"/>
        <v>84.4</v>
      </c>
      <c r="K464" s="61">
        <v>11</v>
      </c>
      <c r="L464" s="42">
        <f t="shared" si="61"/>
        <v>5742.999999999999</v>
      </c>
      <c r="N464" s="78"/>
    </row>
    <row r="465" spans="1:14" ht="12.75">
      <c r="A465" s="34">
        <f t="shared" si="54"/>
        <v>458</v>
      </c>
      <c r="B465" s="35">
        <f t="shared" si="55"/>
        <v>128.83</v>
      </c>
      <c r="C465" s="36">
        <f t="shared" si="56"/>
        <v>993</v>
      </c>
      <c r="D465" s="37">
        <v>42390</v>
      </c>
      <c r="E465" s="38">
        <v>22341</v>
      </c>
      <c r="F465" s="68">
        <f t="shared" si="57"/>
        <v>3948.5</v>
      </c>
      <c r="G465" s="39">
        <f t="shared" si="58"/>
        <v>270</v>
      </c>
      <c r="H465" s="76">
        <f t="shared" si="59"/>
        <v>4218.5</v>
      </c>
      <c r="I465" s="40">
        <f t="shared" si="53"/>
        <v>1425.9</v>
      </c>
      <c r="J465" s="41">
        <f t="shared" si="60"/>
        <v>84.4</v>
      </c>
      <c r="K465" s="61">
        <v>11</v>
      </c>
      <c r="L465" s="42">
        <f t="shared" si="61"/>
        <v>5739.799999999999</v>
      </c>
      <c r="N465" s="78"/>
    </row>
    <row r="466" spans="1:14" ht="12.75">
      <c r="A466" s="34">
        <f t="shared" si="54"/>
        <v>459</v>
      </c>
      <c r="B466" s="35">
        <f t="shared" si="55"/>
        <v>128.9</v>
      </c>
      <c r="C466" s="36">
        <f t="shared" si="56"/>
        <v>993</v>
      </c>
      <c r="D466" s="37">
        <v>42390</v>
      </c>
      <c r="E466" s="38">
        <v>22341</v>
      </c>
      <c r="F466" s="68">
        <f t="shared" si="57"/>
        <v>3946.3</v>
      </c>
      <c r="G466" s="39">
        <f t="shared" si="58"/>
        <v>270</v>
      </c>
      <c r="H466" s="76">
        <f t="shared" si="59"/>
        <v>4216.3</v>
      </c>
      <c r="I466" s="40">
        <f t="shared" si="53"/>
        <v>1425.1</v>
      </c>
      <c r="J466" s="41">
        <f t="shared" si="60"/>
        <v>84.3</v>
      </c>
      <c r="K466" s="61">
        <v>11</v>
      </c>
      <c r="L466" s="42">
        <f t="shared" si="61"/>
        <v>5736.7</v>
      </c>
      <c r="N466" s="78"/>
    </row>
    <row r="467" spans="1:14" ht="12.75">
      <c r="A467" s="34">
        <f t="shared" si="54"/>
        <v>460</v>
      </c>
      <c r="B467" s="35">
        <f t="shared" si="55"/>
        <v>128.98</v>
      </c>
      <c r="C467" s="36">
        <f t="shared" si="56"/>
        <v>993</v>
      </c>
      <c r="D467" s="37">
        <v>42390</v>
      </c>
      <c r="E467" s="38">
        <v>22341</v>
      </c>
      <c r="F467" s="68">
        <f t="shared" si="57"/>
        <v>3943.9</v>
      </c>
      <c r="G467" s="39">
        <f t="shared" si="58"/>
        <v>270</v>
      </c>
      <c r="H467" s="76">
        <f t="shared" si="59"/>
        <v>4213.9</v>
      </c>
      <c r="I467" s="40">
        <f t="shared" si="53"/>
        <v>1424.3</v>
      </c>
      <c r="J467" s="41">
        <f t="shared" si="60"/>
        <v>84.3</v>
      </c>
      <c r="K467" s="61">
        <v>11</v>
      </c>
      <c r="L467" s="42">
        <f t="shared" si="61"/>
        <v>5733.5</v>
      </c>
      <c r="N467" s="78"/>
    </row>
    <row r="468" spans="1:14" ht="12.75">
      <c r="A468" s="34">
        <f t="shared" si="54"/>
        <v>461</v>
      </c>
      <c r="B468" s="35">
        <f t="shared" si="55"/>
        <v>129.06</v>
      </c>
      <c r="C468" s="36">
        <f t="shared" si="56"/>
        <v>993</v>
      </c>
      <c r="D468" s="37">
        <v>42390</v>
      </c>
      <c r="E468" s="38">
        <v>22341</v>
      </c>
      <c r="F468" s="68">
        <f t="shared" si="57"/>
        <v>3941.4</v>
      </c>
      <c r="G468" s="39">
        <f t="shared" si="58"/>
        <v>270</v>
      </c>
      <c r="H468" s="76">
        <f t="shared" si="59"/>
        <v>4211.4</v>
      </c>
      <c r="I468" s="40">
        <f aca="true" t="shared" si="62" ref="I468:I531">ROUND(H468*0.338,1)</f>
        <v>1423.5</v>
      </c>
      <c r="J468" s="41">
        <f t="shared" si="60"/>
        <v>84.2</v>
      </c>
      <c r="K468" s="61">
        <v>11</v>
      </c>
      <c r="L468" s="42">
        <f t="shared" si="61"/>
        <v>5730.099999999999</v>
      </c>
      <c r="N468" s="78"/>
    </row>
    <row r="469" spans="1:14" ht="12.75">
      <c r="A469" s="34">
        <f t="shared" si="54"/>
        <v>462</v>
      </c>
      <c r="B469" s="35">
        <f t="shared" si="55"/>
        <v>129.14</v>
      </c>
      <c r="C469" s="36">
        <f t="shared" si="56"/>
        <v>993</v>
      </c>
      <c r="D469" s="37">
        <v>42390</v>
      </c>
      <c r="E469" s="38">
        <v>22341</v>
      </c>
      <c r="F469" s="68">
        <f t="shared" si="57"/>
        <v>3939</v>
      </c>
      <c r="G469" s="39">
        <f t="shared" si="58"/>
        <v>270</v>
      </c>
      <c r="H469" s="76">
        <f t="shared" si="59"/>
        <v>4209</v>
      </c>
      <c r="I469" s="40">
        <f t="shared" si="62"/>
        <v>1422.6</v>
      </c>
      <c r="J469" s="41">
        <f t="shared" si="60"/>
        <v>84.2</v>
      </c>
      <c r="K469" s="61">
        <v>11</v>
      </c>
      <c r="L469" s="42">
        <f t="shared" si="61"/>
        <v>5726.8</v>
      </c>
      <c r="N469" s="78"/>
    </row>
    <row r="470" spans="1:14" ht="12.75">
      <c r="A470" s="34">
        <f aca="true" t="shared" si="63" ref="A470:A533">A469+1</f>
        <v>463</v>
      </c>
      <c r="B470" s="35">
        <f aca="true" t="shared" si="64" ref="B470:B533">ROUND(IF(A470&lt;B$555,(IF(A470&lt;$B$559,B$561+B$562*A470,B$548+B$549*A470+B$550*A470^2+B$551*A470^3+B$552*A470^4+B$553*A470^5)),(B$557)),2)</f>
        <v>129.21</v>
      </c>
      <c r="C470" s="36">
        <f aca="true" t="shared" si="65" ref="C470:C533">ROUND(IF(A470&lt;C$555,(IF(A470&lt;C$559,C$561+C$562*A470,C$548+C$549*A470+C$550*A470^2+C$551*A470^3+C$552*A470^4+C$553*A470^5)),(C$557)),2)</f>
        <v>993</v>
      </c>
      <c r="D470" s="37">
        <v>42390</v>
      </c>
      <c r="E470" s="38">
        <v>22341</v>
      </c>
      <c r="F470" s="68">
        <f aca="true" t="shared" si="66" ref="F470:F533">ROUND(12/B470*D470,1)</f>
        <v>3936.8</v>
      </c>
      <c r="G470" s="39">
        <f aca="true" t="shared" si="67" ref="G470:G533">ROUND(12/C470*E470,1)</f>
        <v>270</v>
      </c>
      <c r="H470" s="76">
        <f aca="true" t="shared" si="68" ref="H470:H533">F470+G470</f>
        <v>4206.8</v>
      </c>
      <c r="I470" s="40">
        <f t="shared" si="62"/>
        <v>1421.9</v>
      </c>
      <c r="J470" s="41">
        <f aca="true" t="shared" si="69" ref="J470:J533">ROUND(H470*0.02,1)</f>
        <v>84.1</v>
      </c>
      <c r="K470" s="61">
        <v>11</v>
      </c>
      <c r="L470" s="42">
        <f aca="true" t="shared" si="70" ref="L470:L533">SUM(H470:K470)</f>
        <v>5723.800000000001</v>
      </c>
      <c r="N470" s="78"/>
    </row>
    <row r="471" spans="1:14" ht="12.75">
      <c r="A471" s="34">
        <f t="shared" si="63"/>
        <v>464</v>
      </c>
      <c r="B471" s="35">
        <f t="shared" si="64"/>
        <v>129.29</v>
      </c>
      <c r="C471" s="36">
        <f t="shared" si="65"/>
        <v>993</v>
      </c>
      <c r="D471" s="37">
        <v>42390</v>
      </c>
      <c r="E471" s="38">
        <v>22341</v>
      </c>
      <c r="F471" s="68">
        <f t="shared" si="66"/>
        <v>3934.4</v>
      </c>
      <c r="G471" s="39">
        <f t="shared" si="67"/>
        <v>270</v>
      </c>
      <c r="H471" s="76">
        <f t="shared" si="68"/>
        <v>4204.4</v>
      </c>
      <c r="I471" s="40">
        <f t="shared" si="62"/>
        <v>1421.1</v>
      </c>
      <c r="J471" s="41">
        <f t="shared" si="69"/>
        <v>84.1</v>
      </c>
      <c r="K471" s="61">
        <v>11</v>
      </c>
      <c r="L471" s="42">
        <f t="shared" si="70"/>
        <v>5720.6</v>
      </c>
      <c r="N471" s="78"/>
    </row>
    <row r="472" spans="1:14" ht="12.75">
      <c r="A472" s="34">
        <f t="shared" si="63"/>
        <v>465</v>
      </c>
      <c r="B472" s="35">
        <f t="shared" si="64"/>
        <v>129.37</v>
      </c>
      <c r="C472" s="36">
        <f t="shared" si="65"/>
        <v>993</v>
      </c>
      <c r="D472" s="37">
        <v>42390</v>
      </c>
      <c r="E472" s="38">
        <v>22341</v>
      </c>
      <c r="F472" s="68">
        <f t="shared" si="66"/>
        <v>3932</v>
      </c>
      <c r="G472" s="39">
        <f t="shared" si="67"/>
        <v>270</v>
      </c>
      <c r="H472" s="76">
        <f t="shared" si="68"/>
        <v>4202</v>
      </c>
      <c r="I472" s="40">
        <f t="shared" si="62"/>
        <v>1420.3</v>
      </c>
      <c r="J472" s="41">
        <f t="shared" si="69"/>
        <v>84</v>
      </c>
      <c r="K472" s="61">
        <v>11</v>
      </c>
      <c r="L472" s="42">
        <f t="shared" si="70"/>
        <v>5717.3</v>
      </c>
      <c r="N472" s="78"/>
    </row>
    <row r="473" spans="1:14" ht="12.75">
      <c r="A473" s="34">
        <f t="shared" si="63"/>
        <v>466</v>
      </c>
      <c r="B473" s="35">
        <f t="shared" si="64"/>
        <v>129.44</v>
      </c>
      <c r="C473" s="36">
        <f t="shared" si="65"/>
        <v>993</v>
      </c>
      <c r="D473" s="37">
        <v>42390</v>
      </c>
      <c r="E473" s="38">
        <v>22341</v>
      </c>
      <c r="F473" s="68">
        <f t="shared" si="66"/>
        <v>3929.9</v>
      </c>
      <c r="G473" s="39">
        <f t="shared" si="67"/>
        <v>270</v>
      </c>
      <c r="H473" s="76">
        <f t="shared" si="68"/>
        <v>4199.9</v>
      </c>
      <c r="I473" s="40">
        <f t="shared" si="62"/>
        <v>1419.6</v>
      </c>
      <c r="J473" s="41">
        <f t="shared" si="69"/>
        <v>84</v>
      </c>
      <c r="K473" s="61">
        <v>11</v>
      </c>
      <c r="L473" s="42">
        <f t="shared" si="70"/>
        <v>5714.5</v>
      </c>
      <c r="N473" s="78"/>
    </row>
    <row r="474" spans="1:14" ht="12.75">
      <c r="A474" s="34">
        <f t="shared" si="63"/>
        <v>467</v>
      </c>
      <c r="B474" s="35">
        <f t="shared" si="64"/>
        <v>129.52</v>
      </c>
      <c r="C474" s="36">
        <f t="shared" si="65"/>
        <v>993</v>
      </c>
      <c r="D474" s="37">
        <v>42390</v>
      </c>
      <c r="E474" s="38">
        <v>22341</v>
      </c>
      <c r="F474" s="68">
        <f t="shared" si="66"/>
        <v>3927.4</v>
      </c>
      <c r="G474" s="39">
        <f t="shared" si="67"/>
        <v>270</v>
      </c>
      <c r="H474" s="76">
        <f t="shared" si="68"/>
        <v>4197.4</v>
      </c>
      <c r="I474" s="40">
        <f t="shared" si="62"/>
        <v>1418.7</v>
      </c>
      <c r="J474" s="41">
        <f t="shared" si="69"/>
        <v>83.9</v>
      </c>
      <c r="K474" s="61">
        <v>11</v>
      </c>
      <c r="L474" s="42">
        <f t="shared" si="70"/>
        <v>5710.999999999999</v>
      </c>
      <c r="N474" s="78"/>
    </row>
    <row r="475" spans="1:14" ht="12.75">
      <c r="A475" s="34">
        <f t="shared" si="63"/>
        <v>468</v>
      </c>
      <c r="B475" s="35">
        <f t="shared" si="64"/>
        <v>129.6</v>
      </c>
      <c r="C475" s="36">
        <f t="shared" si="65"/>
        <v>993</v>
      </c>
      <c r="D475" s="37">
        <v>42390</v>
      </c>
      <c r="E475" s="38">
        <v>22341</v>
      </c>
      <c r="F475" s="68">
        <f t="shared" si="66"/>
        <v>3925</v>
      </c>
      <c r="G475" s="39">
        <f t="shared" si="67"/>
        <v>270</v>
      </c>
      <c r="H475" s="76">
        <f t="shared" si="68"/>
        <v>4195</v>
      </c>
      <c r="I475" s="40">
        <f t="shared" si="62"/>
        <v>1417.9</v>
      </c>
      <c r="J475" s="41">
        <f t="shared" si="69"/>
        <v>83.9</v>
      </c>
      <c r="K475" s="61">
        <v>11</v>
      </c>
      <c r="L475" s="42">
        <f t="shared" si="70"/>
        <v>5707.799999999999</v>
      </c>
      <c r="N475" s="78"/>
    </row>
    <row r="476" spans="1:14" ht="12.75">
      <c r="A476" s="34">
        <f t="shared" si="63"/>
        <v>469</v>
      </c>
      <c r="B476" s="35">
        <f t="shared" si="64"/>
        <v>129.67</v>
      </c>
      <c r="C476" s="36">
        <f t="shared" si="65"/>
        <v>993</v>
      </c>
      <c r="D476" s="37">
        <v>42390</v>
      </c>
      <c r="E476" s="38">
        <v>22341</v>
      </c>
      <c r="F476" s="68">
        <f t="shared" si="66"/>
        <v>3922.9</v>
      </c>
      <c r="G476" s="39">
        <f t="shared" si="67"/>
        <v>270</v>
      </c>
      <c r="H476" s="76">
        <f t="shared" si="68"/>
        <v>4192.9</v>
      </c>
      <c r="I476" s="40">
        <f t="shared" si="62"/>
        <v>1417.2</v>
      </c>
      <c r="J476" s="41">
        <f t="shared" si="69"/>
        <v>83.9</v>
      </c>
      <c r="K476" s="61">
        <v>11</v>
      </c>
      <c r="L476" s="42">
        <f t="shared" si="70"/>
        <v>5704.999999999999</v>
      </c>
      <c r="N476" s="78"/>
    </row>
    <row r="477" spans="1:14" ht="12.75">
      <c r="A477" s="34">
        <f t="shared" si="63"/>
        <v>470</v>
      </c>
      <c r="B477" s="35">
        <f t="shared" si="64"/>
        <v>129.75</v>
      </c>
      <c r="C477" s="36">
        <f t="shared" si="65"/>
        <v>993</v>
      </c>
      <c r="D477" s="37">
        <v>42390</v>
      </c>
      <c r="E477" s="38">
        <v>22341</v>
      </c>
      <c r="F477" s="68">
        <f t="shared" si="66"/>
        <v>3920.5</v>
      </c>
      <c r="G477" s="39">
        <f t="shared" si="67"/>
        <v>270</v>
      </c>
      <c r="H477" s="76">
        <f t="shared" si="68"/>
        <v>4190.5</v>
      </c>
      <c r="I477" s="40">
        <f t="shared" si="62"/>
        <v>1416.4</v>
      </c>
      <c r="J477" s="41">
        <f t="shared" si="69"/>
        <v>83.8</v>
      </c>
      <c r="K477" s="61">
        <v>11</v>
      </c>
      <c r="L477" s="42">
        <f t="shared" si="70"/>
        <v>5701.7</v>
      </c>
      <c r="N477" s="78"/>
    </row>
    <row r="478" spans="1:14" ht="12.75">
      <c r="A478" s="34">
        <f t="shared" si="63"/>
        <v>471</v>
      </c>
      <c r="B478" s="35">
        <f t="shared" si="64"/>
        <v>129.83</v>
      </c>
      <c r="C478" s="36">
        <f t="shared" si="65"/>
        <v>993</v>
      </c>
      <c r="D478" s="37">
        <v>42390</v>
      </c>
      <c r="E478" s="38">
        <v>22341</v>
      </c>
      <c r="F478" s="68">
        <f t="shared" si="66"/>
        <v>3918</v>
      </c>
      <c r="G478" s="39">
        <f t="shared" si="67"/>
        <v>270</v>
      </c>
      <c r="H478" s="76">
        <f t="shared" si="68"/>
        <v>4188</v>
      </c>
      <c r="I478" s="40">
        <f t="shared" si="62"/>
        <v>1415.5</v>
      </c>
      <c r="J478" s="41">
        <f t="shared" si="69"/>
        <v>83.8</v>
      </c>
      <c r="K478" s="61">
        <v>11</v>
      </c>
      <c r="L478" s="42">
        <f t="shared" si="70"/>
        <v>5698.3</v>
      </c>
      <c r="N478" s="78"/>
    </row>
    <row r="479" spans="1:14" ht="12.75">
      <c r="A479" s="34">
        <f t="shared" si="63"/>
        <v>472</v>
      </c>
      <c r="B479" s="35">
        <f t="shared" si="64"/>
        <v>129.9</v>
      </c>
      <c r="C479" s="36">
        <f t="shared" si="65"/>
        <v>993</v>
      </c>
      <c r="D479" s="37">
        <v>42390</v>
      </c>
      <c r="E479" s="38">
        <v>22341</v>
      </c>
      <c r="F479" s="68">
        <f t="shared" si="66"/>
        <v>3915.9</v>
      </c>
      <c r="G479" s="39">
        <f t="shared" si="67"/>
        <v>270</v>
      </c>
      <c r="H479" s="76">
        <f t="shared" si="68"/>
        <v>4185.9</v>
      </c>
      <c r="I479" s="40">
        <f t="shared" si="62"/>
        <v>1414.8</v>
      </c>
      <c r="J479" s="41">
        <f t="shared" si="69"/>
        <v>83.7</v>
      </c>
      <c r="K479" s="61">
        <v>11</v>
      </c>
      <c r="L479" s="42">
        <f t="shared" si="70"/>
        <v>5695.4</v>
      </c>
      <c r="N479" s="78"/>
    </row>
    <row r="480" spans="1:14" ht="12.75">
      <c r="A480" s="34">
        <f t="shared" si="63"/>
        <v>473</v>
      </c>
      <c r="B480" s="35">
        <f t="shared" si="64"/>
        <v>129.98</v>
      </c>
      <c r="C480" s="36">
        <f t="shared" si="65"/>
        <v>993</v>
      </c>
      <c r="D480" s="37">
        <v>42390</v>
      </c>
      <c r="E480" s="38">
        <v>22341</v>
      </c>
      <c r="F480" s="68">
        <f t="shared" si="66"/>
        <v>3913.5</v>
      </c>
      <c r="G480" s="39">
        <f t="shared" si="67"/>
        <v>270</v>
      </c>
      <c r="H480" s="76">
        <f t="shared" si="68"/>
        <v>4183.5</v>
      </c>
      <c r="I480" s="40">
        <f t="shared" si="62"/>
        <v>1414</v>
      </c>
      <c r="J480" s="41">
        <f t="shared" si="69"/>
        <v>83.7</v>
      </c>
      <c r="K480" s="61">
        <v>11</v>
      </c>
      <c r="L480" s="42">
        <f t="shared" si="70"/>
        <v>5692.2</v>
      </c>
      <c r="N480" s="78"/>
    </row>
    <row r="481" spans="1:14" ht="12.75">
      <c r="A481" s="34">
        <f t="shared" si="63"/>
        <v>474</v>
      </c>
      <c r="B481" s="35">
        <f t="shared" si="64"/>
        <v>130.06</v>
      </c>
      <c r="C481" s="36">
        <f t="shared" si="65"/>
        <v>993</v>
      </c>
      <c r="D481" s="37">
        <v>42390</v>
      </c>
      <c r="E481" s="38">
        <v>22341</v>
      </c>
      <c r="F481" s="68">
        <f t="shared" si="66"/>
        <v>3911.1</v>
      </c>
      <c r="G481" s="39">
        <f t="shared" si="67"/>
        <v>270</v>
      </c>
      <c r="H481" s="76">
        <f t="shared" si="68"/>
        <v>4181.1</v>
      </c>
      <c r="I481" s="40">
        <f t="shared" si="62"/>
        <v>1413.2</v>
      </c>
      <c r="J481" s="41">
        <f t="shared" si="69"/>
        <v>83.6</v>
      </c>
      <c r="K481" s="61">
        <v>11</v>
      </c>
      <c r="L481" s="42">
        <f t="shared" si="70"/>
        <v>5688.900000000001</v>
      </c>
      <c r="N481" s="78"/>
    </row>
    <row r="482" spans="1:14" ht="12.75">
      <c r="A482" s="34">
        <f t="shared" si="63"/>
        <v>475</v>
      </c>
      <c r="B482" s="35">
        <f t="shared" si="64"/>
        <v>130.13</v>
      </c>
      <c r="C482" s="36">
        <f t="shared" si="65"/>
        <v>993</v>
      </c>
      <c r="D482" s="37">
        <v>42390</v>
      </c>
      <c r="E482" s="38">
        <v>22341</v>
      </c>
      <c r="F482" s="68">
        <f t="shared" si="66"/>
        <v>3909</v>
      </c>
      <c r="G482" s="39">
        <f t="shared" si="67"/>
        <v>270</v>
      </c>
      <c r="H482" s="76">
        <f t="shared" si="68"/>
        <v>4179</v>
      </c>
      <c r="I482" s="40">
        <f t="shared" si="62"/>
        <v>1412.5</v>
      </c>
      <c r="J482" s="41">
        <f t="shared" si="69"/>
        <v>83.6</v>
      </c>
      <c r="K482" s="61">
        <v>11</v>
      </c>
      <c r="L482" s="42">
        <f t="shared" si="70"/>
        <v>5686.1</v>
      </c>
      <c r="N482" s="78"/>
    </row>
    <row r="483" spans="1:14" ht="12.75">
      <c r="A483" s="34">
        <f t="shared" si="63"/>
        <v>476</v>
      </c>
      <c r="B483" s="35">
        <f t="shared" si="64"/>
        <v>130.21</v>
      </c>
      <c r="C483" s="36">
        <f t="shared" si="65"/>
        <v>993</v>
      </c>
      <c r="D483" s="37">
        <v>42390</v>
      </c>
      <c r="E483" s="38">
        <v>22341</v>
      </c>
      <c r="F483" s="68">
        <f t="shared" si="66"/>
        <v>3906.6</v>
      </c>
      <c r="G483" s="39">
        <f t="shared" si="67"/>
        <v>270</v>
      </c>
      <c r="H483" s="76">
        <f t="shared" si="68"/>
        <v>4176.6</v>
      </c>
      <c r="I483" s="40">
        <f t="shared" si="62"/>
        <v>1411.7</v>
      </c>
      <c r="J483" s="41">
        <f t="shared" si="69"/>
        <v>83.5</v>
      </c>
      <c r="K483" s="61">
        <v>11</v>
      </c>
      <c r="L483" s="42">
        <f t="shared" si="70"/>
        <v>5682.8</v>
      </c>
      <c r="N483" s="78"/>
    </row>
    <row r="484" spans="1:14" ht="12.75">
      <c r="A484" s="34">
        <f t="shared" si="63"/>
        <v>477</v>
      </c>
      <c r="B484" s="35">
        <f t="shared" si="64"/>
        <v>130.29</v>
      </c>
      <c r="C484" s="36">
        <f t="shared" si="65"/>
        <v>993</v>
      </c>
      <c r="D484" s="37">
        <v>42390</v>
      </c>
      <c r="E484" s="38">
        <v>22341</v>
      </c>
      <c r="F484" s="68">
        <f t="shared" si="66"/>
        <v>3904.2</v>
      </c>
      <c r="G484" s="39">
        <f t="shared" si="67"/>
        <v>270</v>
      </c>
      <c r="H484" s="76">
        <f t="shared" si="68"/>
        <v>4174.2</v>
      </c>
      <c r="I484" s="40">
        <f t="shared" si="62"/>
        <v>1410.9</v>
      </c>
      <c r="J484" s="41">
        <f t="shared" si="69"/>
        <v>83.5</v>
      </c>
      <c r="K484" s="61">
        <v>11</v>
      </c>
      <c r="L484" s="42">
        <f t="shared" si="70"/>
        <v>5679.6</v>
      </c>
      <c r="N484" s="78"/>
    </row>
    <row r="485" spans="1:14" ht="12.75">
      <c r="A485" s="34">
        <f t="shared" si="63"/>
        <v>478</v>
      </c>
      <c r="B485" s="35">
        <f t="shared" si="64"/>
        <v>130.36</v>
      </c>
      <c r="C485" s="36">
        <f t="shared" si="65"/>
        <v>993</v>
      </c>
      <c r="D485" s="37">
        <v>42390</v>
      </c>
      <c r="E485" s="38">
        <v>22341</v>
      </c>
      <c r="F485" s="68">
        <f t="shared" si="66"/>
        <v>3902.1</v>
      </c>
      <c r="G485" s="39">
        <f t="shared" si="67"/>
        <v>270</v>
      </c>
      <c r="H485" s="76">
        <f t="shared" si="68"/>
        <v>4172.1</v>
      </c>
      <c r="I485" s="40">
        <f t="shared" si="62"/>
        <v>1410.2</v>
      </c>
      <c r="J485" s="41">
        <f t="shared" si="69"/>
        <v>83.4</v>
      </c>
      <c r="K485" s="61">
        <v>11</v>
      </c>
      <c r="L485" s="42">
        <f t="shared" si="70"/>
        <v>5676.7</v>
      </c>
      <c r="N485" s="78"/>
    </row>
    <row r="486" spans="1:14" ht="12.75">
      <c r="A486" s="34">
        <f t="shared" si="63"/>
        <v>479</v>
      </c>
      <c r="B486" s="35">
        <f t="shared" si="64"/>
        <v>130.44</v>
      </c>
      <c r="C486" s="36">
        <f t="shared" si="65"/>
        <v>993</v>
      </c>
      <c r="D486" s="37">
        <v>42390</v>
      </c>
      <c r="E486" s="38">
        <v>22341</v>
      </c>
      <c r="F486" s="68">
        <f t="shared" si="66"/>
        <v>3899.7</v>
      </c>
      <c r="G486" s="39">
        <f t="shared" si="67"/>
        <v>270</v>
      </c>
      <c r="H486" s="76">
        <f t="shared" si="68"/>
        <v>4169.7</v>
      </c>
      <c r="I486" s="40">
        <f t="shared" si="62"/>
        <v>1409.4</v>
      </c>
      <c r="J486" s="41">
        <f t="shared" si="69"/>
        <v>83.4</v>
      </c>
      <c r="K486" s="61">
        <v>11</v>
      </c>
      <c r="L486" s="42">
        <f t="shared" si="70"/>
        <v>5673.5</v>
      </c>
      <c r="N486" s="78"/>
    </row>
    <row r="487" spans="1:14" ht="12.75">
      <c r="A487" s="34">
        <f t="shared" si="63"/>
        <v>480</v>
      </c>
      <c r="B487" s="35">
        <f t="shared" si="64"/>
        <v>130.52</v>
      </c>
      <c r="C487" s="36">
        <f t="shared" si="65"/>
        <v>993</v>
      </c>
      <c r="D487" s="37">
        <v>42390</v>
      </c>
      <c r="E487" s="38">
        <v>22341</v>
      </c>
      <c r="F487" s="68">
        <f t="shared" si="66"/>
        <v>3897.3</v>
      </c>
      <c r="G487" s="39">
        <f t="shared" si="67"/>
        <v>270</v>
      </c>
      <c r="H487" s="76">
        <f t="shared" si="68"/>
        <v>4167.3</v>
      </c>
      <c r="I487" s="40">
        <f t="shared" si="62"/>
        <v>1408.5</v>
      </c>
      <c r="J487" s="41">
        <f t="shared" si="69"/>
        <v>83.3</v>
      </c>
      <c r="K487" s="61">
        <v>11</v>
      </c>
      <c r="L487" s="42">
        <f t="shared" si="70"/>
        <v>5670.1</v>
      </c>
      <c r="N487" s="78"/>
    </row>
    <row r="488" spans="1:14" ht="12.75">
      <c r="A488" s="34">
        <f t="shared" si="63"/>
        <v>481</v>
      </c>
      <c r="B488" s="35">
        <f t="shared" si="64"/>
        <v>130.59</v>
      </c>
      <c r="C488" s="36">
        <f t="shared" si="65"/>
        <v>993</v>
      </c>
      <c r="D488" s="37">
        <v>42390</v>
      </c>
      <c r="E488" s="38">
        <v>22341</v>
      </c>
      <c r="F488" s="68">
        <f t="shared" si="66"/>
        <v>3895.2</v>
      </c>
      <c r="G488" s="39">
        <f t="shared" si="67"/>
        <v>270</v>
      </c>
      <c r="H488" s="76">
        <f t="shared" si="68"/>
        <v>4165.2</v>
      </c>
      <c r="I488" s="40">
        <f t="shared" si="62"/>
        <v>1407.8</v>
      </c>
      <c r="J488" s="41">
        <f t="shared" si="69"/>
        <v>83.3</v>
      </c>
      <c r="K488" s="61">
        <v>11</v>
      </c>
      <c r="L488" s="42">
        <f t="shared" si="70"/>
        <v>5667.3</v>
      </c>
      <c r="N488" s="78"/>
    </row>
    <row r="489" spans="1:14" ht="12.75">
      <c r="A489" s="34">
        <f t="shared" si="63"/>
        <v>482</v>
      </c>
      <c r="B489" s="35">
        <f t="shared" si="64"/>
        <v>130.67</v>
      </c>
      <c r="C489" s="36">
        <f t="shared" si="65"/>
        <v>993</v>
      </c>
      <c r="D489" s="37">
        <v>42390</v>
      </c>
      <c r="E489" s="38">
        <v>22341</v>
      </c>
      <c r="F489" s="68">
        <f t="shared" si="66"/>
        <v>3892.9</v>
      </c>
      <c r="G489" s="39">
        <f t="shared" si="67"/>
        <v>270</v>
      </c>
      <c r="H489" s="76">
        <f t="shared" si="68"/>
        <v>4162.9</v>
      </c>
      <c r="I489" s="40">
        <f t="shared" si="62"/>
        <v>1407.1</v>
      </c>
      <c r="J489" s="41">
        <f t="shared" si="69"/>
        <v>83.3</v>
      </c>
      <c r="K489" s="61">
        <v>11</v>
      </c>
      <c r="L489" s="42">
        <f t="shared" si="70"/>
        <v>5664.3</v>
      </c>
      <c r="N489" s="78"/>
    </row>
    <row r="490" spans="1:14" ht="12.75">
      <c r="A490" s="34">
        <f t="shared" si="63"/>
        <v>483</v>
      </c>
      <c r="B490" s="35">
        <f t="shared" si="64"/>
        <v>130.74</v>
      </c>
      <c r="C490" s="36">
        <f t="shared" si="65"/>
        <v>993</v>
      </c>
      <c r="D490" s="37">
        <v>42390</v>
      </c>
      <c r="E490" s="38">
        <v>22341</v>
      </c>
      <c r="F490" s="68">
        <f t="shared" si="66"/>
        <v>3890.8</v>
      </c>
      <c r="G490" s="39">
        <f t="shared" si="67"/>
        <v>270</v>
      </c>
      <c r="H490" s="76">
        <f t="shared" si="68"/>
        <v>4160.8</v>
      </c>
      <c r="I490" s="40">
        <f t="shared" si="62"/>
        <v>1406.4</v>
      </c>
      <c r="J490" s="41">
        <f t="shared" si="69"/>
        <v>83.2</v>
      </c>
      <c r="K490" s="61">
        <v>11</v>
      </c>
      <c r="L490" s="42">
        <f t="shared" si="70"/>
        <v>5661.400000000001</v>
      </c>
      <c r="N490" s="78"/>
    </row>
    <row r="491" spans="1:14" ht="12.75">
      <c r="A491" s="34">
        <f t="shared" si="63"/>
        <v>484</v>
      </c>
      <c r="B491" s="35">
        <f t="shared" si="64"/>
        <v>130.82</v>
      </c>
      <c r="C491" s="36">
        <f t="shared" si="65"/>
        <v>993</v>
      </c>
      <c r="D491" s="37">
        <v>42390</v>
      </c>
      <c r="E491" s="38">
        <v>22341</v>
      </c>
      <c r="F491" s="68">
        <f t="shared" si="66"/>
        <v>3888.4</v>
      </c>
      <c r="G491" s="39">
        <f t="shared" si="67"/>
        <v>270</v>
      </c>
      <c r="H491" s="76">
        <f t="shared" si="68"/>
        <v>4158.4</v>
      </c>
      <c r="I491" s="40">
        <f t="shared" si="62"/>
        <v>1405.5</v>
      </c>
      <c r="J491" s="41">
        <f t="shared" si="69"/>
        <v>83.2</v>
      </c>
      <c r="K491" s="61">
        <v>11</v>
      </c>
      <c r="L491" s="42">
        <f t="shared" si="70"/>
        <v>5658.099999999999</v>
      </c>
      <c r="N491" s="78"/>
    </row>
    <row r="492" spans="1:14" ht="12.75">
      <c r="A492" s="34">
        <f t="shared" si="63"/>
        <v>485</v>
      </c>
      <c r="B492" s="35">
        <f t="shared" si="64"/>
        <v>130.89</v>
      </c>
      <c r="C492" s="36">
        <f t="shared" si="65"/>
        <v>993</v>
      </c>
      <c r="D492" s="37">
        <v>42390</v>
      </c>
      <c r="E492" s="38">
        <v>22341</v>
      </c>
      <c r="F492" s="68">
        <f t="shared" si="66"/>
        <v>3886.3</v>
      </c>
      <c r="G492" s="39">
        <f t="shared" si="67"/>
        <v>270</v>
      </c>
      <c r="H492" s="76">
        <f t="shared" si="68"/>
        <v>4156.3</v>
      </c>
      <c r="I492" s="40">
        <f t="shared" si="62"/>
        <v>1404.8</v>
      </c>
      <c r="J492" s="41">
        <f t="shared" si="69"/>
        <v>83.1</v>
      </c>
      <c r="K492" s="61">
        <v>11</v>
      </c>
      <c r="L492" s="42">
        <f t="shared" si="70"/>
        <v>5655.200000000001</v>
      </c>
      <c r="N492" s="78"/>
    </row>
    <row r="493" spans="1:14" ht="12.75">
      <c r="A493" s="34">
        <f t="shared" si="63"/>
        <v>486</v>
      </c>
      <c r="B493" s="35">
        <f t="shared" si="64"/>
        <v>130.97</v>
      </c>
      <c r="C493" s="36">
        <f t="shared" si="65"/>
        <v>993</v>
      </c>
      <c r="D493" s="37">
        <v>42390</v>
      </c>
      <c r="E493" s="38">
        <v>22341</v>
      </c>
      <c r="F493" s="68">
        <f t="shared" si="66"/>
        <v>3883.9</v>
      </c>
      <c r="G493" s="39">
        <f t="shared" si="67"/>
        <v>270</v>
      </c>
      <c r="H493" s="76">
        <f t="shared" si="68"/>
        <v>4153.9</v>
      </c>
      <c r="I493" s="40">
        <f t="shared" si="62"/>
        <v>1404</v>
      </c>
      <c r="J493" s="41">
        <f t="shared" si="69"/>
        <v>83.1</v>
      </c>
      <c r="K493" s="61">
        <v>11</v>
      </c>
      <c r="L493" s="42">
        <f t="shared" si="70"/>
        <v>5652</v>
      </c>
      <c r="N493" s="78"/>
    </row>
    <row r="494" spans="1:14" ht="12.75">
      <c r="A494" s="34">
        <f t="shared" si="63"/>
        <v>487</v>
      </c>
      <c r="B494" s="35">
        <f t="shared" si="64"/>
        <v>131.05</v>
      </c>
      <c r="C494" s="36">
        <f t="shared" si="65"/>
        <v>993</v>
      </c>
      <c r="D494" s="37">
        <v>42390</v>
      </c>
      <c r="E494" s="38">
        <v>22341</v>
      </c>
      <c r="F494" s="68">
        <f t="shared" si="66"/>
        <v>3881.6</v>
      </c>
      <c r="G494" s="39">
        <f t="shared" si="67"/>
        <v>270</v>
      </c>
      <c r="H494" s="76">
        <f t="shared" si="68"/>
        <v>4151.6</v>
      </c>
      <c r="I494" s="40">
        <f t="shared" si="62"/>
        <v>1403.2</v>
      </c>
      <c r="J494" s="41">
        <f t="shared" si="69"/>
        <v>83</v>
      </c>
      <c r="K494" s="61">
        <v>11</v>
      </c>
      <c r="L494" s="42">
        <f t="shared" si="70"/>
        <v>5648.8</v>
      </c>
      <c r="N494" s="78"/>
    </row>
    <row r="495" spans="1:14" ht="12.75">
      <c r="A495" s="34">
        <f t="shared" si="63"/>
        <v>488</v>
      </c>
      <c r="B495" s="35">
        <f t="shared" si="64"/>
        <v>131.12</v>
      </c>
      <c r="C495" s="36">
        <f t="shared" si="65"/>
        <v>993</v>
      </c>
      <c r="D495" s="37">
        <v>42390</v>
      </c>
      <c r="E495" s="38">
        <v>22341</v>
      </c>
      <c r="F495" s="68">
        <f t="shared" si="66"/>
        <v>3879.5</v>
      </c>
      <c r="G495" s="39">
        <f t="shared" si="67"/>
        <v>270</v>
      </c>
      <c r="H495" s="76">
        <f t="shared" si="68"/>
        <v>4149.5</v>
      </c>
      <c r="I495" s="40">
        <f t="shared" si="62"/>
        <v>1402.5</v>
      </c>
      <c r="J495" s="41">
        <f t="shared" si="69"/>
        <v>83</v>
      </c>
      <c r="K495" s="61">
        <v>11</v>
      </c>
      <c r="L495" s="42">
        <f t="shared" si="70"/>
        <v>5646</v>
      </c>
      <c r="N495" s="78"/>
    </row>
    <row r="496" spans="1:14" ht="12.75">
      <c r="A496" s="34">
        <f t="shared" si="63"/>
        <v>489</v>
      </c>
      <c r="B496" s="35">
        <f t="shared" si="64"/>
        <v>131.2</v>
      </c>
      <c r="C496" s="36">
        <f t="shared" si="65"/>
        <v>993</v>
      </c>
      <c r="D496" s="37">
        <v>42390</v>
      </c>
      <c r="E496" s="38">
        <v>22341</v>
      </c>
      <c r="F496" s="68">
        <f t="shared" si="66"/>
        <v>3877.1</v>
      </c>
      <c r="G496" s="39">
        <f t="shared" si="67"/>
        <v>270</v>
      </c>
      <c r="H496" s="76">
        <f t="shared" si="68"/>
        <v>4147.1</v>
      </c>
      <c r="I496" s="40">
        <f t="shared" si="62"/>
        <v>1401.7</v>
      </c>
      <c r="J496" s="41">
        <f t="shared" si="69"/>
        <v>82.9</v>
      </c>
      <c r="K496" s="61">
        <v>11</v>
      </c>
      <c r="L496" s="42">
        <f t="shared" si="70"/>
        <v>5642.7</v>
      </c>
      <c r="N496" s="78"/>
    </row>
    <row r="497" spans="1:14" ht="12.75">
      <c r="A497" s="34">
        <f t="shared" si="63"/>
        <v>490</v>
      </c>
      <c r="B497" s="35">
        <f t="shared" si="64"/>
        <v>131.27</v>
      </c>
      <c r="C497" s="36">
        <f t="shared" si="65"/>
        <v>993</v>
      </c>
      <c r="D497" s="37">
        <v>42390</v>
      </c>
      <c r="E497" s="38">
        <v>22341</v>
      </c>
      <c r="F497" s="68">
        <f t="shared" si="66"/>
        <v>3875.1</v>
      </c>
      <c r="G497" s="39">
        <f t="shared" si="67"/>
        <v>270</v>
      </c>
      <c r="H497" s="76">
        <f t="shared" si="68"/>
        <v>4145.1</v>
      </c>
      <c r="I497" s="40">
        <f t="shared" si="62"/>
        <v>1401</v>
      </c>
      <c r="J497" s="41">
        <f t="shared" si="69"/>
        <v>82.9</v>
      </c>
      <c r="K497" s="61">
        <v>11</v>
      </c>
      <c r="L497" s="42">
        <f t="shared" si="70"/>
        <v>5640</v>
      </c>
      <c r="N497" s="78"/>
    </row>
    <row r="498" spans="1:14" ht="12.75">
      <c r="A498" s="34">
        <f t="shared" si="63"/>
        <v>491</v>
      </c>
      <c r="B498" s="35">
        <f t="shared" si="64"/>
        <v>131.35</v>
      </c>
      <c r="C498" s="36">
        <f t="shared" si="65"/>
        <v>993</v>
      </c>
      <c r="D498" s="37">
        <v>42390</v>
      </c>
      <c r="E498" s="38">
        <v>22341</v>
      </c>
      <c r="F498" s="68">
        <f t="shared" si="66"/>
        <v>3872.7</v>
      </c>
      <c r="G498" s="39">
        <f t="shared" si="67"/>
        <v>270</v>
      </c>
      <c r="H498" s="76">
        <f t="shared" si="68"/>
        <v>4142.7</v>
      </c>
      <c r="I498" s="40">
        <f t="shared" si="62"/>
        <v>1400.2</v>
      </c>
      <c r="J498" s="41">
        <f t="shared" si="69"/>
        <v>82.9</v>
      </c>
      <c r="K498" s="61">
        <v>11</v>
      </c>
      <c r="L498" s="42">
        <f t="shared" si="70"/>
        <v>5636.799999999999</v>
      </c>
      <c r="N498" s="78"/>
    </row>
    <row r="499" spans="1:14" ht="12.75">
      <c r="A499" s="34">
        <f t="shared" si="63"/>
        <v>492</v>
      </c>
      <c r="B499" s="35">
        <f t="shared" si="64"/>
        <v>131.42</v>
      </c>
      <c r="C499" s="36">
        <f t="shared" si="65"/>
        <v>993</v>
      </c>
      <c r="D499" s="37">
        <v>42390</v>
      </c>
      <c r="E499" s="38">
        <v>22341</v>
      </c>
      <c r="F499" s="68">
        <f t="shared" si="66"/>
        <v>3870.6</v>
      </c>
      <c r="G499" s="39">
        <f t="shared" si="67"/>
        <v>270</v>
      </c>
      <c r="H499" s="76">
        <f t="shared" si="68"/>
        <v>4140.6</v>
      </c>
      <c r="I499" s="40">
        <f t="shared" si="62"/>
        <v>1399.5</v>
      </c>
      <c r="J499" s="41">
        <f t="shared" si="69"/>
        <v>82.8</v>
      </c>
      <c r="K499" s="61">
        <v>11</v>
      </c>
      <c r="L499" s="42">
        <f t="shared" si="70"/>
        <v>5633.900000000001</v>
      </c>
      <c r="N499" s="78"/>
    </row>
    <row r="500" spans="1:14" ht="12.75">
      <c r="A500" s="34">
        <f t="shared" si="63"/>
        <v>493</v>
      </c>
      <c r="B500" s="35">
        <f t="shared" si="64"/>
        <v>131.5</v>
      </c>
      <c r="C500" s="36">
        <f t="shared" si="65"/>
        <v>993</v>
      </c>
      <c r="D500" s="37">
        <v>42390</v>
      </c>
      <c r="E500" s="38">
        <v>22341</v>
      </c>
      <c r="F500" s="68">
        <f t="shared" si="66"/>
        <v>3868.3</v>
      </c>
      <c r="G500" s="39">
        <f t="shared" si="67"/>
        <v>270</v>
      </c>
      <c r="H500" s="76">
        <f t="shared" si="68"/>
        <v>4138.3</v>
      </c>
      <c r="I500" s="40">
        <f t="shared" si="62"/>
        <v>1398.7</v>
      </c>
      <c r="J500" s="41">
        <f t="shared" si="69"/>
        <v>82.8</v>
      </c>
      <c r="K500" s="61">
        <v>11</v>
      </c>
      <c r="L500" s="42">
        <f t="shared" si="70"/>
        <v>5630.8</v>
      </c>
      <c r="N500" s="78"/>
    </row>
    <row r="501" spans="1:14" ht="12.75">
      <c r="A501" s="34">
        <f t="shared" si="63"/>
        <v>494</v>
      </c>
      <c r="B501" s="35">
        <f t="shared" si="64"/>
        <v>131.57</v>
      </c>
      <c r="C501" s="36">
        <f t="shared" si="65"/>
        <v>993</v>
      </c>
      <c r="D501" s="37">
        <v>42390</v>
      </c>
      <c r="E501" s="38">
        <v>22341</v>
      </c>
      <c r="F501" s="68">
        <f t="shared" si="66"/>
        <v>3866.2</v>
      </c>
      <c r="G501" s="39">
        <f t="shared" si="67"/>
        <v>270</v>
      </c>
      <c r="H501" s="76">
        <f t="shared" si="68"/>
        <v>4136.2</v>
      </c>
      <c r="I501" s="40">
        <f t="shared" si="62"/>
        <v>1398</v>
      </c>
      <c r="J501" s="41">
        <f t="shared" si="69"/>
        <v>82.7</v>
      </c>
      <c r="K501" s="61">
        <v>11</v>
      </c>
      <c r="L501" s="42">
        <f t="shared" si="70"/>
        <v>5627.9</v>
      </c>
      <c r="N501" s="78"/>
    </row>
    <row r="502" spans="1:14" ht="12.75">
      <c r="A502" s="34">
        <f t="shared" si="63"/>
        <v>495</v>
      </c>
      <c r="B502" s="35">
        <f t="shared" si="64"/>
        <v>131.65</v>
      </c>
      <c r="C502" s="36">
        <f t="shared" si="65"/>
        <v>993</v>
      </c>
      <c r="D502" s="37">
        <v>42390</v>
      </c>
      <c r="E502" s="38">
        <v>22341</v>
      </c>
      <c r="F502" s="68">
        <f t="shared" si="66"/>
        <v>3863.9</v>
      </c>
      <c r="G502" s="39">
        <f t="shared" si="67"/>
        <v>270</v>
      </c>
      <c r="H502" s="76">
        <f t="shared" si="68"/>
        <v>4133.9</v>
      </c>
      <c r="I502" s="40">
        <f t="shared" si="62"/>
        <v>1397.3</v>
      </c>
      <c r="J502" s="41">
        <f t="shared" si="69"/>
        <v>82.7</v>
      </c>
      <c r="K502" s="61">
        <v>11</v>
      </c>
      <c r="L502" s="42">
        <f t="shared" si="70"/>
        <v>5624.9</v>
      </c>
      <c r="N502" s="78"/>
    </row>
    <row r="503" spans="1:14" ht="12.75">
      <c r="A503" s="34">
        <f t="shared" si="63"/>
        <v>496</v>
      </c>
      <c r="B503" s="35">
        <f t="shared" si="64"/>
        <v>131.72</v>
      </c>
      <c r="C503" s="36">
        <f t="shared" si="65"/>
        <v>993</v>
      </c>
      <c r="D503" s="37">
        <v>42390</v>
      </c>
      <c r="E503" s="38">
        <v>22341</v>
      </c>
      <c r="F503" s="68">
        <f t="shared" si="66"/>
        <v>3861.8</v>
      </c>
      <c r="G503" s="39">
        <f t="shared" si="67"/>
        <v>270</v>
      </c>
      <c r="H503" s="76">
        <f t="shared" si="68"/>
        <v>4131.8</v>
      </c>
      <c r="I503" s="40">
        <f t="shared" si="62"/>
        <v>1396.5</v>
      </c>
      <c r="J503" s="41">
        <f t="shared" si="69"/>
        <v>82.6</v>
      </c>
      <c r="K503" s="61">
        <v>11</v>
      </c>
      <c r="L503" s="42">
        <f t="shared" si="70"/>
        <v>5621.900000000001</v>
      </c>
      <c r="N503" s="78"/>
    </row>
    <row r="504" spans="1:14" ht="12.75">
      <c r="A504" s="34">
        <f t="shared" si="63"/>
        <v>497</v>
      </c>
      <c r="B504" s="35">
        <f t="shared" si="64"/>
        <v>131.8</v>
      </c>
      <c r="C504" s="36">
        <f t="shared" si="65"/>
        <v>993</v>
      </c>
      <c r="D504" s="37">
        <v>42390</v>
      </c>
      <c r="E504" s="38">
        <v>22341</v>
      </c>
      <c r="F504" s="68">
        <f t="shared" si="66"/>
        <v>3859.5</v>
      </c>
      <c r="G504" s="39">
        <f t="shared" si="67"/>
        <v>270</v>
      </c>
      <c r="H504" s="76">
        <f t="shared" si="68"/>
        <v>4129.5</v>
      </c>
      <c r="I504" s="40">
        <f t="shared" si="62"/>
        <v>1395.8</v>
      </c>
      <c r="J504" s="41">
        <f t="shared" si="69"/>
        <v>82.6</v>
      </c>
      <c r="K504" s="61">
        <v>11</v>
      </c>
      <c r="L504" s="42">
        <f t="shared" si="70"/>
        <v>5618.900000000001</v>
      </c>
      <c r="N504" s="78"/>
    </row>
    <row r="505" spans="1:14" ht="12.75">
      <c r="A505" s="34">
        <f t="shared" si="63"/>
        <v>498</v>
      </c>
      <c r="B505" s="35">
        <f t="shared" si="64"/>
        <v>131.87</v>
      </c>
      <c r="C505" s="36">
        <f t="shared" si="65"/>
        <v>993</v>
      </c>
      <c r="D505" s="37">
        <v>42390</v>
      </c>
      <c r="E505" s="38">
        <v>22341</v>
      </c>
      <c r="F505" s="68">
        <f t="shared" si="66"/>
        <v>3857.4</v>
      </c>
      <c r="G505" s="39">
        <f t="shared" si="67"/>
        <v>270</v>
      </c>
      <c r="H505" s="76">
        <f t="shared" si="68"/>
        <v>4127.4</v>
      </c>
      <c r="I505" s="40">
        <f t="shared" si="62"/>
        <v>1395.1</v>
      </c>
      <c r="J505" s="41">
        <f t="shared" si="69"/>
        <v>82.5</v>
      </c>
      <c r="K505" s="61">
        <v>11</v>
      </c>
      <c r="L505" s="42">
        <f t="shared" si="70"/>
        <v>5616</v>
      </c>
      <c r="N505" s="78"/>
    </row>
    <row r="506" spans="1:14" ht="12.75">
      <c r="A506" s="34">
        <f t="shared" si="63"/>
        <v>499</v>
      </c>
      <c r="B506" s="35">
        <f t="shared" si="64"/>
        <v>131.95</v>
      </c>
      <c r="C506" s="36">
        <f t="shared" si="65"/>
        <v>993</v>
      </c>
      <c r="D506" s="37">
        <v>42390</v>
      </c>
      <c r="E506" s="38">
        <v>22341</v>
      </c>
      <c r="F506" s="68">
        <f t="shared" si="66"/>
        <v>3855.1</v>
      </c>
      <c r="G506" s="39">
        <f t="shared" si="67"/>
        <v>270</v>
      </c>
      <c r="H506" s="76">
        <f t="shared" si="68"/>
        <v>4125.1</v>
      </c>
      <c r="I506" s="40">
        <f t="shared" si="62"/>
        <v>1394.3</v>
      </c>
      <c r="J506" s="41">
        <f t="shared" si="69"/>
        <v>82.5</v>
      </c>
      <c r="K506" s="61">
        <v>11</v>
      </c>
      <c r="L506" s="42">
        <f t="shared" si="70"/>
        <v>5612.900000000001</v>
      </c>
      <c r="N506" s="78"/>
    </row>
    <row r="507" spans="1:14" ht="12.75">
      <c r="A507" s="34">
        <f t="shared" si="63"/>
        <v>500</v>
      </c>
      <c r="B507" s="35">
        <f t="shared" si="64"/>
        <v>132.02</v>
      </c>
      <c r="C507" s="36">
        <f t="shared" si="65"/>
        <v>993</v>
      </c>
      <c r="D507" s="37">
        <v>42390</v>
      </c>
      <c r="E507" s="38">
        <v>22341</v>
      </c>
      <c r="F507" s="68">
        <f t="shared" si="66"/>
        <v>3853.1</v>
      </c>
      <c r="G507" s="39">
        <f t="shared" si="67"/>
        <v>270</v>
      </c>
      <c r="H507" s="76">
        <f t="shared" si="68"/>
        <v>4123.1</v>
      </c>
      <c r="I507" s="40">
        <f t="shared" si="62"/>
        <v>1393.6</v>
      </c>
      <c r="J507" s="41">
        <f t="shared" si="69"/>
        <v>82.5</v>
      </c>
      <c r="K507" s="61">
        <v>11</v>
      </c>
      <c r="L507" s="42">
        <f t="shared" si="70"/>
        <v>5610.200000000001</v>
      </c>
      <c r="N507" s="78"/>
    </row>
    <row r="508" spans="1:14" ht="12.75">
      <c r="A508" s="34">
        <f t="shared" si="63"/>
        <v>501</v>
      </c>
      <c r="B508" s="35">
        <f t="shared" si="64"/>
        <v>132.1</v>
      </c>
      <c r="C508" s="36">
        <f t="shared" si="65"/>
        <v>993</v>
      </c>
      <c r="D508" s="37">
        <v>42390</v>
      </c>
      <c r="E508" s="38">
        <v>22341</v>
      </c>
      <c r="F508" s="68">
        <f t="shared" si="66"/>
        <v>3850.7</v>
      </c>
      <c r="G508" s="39">
        <f t="shared" si="67"/>
        <v>270</v>
      </c>
      <c r="H508" s="76">
        <f t="shared" si="68"/>
        <v>4120.7</v>
      </c>
      <c r="I508" s="40">
        <f t="shared" si="62"/>
        <v>1392.8</v>
      </c>
      <c r="J508" s="41">
        <f t="shared" si="69"/>
        <v>82.4</v>
      </c>
      <c r="K508" s="61">
        <v>11</v>
      </c>
      <c r="L508" s="42">
        <f t="shared" si="70"/>
        <v>5606.9</v>
      </c>
      <c r="N508" s="78"/>
    </row>
    <row r="509" spans="1:14" ht="12.75">
      <c r="A509" s="34">
        <f t="shared" si="63"/>
        <v>502</v>
      </c>
      <c r="B509" s="35">
        <f t="shared" si="64"/>
        <v>132.17</v>
      </c>
      <c r="C509" s="36">
        <f t="shared" si="65"/>
        <v>993</v>
      </c>
      <c r="D509" s="37">
        <v>42390</v>
      </c>
      <c r="E509" s="38">
        <v>22341</v>
      </c>
      <c r="F509" s="68">
        <f t="shared" si="66"/>
        <v>3848.7</v>
      </c>
      <c r="G509" s="39">
        <f t="shared" si="67"/>
        <v>270</v>
      </c>
      <c r="H509" s="76">
        <f t="shared" si="68"/>
        <v>4118.7</v>
      </c>
      <c r="I509" s="40">
        <f t="shared" si="62"/>
        <v>1392.1</v>
      </c>
      <c r="J509" s="41">
        <f t="shared" si="69"/>
        <v>82.4</v>
      </c>
      <c r="K509" s="61">
        <v>11</v>
      </c>
      <c r="L509" s="42">
        <f t="shared" si="70"/>
        <v>5604.199999999999</v>
      </c>
      <c r="N509" s="78"/>
    </row>
    <row r="510" spans="1:14" ht="12.75">
      <c r="A510" s="34">
        <f t="shared" si="63"/>
        <v>503</v>
      </c>
      <c r="B510" s="35">
        <f t="shared" si="64"/>
        <v>132.25</v>
      </c>
      <c r="C510" s="36">
        <f t="shared" si="65"/>
        <v>993</v>
      </c>
      <c r="D510" s="37">
        <v>42390</v>
      </c>
      <c r="E510" s="38">
        <v>22341</v>
      </c>
      <c r="F510" s="68">
        <f t="shared" si="66"/>
        <v>3846.4</v>
      </c>
      <c r="G510" s="39">
        <f t="shared" si="67"/>
        <v>270</v>
      </c>
      <c r="H510" s="76">
        <f t="shared" si="68"/>
        <v>4116.4</v>
      </c>
      <c r="I510" s="40">
        <f t="shared" si="62"/>
        <v>1391.3</v>
      </c>
      <c r="J510" s="41">
        <f t="shared" si="69"/>
        <v>82.3</v>
      </c>
      <c r="K510" s="61">
        <v>11</v>
      </c>
      <c r="L510" s="42">
        <f t="shared" si="70"/>
        <v>5601</v>
      </c>
      <c r="N510" s="78"/>
    </row>
    <row r="511" spans="1:14" ht="12.75">
      <c r="A511" s="34">
        <f t="shared" si="63"/>
        <v>504</v>
      </c>
      <c r="B511" s="35">
        <f t="shared" si="64"/>
        <v>132.32</v>
      </c>
      <c r="C511" s="36">
        <f t="shared" si="65"/>
        <v>993</v>
      </c>
      <c r="D511" s="37">
        <v>42390</v>
      </c>
      <c r="E511" s="38">
        <v>22341</v>
      </c>
      <c r="F511" s="68">
        <f t="shared" si="66"/>
        <v>3844.3</v>
      </c>
      <c r="G511" s="39">
        <f t="shared" si="67"/>
        <v>270</v>
      </c>
      <c r="H511" s="76">
        <f t="shared" si="68"/>
        <v>4114.3</v>
      </c>
      <c r="I511" s="40">
        <f t="shared" si="62"/>
        <v>1390.6</v>
      </c>
      <c r="J511" s="41">
        <f t="shared" si="69"/>
        <v>82.3</v>
      </c>
      <c r="K511" s="61">
        <v>11</v>
      </c>
      <c r="L511" s="42">
        <f t="shared" si="70"/>
        <v>5598.2</v>
      </c>
      <c r="N511" s="78"/>
    </row>
    <row r="512" spans="1:14" ht="12.75">
      <c r="A512" s="34">
        <f t="shared" si="63"/>
        <v>505</v>
      </c>
      <c r="B512" s="35">
        <f t="shared" si="64"/>
        <v>132.4</v>
      </c>
      <c r="C512" s="36">
        <f t="shared" si="65"/>
        <v>993</v>
      </c>
      <c r="D512" s="37">
        <v>42390</v>
      </c>
      <c r="E512" s="38">
        <v>22341</v>
      </c>
      <c r="F512" s="68">
        <f t="shared" si="66"/>
        <v>3842</v>
      </c>
      <c r="G512" s="39">
        <f t="shared" si="67"/>
        <v>270</v>
      </c>
      <c r="H512" s="76">
        <f t="shared" si="68"/>
        <v>4112</v>
      </c>
      <c r="I512" s="40">
        <f t="shared" si="62"/>
        <v>1389.9</v>
      </c>
      <c r="J512" s="41">
        <f t="shared" si="69"/>
        <v>82.2</v>
      </c>
      <c r="K512" s="61">
        <v>11</v>
      </c>
      <c r="L512" s="42">
        <f t="shared" si="70"/>
        <v>5595.099999999999</v>
      </c>
      <c r="N512" s="78"/>
    </row>
    <row r="513" spans="1:14" ht="12.75">
      <c r="A513" s="34">
        <f t="shared" si="63"/>
        <v>506</v>
      </c>
      <c r="B513" s="35">
        <f t="shared" si="64"/>
        <v>132.47</v>
      </c>
      <c r="C513" s="36">
        <f t="shared" si="65"/>
        <v>993</v>
      </c>
      <c r="D513" s="37">
        <v>42390</v>
      </c>
      <c r="E513" s="38">
        <v>22341</v>
      </c>
      <c r="F513" s="68">
        <f t="shared" si="66"/>
        <v>3840</v>
      </c>
      <c r="G513" s="39">
        <f t="shared" si="67"/>
        <v>270</v>
      </c>
      <c r="H513" s="76">
        <f t="shared" si="68"/>
        <v>4110</v>
      </c>
      <c r="I513" s="40">
        <f t="shared" si="62"/>
        <v>1389.2</v>
      </c>
      <c r="J513" s="41">
        <f t="shared" si="69"/>
        <v>82.2</v>
      </c>
      <c r="K513" s="61">
        <v>11</v>
      </c>
      <c r="L513" s="42">
        <f t="shared" si="70"/>
        <v>5592.4</v>
      </c>
      <c r="N513" s="78"/>
    </row>
    <row r="514" spans="1:14" ht="12.75">
      <c r="A514" s="34">
        <f t="shared" si="63"/>
        <v>507</v>
      </c>
      <c r="B514" s="35">
        <f t="shared" si="64"/>
        <v>132.55</v>
      </c>
      <c r="C514" s="36">
        <f t="shared" si="65"/>
        <v>993</v>
      </c>
      <c r="D514" s="37">
        <v>42390</v>
      </c>
      <c r="E514" s="38">
        <v>22341</v>
      </c>
      <c r="F514" s="68">
        <f t="shared" si="66"/>
        <v>3837.6</v>
      </c>
      <c r="G514" s="39">
        <f t="shared" si="67"/>
        <v>270</v>
      </c>
      <c r="H514" s="76">
        <f t="shared" si="68"/>
        <v>4107.6</v>
      </c>
      <c r="I514" s="40">
        <f t="shared" si="62"/>
        <v>1388.4</v>
      </c>
      <c r="J514" s="41">
        <f t="shared" si="69"/>
        <v>82.2</v>
      </c>
      <c r="K514" s="61">
        <v>11</v>
      </c>
      <c r="L514" s="42">
        <f t="shared" si="70"/>
        <v>5589.2</v>
      </c>
      <c r="N514" s="78"/>
    </row>
    <row r="515" spans="1:14" ht="12.75">
      <c r="A515" s="34">
        <f t="shared" si="63"/>
        <v>508</v>
      </c>
      <c r="B515" s="35">
        <f t="shared" si="64"/>
        <v>132.62</v>
      </c>
      <c r="C515" s="36">
        <f t="shared" si="65"/>
        <v>993</v>
      </c>
      <c r="D515" s="37">
        <v>42390</v>
      </c>
      <c r="E515" s="38">
        <v>22341</v>
      </c>
      <c r="F515" s="68">
        <f t="shared" si="66"/>
        <v>3835.6</v>
      </c>
      <c r="G515" s="39">
        <f t="shared" si="67"/>
        <v>270</v>
      </c>
      <c r="H515" s="76">
        <f t="shared" si="68"/>
        <v>4105.6</v>
      </c>
      <c r="I515" s="40">
        <f t="shared" si="62"/>
        <v>1387.7</v>
      </c>
      <c r="J515" s="41">
        <f t="shared" si="69"/>
        <v>82.1</v>
      </c>
      <c r="K515" s="61">
        <v>11</v>
      </c>
      <c r="L515" s="42">
        <f t="shared" si="70"/>
        <v>5586.400000000001</v>
      </c>
      <c r="N515" s="78"/>
    </row>
    <row r="516" spans="1:14" ht="12.75">
      <c r="A516" s="34">
        <f t="shared" si="63"/>
        <v>509</v>
      </c>
      <c r="B516" s="35">
        <f t="shared" si="64"/>
        <v>132.7</v>
      </c>
      <c r="C516" s="36">
        <f t="shared" si="65"/>
        <v>993</v>
      </c>
      <c r="D516" s="37">
        <v>42390</v>
      </c>
      <c r="E516" s="38">
        <v>22341</v>
      </c>
      <c r="F516" s="68">
        <f t="shared" si="66"/>
        <v>3833.3</v>
      </c>
      <c r="G516" s="39">
        <f t="shared" si="67"/>
        <v>270</v>
      </c>
      <c r="H516" s="76">
        <f t="shared" si="68"/>
        <v>4103.3</v>
      </c>
      <c r="I516" s="40">
        <f t="shared" si="62"/>
        <v>1386.9</v>
      </c>
      <c r="J516" s="41">
        <f t="shared" si="69"/>
        <v>82.1</v>
      </c>
      <c r="K516" s="61">
        <v>11</v>
      </c>
      <c r="L516" s="42">
        <f t="shared" si="70"/>
        <v>5583.300000000001</v>
      </c>
      <c r="N516" s="78"/>
    </row>
    <row r="517" spans="1:14" ht="12.75">
      <c r="A517" s="34">
        <f t="shared" si="63"/>
        <v>510</v>
      </c>
      <c r="B517" s="35">
        <f t="shared" si="64"/>
        <v>132.77</v>
      </c>
      <c r="C517" s="36">
        <f t="shared" si="65"/>
        <v>993</v>
      </c>
      <c r="D517" s="37">
        <v>42390</v>
      </c>
      <c r="E517" s="38">
        <v>22341</v>
      </c>
      <c r="F517" s="68">
        <f t="shared" si="66"/>
        <v>3831.3</v>
      </c>
      <c r="G517" s="39">
        <f t="shared" si="67"/>
        <v>270</v>
      </c>
      <c r="H517" s="76">
        <f t="shared" si="68"/>
        <v>4101.3</v>
      </c>
      <c r="I517" s="40">
        <f t="shared" si="62"/>
        <v>1386.2</v>
      </c>
      <c r="J517" s="41">
        <f t="shared" si="69"/>
        <v>82</v>
      </c>
      <c r="K517" s="61">
        <v>11</v>
      </c>
      <c r="L517" s="42">
        <f t="shared" si="70"/>
        <v>5580.5</v>
      </c>
      <c r="N517" s="78"/>
    </row>
    <row r="518" spans="1:14" ht="12.75">
      <c r="A518" s="34">
        <f t="shared" si="63"/>
        <v>511</v>
      </c>
      <c r="B518" s="35">
        <f t="shared" si="64"/>
        <v>132.84</v>
      </c>
      <c r="C518" s="36">
        <f t="shared" si="65"/>
        <v>993</v>
      </c>
      <c r="D518" s="37">
        <v>42390</v>
      </c>
      <c r="E518" s="38">
        <v>22341</v>
      </c>
      <c r="F518" s="68">
        <f t="shared" si="66"/>
        <v>3829.3</v>
      </c>
      <c r="G518" s="39">
        <f t="shared" si="67"/>
        <v>270</v>
      </c>
      <c r="H518" s="76">
        <f t="shared" si="68"/>
        <v>4099.3</v>
      </c>
      <c r="I518" s="40">
        <f t="shared" si="62"/>
        <v>1385.6</v>
      </c>
      <c r="J518" s="41">
        <f t="shared" si="69"/>
        <v>82</v>
      </c>
      <c r="K518" s="61">
        <v>11</v>
      </c>
      <c r="L518" s="42">
        <f t="shared" si="70"/>
        <v>5577.9</v>
      </c>
      <c r="N518" s="78"/>
    </row>
    <row r="519" spans="1:14" ht="12.75">
      <c r="A519" s="34">
        <f t="shared" si="63"/>
        <v>512</v>
      </c>
      <c r="B519" s="35">
        <f t="shared" si="64"/>
        <v>132.92</v>
      </c>
      <c r="C519" s="36">
        <f t="shared" si="65"/>
        <v>993</v>
      </c>
      <c r="D519" s="37">
        <v>42390</v>
      </c>
      <c r="E519" s="38">
        <v>22341</v>
      </c>
      <c r="F519" s="68">
        <f t="shared" si="66"/>
        <v>3827</v>
      </c>
      <c r="G519" s="39">
        <f t="shared" si="67"/>
        <v>270</v>
      </c>
      <c r="H519" s="76">
        <f t="shared" si="68"/>
        <v>4097</v>
      </c>
      <c r="I519" s="40">
        <f t="shared" si="62"/>
        <v>1384.8</v>
      </c>
      <c r="J519" s="41">
        <f t="shared" si="69"/>
        <v>81.9</v>
      </c>
      <c r="K519" s="61">
        <v>11</v>
      </c>
      <c r="L519" s="42">
        <f t="shared" si="70"/>
        <v>5574.7</v>
      </c>
      <c r="N519" s="78"/>
    </row>
    <row r="520" spans="1:14" ht="12.75">
      <c r="A520" s="34">
        <f t="shared" si="63"/>
        <v>513</v>
      </c>
      <c r="B520" s="35">
        <f t="shared" si="64"/>
        <v>132.99</v>
      </c>
      <c r="C520" s="36">
        <f t="shared" si="65"/>
        <v>993</v>
      </c>
      <c r="D520" s="37">
        <v>42390</v>
      </c>
      <c r="E520" s="38">
        <v>22341</v>
      </c>
      <c r="F520" s="68">
        <f t="shared" si="66"/>
        <v>3824.9</v>
      </c>
      <c r="G520" s="39">
        <f t="shared" si="67"/>
        <v>270</v>
      </c>
      <c r="H520" s="76">
        <f t="shared" si="68"/>
        <v>4094.9</v>
      </c>
      <c r="I520" s="40">
        <f t="shared" si="62"/>
        <v>1384.1</v>
      </c>
      <c r="J520" s="41">
        <f t="shared" si="69"/>
        <v>81.9</v>
      </c>
      <c r="K520" s="61">
        <v>11</v>
      </c>
      <c r="L520" s="42">
        <f t="shared" si="70"/>
        <v>5571.9</v>
      </c>
      <c r="N520" s="78"/>
    </row>
    <row r="521" spans="1:14" ht="12.75">
      <c r="A521" s="34">
        <f t="shared" si="63"/>
        <v>514</v>
      </c>
      <c r="B521" s="35">
        <f t="shared" si="64"/>
        <v>133.07</v>
      </c>
      <c r="C521" s="36">
        <f t="shared" si="65"/>
        <v>993</v>
      </c>
      <c r="D521" s="37">
        <v>42390</v>
      </c>
      <c r="E521" s="38">
        <v>22341</v>
      </c>
      <c r="F521" s="68">
        <f t="shared" si="66"/>
        <v>3822.6</v>
      </c>
      <c r="G521" s="39">
        <f t="shared" si="67"/>
        <v>270</v>
      </c>
      <c r="H521" s="76">
        <f t="shared" si="68"/>
        <v>4092.6</v>
      </c>
      <c r="I521" s="40">
        <f t="shared" si="62"/>
        <v>1383.3</v>
      </c>
      <c r="J521" s="41">
        <f t="shared" si="69"/>
        <v>81.9</v>
      </c>
      <c r="K521" s="61">
        <v>11</v>
      </c>
      <c r="L521" s="42">
        <f t="shared" si="70"/>
        <v>5568.799999999999</v>
      </c>
      <c r="N521" s="78"/>
    </row>
    <row r="522" spans="1:14" ht="12.75">
      <c r="A522" s="34">
        <f t="shared" si="63"/>
        <v>515</v>
      </c>
      <c r="B522" s="35">
        <f t="shared" si="64"/>
        <v>133.14</v>
      </c>
      <c r="C522" s="36">
        <f t="shared" si="65"/>
        <v>993</v>
      </c>
      <c r="D522" s="37">
        <v>42390</v>
      </c>
      <c r="E522" s="38">
        <v>22341</v>
      </c>
      <c r="F522" s="68">
        <f t="shared" si="66"/>
        <v>3820.6</v>
      </c>
      <c r="G522" s="39">
        <f t="shared" si="67"/>
        <v>270</v>
      </c>
      <c r="H522" s="76">
        <f t="shared" si="68"/>
        <v>4090.6</v>
      </c>
      <c r="I522" s="40">
        <f t="shared" si="62"/>
        <v>1382.6</v>
      </c>
      <c r="J522" s="41">
        <f t="shared" si="69"/>
        <v>81.8</v>
      </c>
      <c r="K522" s="61">
        <v>11</v>
      </c>
      <c r="L522" s="42">
        <f t="shared" si="70"/>
        <v>5566</v>
      </c>
      <c r="N522" s="78"/>
    </row>
    <row r="523" spans="1:14" ht="12.75">
      <c r="A523" s="34">
        <f t="shared" si="63"/>
        <v>516</v>
      </c>
      <c r="B523" s="35">
        <f t="shared" si="64"/>
        <v>133.21</v>
      </c>
      <c r="C523" s="36">
        <f t="shared" si="65"/>
        <v>993</v>
      </c>
      <c r="D523" s="37">
        <v>42390</v>
      </c>
      <c r="E523" s="38">
        <v>22341</v>
      </c>
      <c r="F523" s="68">
        <f t="shared" si="66"/>
        <v>3818.6</v>
      </c>
      <c r="G523" s="39">
        <f t="shared" si="67"/>
        <v>270</v>
      </c>
      <c r="H523" s="76">
        <f t="shared" si="68"/>
        <v>4088.6</v>
      </c>
      <c r="I523" s="40">
        <f t="shared" si="62"/>
        <v>1381.9</v>
      </c>
      <c r="J523" s="41">
        <f t="shared" si="69"/>
        <v>81.8</v>
      </c>
      <c r="K523" s="61">
        <v>11</v>
      </c>
      <c r="L523" s="42">
        <f t="shared" si="70"/>
        <v>5563.3</v>
      </c>
      <c r="N523" s="78"/>
    </row>
    <row r="524" spans="1:14" ht="12.75">
      <c r="A524" s="34">
        <f t="shared" si="63"/>
        <v>517</v>
      </c>
      <c r="B524" s="35">
        <f t="shared" si="64"/>
        <v>133.29</v>
      </c>
      <c r="C524" s="36">
        <f t="shared" si="65"/>
        <v>993</v>
      </c>
      <c r="D524" s="37">
        <v>42390</v>
      </c>
      <c r="E524" s="38">
        <v>22341</v>
      </c>
      <c r="F524" s="68">
        <f t="shared" si="66"/>
        <v>3816.3</v>
      </c>
      <c r="G524" s="39">
        <f t="shared" si="67"/>
        <v>270</v>
      </c>
      <c r="H524" s="76">
        <f t="shared" si="68"/>
        <v>4086.3</v>
      </c>
      <c r="I524" s="40">
        <f t="shared" si="62"/>
        <v>1381.2</v>
      </c>
      <c r="J524" s="41">
        <f t="shared" si="69"/>
        <v>81.7</v>
      </c>
      <c r="K524" s="61">
        <v>11</v>
      </c>
      <c r="L524" s="42">
        <f t="shared" si="70"/>
        <v>5560.2</v>
      </c>
      <c r="N524" s="78"/>
    </row>
    <row r="525" spans="1:14" ht="12.75">
      <c r="A525" s="34">
        <f t="shared" si="63"/>
        <v>518</v>
      </c>
      <c r="B525" s="35">
        <f t="shared" si="64"/>
        <v>133.36</v>
      </c>
      <c r="C525" s="36">
        <f t="shared" si="65"/>
        <v>993</v>
      </c>
      <c r="D525" s="37">
        <v>42390</v>
      </c>
      <c r="E525" s="38">
        <v>22341</v>
      </c>
      <c r="F525" s="68">
        <f t="shared" si="66"/>
        <v>3814.3</v>
      </c>
      <c r="G525" s="39">
        <f t="shared" si="67"/>
        <v>270</v>
      </c>
      <c r="H525" s="76">
        <f t="shared" si="68"/>
        <v>4084.3</v>
      </c>
      <c r="I525" s="40">
        <f t="shared" si="62"/>
        <v>1380.5</v>
      </c>
      <c r="J525" s="41">
        <f t="shared" si="69"/>
        <v>81.7</v>
      </c>
      <c r="K525" s="61">
        <v>11</v>
      </c>
      <c r="L525" s="42">
        <f t="shared" si="70"/>
        <v>5557.5</v>
      </c>
      <c r="N525" s="78"/>
    </row>
    <row r="526" spans="1:14" ht="12.75">
      <c r="A526" s="34">
        <f t="shared" si="63"/>
        <v>519</v>
      </c>
      <c r="B526" s="35">
        <f t="shared" si="64"/>
        <v>133.44</v>
      </c>
      <c r="C526" s="36">
        <f t="shared" si="65"/>
        <v>993</v>
      </c>
      <c r="D526" s="37">
        <v>42390</v>
      </c>
      <c r="E526" s="38">
        <v>22341</v>
      </c>
      <c r="F526" s="68">
        <f t="shared" si="66"/>
        <v>3812.1</v>
      </c>
      <c r="G526" s="39">
        <f t="shared" si="67"/>
        <v>270</v>
      </c>
      <c r="H526" s="76">
        <f t="shared" si="68"/>
        <v>4082.1</v>
      </c>
      <c r="I526" s="40">
        <f t="shared" si="62"/>
        <v>1379.7</v>
      </c>
      <c r="J526" s="41">
        <f t="shared" si="69"/>
        <v>81.6</v>
      </c>
      <c r="K526" s="61">
        <v>11</v>
      </c>
      <c r="L526" s="42">
        <f t="shared" si="70"/>
        <v>5554.400000000001</v>
      </c>
      <c r="N526" s="78"/>
    </row>
    <row r="527" spans="1:14" ht="12.75">
      <c r="A527" s="34">
        <f t="shared" si="63"/>
        <v>520</v>
      </c>
      <c r="B527" s="35">
        <f t="shared" si="64"/>
        <v>133.51</v>
      </c>
      <c r="C527" s="36">
        <f t="shared" si="65"/>
        <v>993</v>
      </c>
      <c r="D527" s="37">
        <v>42390</v>
      </c>
      <c r="E527" s="38">
        <v>22341</v>
      </c>
      <c r="F527" s="68">
        <f t="shared" si="66"/>
        <v>3810.1</v>
      </c>
      <c r="G527" s="39">
        <f t="shared" si="67"/>
        <v>270</v>
      </c>
      <c r="H527" s="76">
        <f t="shared" si="68"/>
        <v>4080.1</v>
      </c>
      <c r="I527" s="40">
        <f t="shared" si="62"/>
        <v>1379.1</v>
      </c>
      <c r="J527" s="41">
        <f t="shared" si="69"/>
        <v>81.6</v>
      </c>
      <c r="K527" s="61">
        <v>11</v>
      </c>
      <c r="L527" s="42">
        <f t="shared" si="70"/>
        <v>5551.8</v>
      </c>
      <c r="N527" s="78"/>
    </row>
    <row r="528" spans="1:14" ht="12.75">
      <c r="A528" s="34">
        <f t="shared" si="63"/>
        <v>521</v>
      </c>
      <c r="B528" s="35">
        <f t="shared" si="64"/>
        <v>133.58</v>
      </c>
      <c r="C528" s="36">
        <f t="shared" si="65"/>
        <v>993</v>
      </c>
      <c r="D528" s="37">
        <v>42390</v>
      </c>
      <c r="E528" s="38">
        <v>22341</v>
      </c>
      <c r="F528" s="68">
        <f t="shared" si="66"/>
        <v>3808.1</v>
      </c>
      <c r="G528" s="39">
        <f t="shared" si="67"/>
        <v>270</v>
      </c>
      <c r="H528" s="76">
        <f t="shared" si="68"/>
        <v>4078.1</v>
      </c>
      <c r="I528" s="40">
        <f t="shared" si="62"/>
        <v>1378.4</v>
      </c>
      <c r="J528" s="41">
        <f t="shared" si="69"/>
        <v>81.6</v>
      </c>
      <c r="K528" s="61">
        <v>11</v>
      </c>
      <c r="L528" s="42">
        <f t="shared" si="70"/>
        <v>5549.1</v>
      </c>
      <c r="N528" s="78"/>
    </row>
    <row r="529" spans="1:14" ht="12.75">
      <c r="A529" s="34">
        <f t="shared" si="63"/>
        <v>522</v>
      </c>
      <c r="B529" s="35">
        <f t="shared" si="64"/>
        <v>133.66</v>
      </c>
      <c r="C529" s="36">
        <f t="shared" si="65"/>
        <v>993</v>
      </c>
      <c r="D529" s="37">
        <v>42390</v>
      </c>
      <c r="E529" s="38">
        <v>22341</v>
      </c>
      <c r="F529" s="68">
        <f t="shared" si="66"/>
        <v>3805.8</v>
      </c>
      <c r="G529" s="39">
        <f t="shared" si="67"/>
        <v>270</v>
      </c>
      <c r="H529" s="76">
        <f t="shared" si="68"/>
        <v>4075.8</v>
      </c>
      <c r="I529" s="40">
        <f t="shared" si="62"/>
        <v>1377.6</v>
      </c>
      <c r="J529" s="41">
        <f t="shared" si="69"/>
        <v>81.5</v>
      </c>
      <c r="K529" s="61">
        <v>11</v>
      </c>
      <c r="L529" s="42">
        <f t="shared" si="70"/>
        <v>5545.9</v>
      </c>
      <c r="N529" s="78"/>
    </row>
    <row r="530" spans="1:14" ht="12.75">
      <c r="A530" s="34">
        <f t="shared" si="63"/>
        <v>523</v>
      </c>
      <c r="B530" s="35">
        <f t="shared" si="64"/>
        <v>133.73</v>
      </c>
      <c r="C530" s="36">
        <f t="shared" si="65"/>
        <v>993</v>
      </c>
      <c r="D530" s="37">
        <v>42390</v>
      </c>
      <c r="E530" s="38">
        <v>22341</v>
      </c>
      <c r="F530" s="68">
        <f t="shared" si="66"/>
        <v>3803.8</v>
      </c>
      <c r="G530" s="39">
        <f t="shared" si="67"/>
        <v>270</v>
      </c>
      <c r="H530" s="76">
        <f t="shared" si="68"/>
        <v>4073.8</v>
      </c>
      <c r="I530" s="40">
        <f t="shared" si="62"/>
        <v>1376.9</v>
      </c>
      <c r="J530" s="41">
        <f t="shared" si="69"/>
        <v>81.5</v>
      </c>
      <c r="K530" s="61">
        <v>11</v>
      </c>
      <c r="L530" s="42">
        <f t="shared" si="70"/>
        <v>5543.200000000001</v>
      </c>
      <c r="N530" s="78"/>
    </row>
    <row r="531" spans="1:14" ht="12.75">
      <c r="A531" s="34">
        <f t="shared" si="63"/>
        <v>524</v>
      </c>
      <c r="B531" s="35">
        <f t="shared" si="64"/>
        <v>133.8</v>
      </c>
      <c r="C531" s="36">
        <f t="shared" si="65"/>
        <v>993</v>
      </c>
      <c r="D531" s="37">
        <v>42390</v>
      </c>
      <c r="E531" s="38">
        <v>22341</v>
      </c>
      <c r="F531" s="68">
        <f t="shared" si="66"/>
        <v>3801.8</v>
      </c>
      <c r="G531" s="39">
        <f t="shared" si="67"/>
        <v>270</v>
      </c>
      <c r="H531" s="76">
        <f t="shared" si="68"/>
        <v>4071.8</v>
      </c>
      <c r="I531" s="40">
        <f t="shared" si="62"/>
        <v>1376.3</v>
      </c>
      <c r="J531" s="41">
        <f t="shared" si="69"/>
        <v>81.4</v>
      </c>
      <c r="K531" s="61">
        <v>11</v>
      </c>
      <c r="L531" s="42">
        <f t="shared" si="70"/>
        <v>5540.5</v>
      </c>
      <c r="N531" s="78"/>
    </row>
    <row r="532" spans="1:14" ht="12.75">
      <c r="A532" s="34">
        <f t="shared" si="63"/>
        <v>525</v>
      </c>
      <c r="B532" s="35">
        <f t="shared" si="64"/>
        <v>133.88</v>
      </c>
      <c r="C532" s="36">
        <f t="shared" si="65"/>
        <v>993</v>
      </c>
      <c r="D532" s="37">
        <v>42390</v>
      </c>
      <c r="E532" s="38">
        <v>22341</v>
      </c>
      <c r="F532" s="68">
        <f t="shared" si="66"/>
        <v>3799.5</v>
      </c>
      <c r="G532" s="39">
        <f t="shared" si="67"/>
        <v>270</v>
      </c>
      <c r="H532" s="76">
        <f t="shared" si="68"/>
        <v>4069.5</v>
      </c>
      <c r="I532" s="40">
        <f aca="true" t="shared" si="71" ref="I532:I537">ROUND(H532*0.338,1)</f>
        <v>1375.5</v>
      </c>
      <c r="J532" s="41">
        <f t="shared" si="69"/>
        <v>81.4</v>
      </c>
      <c r="K532" s="61">
        <v>11</v>
      </c>
      <c r="L532" s="42">
        <f t="shared" si="70"/>
        <v>5537.4</v>
      </c>
      <c r="N532" s="78"/>
    </row>
    <row r="533" spans="1:14" ht="12.75">
      <c r="A533" s="34">
        <f t="shared" si="63"/>
        <v>526</v>
      </c>
      <c r="B533" s="35">
        <f t="shared" si="64"/>
        <v>133.95</v>
      </c>
      <c r="C533" s="36">
        <f t="shared" si="65"/>
        <v>993</v>
      </c>
      <c r="D533" s="37">
        <v>42390</v>
      </c>
      <c r="E533" s="38">
        <v>22341</v>
      </c>
      <c r="F533" s="68">
        <f t="shared" si="66"/>
        <v>3797.5</v>
      </c>
      <c r="G533" s="39">
        <f t="shared" si="67"/>
        <v>270</v>
      </c>
      <c r="H533" s="76">
        <f t="shared" si="68"/>
        <v>4067.5</v>
      </c>
      <c r="I533" s="40">
        <f t="shared" si="71"/>
        <v>1374.8</v>
      </c>
      <c r="J533" s="41">
        <f t="shared" si="69"/>
        <v>81.4</v>
      </c>
      <c r="K533" s="61">
        <v>11</v>
      </c>
      <c r="L533" s="42">
        <f t="shared" si="70"/>
        <v>5534.7</v>
      </c>
      <c r="N533" s="78"/>
    </row>
    <row r="534" spans="1:14" ht="12.75">
      <c r="A534" s="34">
        <f>A533+1</f>
        <v>527</v>
      </c>
      <c r="B534" s="35">
        <f>ROUND(IF(A534&lt;B$555,(IF(A534&lt;$B$559,B$561+B$562*A534,B$548+B$549*A534+B$550*A534^2+B$551*A534^3+B$552*A534^4+B$553*A534^5)),(B$557)),2)</f>
        <v>134.02</v>
      </c>
      <c r="C534" s="36">
        <f>ROUND(IF(A534&lt;C$555,(IF(A534&lt;C$559,C$561+C$562*A534,C$548+C$549*A534+C$550*A534^2+C$551*A534^3+C$552*A534^4+C$553*A534^5)),(C$557)),2)</f>
        <v>993</v>
      </c>
      <c r="D534" s="37">
        <v>42390</v>
      </c>
      <c r="E534" s="38">
        <v>22341</v>
      </c>
      <c r="F534" s="68">
        <f aca="true" t="shared" si="72" ref="F534:G537">ROUND(12/B534*D534,1)</f>
        <v>3795.6</v>
      </c>
      <c r="G534" s="39">
        <f t="shared" si="72"/>
        <v>270</v>
      </c>
      <c r="H534" s="76">
        <f>F534+G534</f>
        <v>4065.6</v>
      </c>
      <c r="I534" s="40">
        <f t="shared" si="71"/>
        <v>1374.2</v>
      </c>
      <c r="J534" s="41">
        <f>ROUND(H534*0.02,1)</f>
        <v>81.3</v>
      </c>
      <c r="K534" s="61">
        <v>11</v>
      </c>
      <c r="L534" s="42">
        <f>SUM(H534:K534)</f>
        <v>5532.1</v>
      </c>
      <c r="N534" s="78"/>
    </row>
    <row r="535" spans="1:14" ht="12.75">
      <c r="A535" s="34">
        <f>A534+1</f>
        <v>528</v>
      </c>
      <c r="B535" s="35">
        <f>ROUND(IF(A535&lt;B$555,(IF(A535&lt;$B$559,B$561+B$562*A535,B$548+B$549*A535+B$550*A535^2+B$551*A535^3+B$552*A535^4+B$553*A535^5)),(B$557)),2)</f>
        <v>134.1</v>
      </c>
      <c r="C535" s="36">
        <f>ROUND(IF(A535&lt;C$555,(IF(A535&lt;C$559,C$561+C$562*A535,C$548+C$549*A535+C$550*A535^2+C$551*A535^3+C$552*A535^4+C$553*A535^5)),(C$557)),2)</f>
        <v>993</v>
      </c>
      <c r="D535" s="37">
        <v>42390</v>
      </c>
      <c r="E535" s="38">
        <v>22341</v>
      </c>
      <c r="F535" s="68">
        <f t="shared" si="72"/>
        <v>3793.3</v>
      </c>
      <c r="G535" s="39">
        <f t="shared" si="72"/>
        <v>270</v>
      </c>
      <c r="H535" s="76">
        <f>F535+G535</f>
        <v>4063.3</v>
      </c>
      <c r="I535" s="40">
        <f t="shared" si="71"/>
        <v>1373.4</v>
      </c>
      <c r="J535" s="41">
        <f>ROUND(H535*0.02,1)</f>
        <v>81.3</v>
      </c>
      <c r="K535" s="61">
        <v>11</v>
      </c>
      <c r="L535" s="42">
        <f>SUM(H535:K535)</f>
        <v>5529.000000000001</v>
      </c>
      <c r="N535" s="78"/>
    </row>
    <row r="536" spans="1:14" ht="12.75">
      <c r="A536" s="34">
        <f>A535+1</f>
        <v>529</v>
      </c>
      <c r="B536" s="35">
        <f>ROUND(IF(A536&lt;B$555,(IF(A536&lt;$B$559,B$561+B$562*A536,B$548+B$549*A536+B$550*A536^2+B$551*A536^3+B$552*A536^4+B$553*A536^5)),(B$557)),2)</f>
        <v>134.17</v>
      </c>
      <c r="C536" s="36">
        <f>ROUND(IF(A536&lt;C$555,(IF(A536&lt;C$559,C$561+C$562*A536,C$548+C$549*A536+C$550*A536^2+C$551*A536^3+C$552*A536^4+C$553*A536^5)),(C$557)),2)</f>
        <v>993</v>
      </c>
      <c r="D536" s="37">
        <v>42390</v>
      </c>
      <c r="E536" s="38">
        <v>22341</v>
      </c>
      <c r="F536" s="68">
        <f t="shared" si="72"/>
        <v>3791.3</v>
      </c>
      <c r="G536" s="39">
        <f t="shared" si="72"/>
        <v>270</v>
      </c>
      <c r="H536" s="76">
        <f>F536+G536</f>
        <v>4061.3</v>
      </c>
      <c r="I536" s="40">
        <f t="shared" si="71"/>
        <v>1372.7</v>
      </c>
      <c r="J536" s="41">
        <f>ROUND(H536*0.02,1)</f>
        <v>81.2</v>
      </c>
      <c r="K536" s="61">
        <v>11</v>
      </c>
      <c r="L536" s="42">
        <f>SUM(H536:K536)</f>
        <v>5526.2</v>
      </c>
      <c r="N536" s="78"/>
    </row>
    <row r="537" spans="1:14" ht="13.5" thickBot="1">
      <c r="A537" s="43">
        <f>A536+1</f>
        <v>530</v>
      </c>
      <c r="B537" s="106">
        <f>ROUND(IF(A537&lt;B$555,(IF(A537&lt;$B$559,B$561+B$562*A537,B$548+B$549*A537+B$550*A537^2+B$551*A537^3+B$552*A537^4+B$553*A537^5)),(B$557)),2)</f>
        <v>134.24</v>
      </c>
      <c r="C537" s="107">
        <f>ROUND(IF(A537&lt;C$555,(IF(A537&lt;C$559,C$561+C$562*A537,C$548+C$549*A537+C$550*A537^2+C$551*A537^3+C$552*A537^4+C$553*A537^5)),(C$557)),2)</f>
        <v>993</v>
      </c>
      <c r="D537" s="46">
        <v>42390</v>
      </c>
      <c r="E537" s="47">
        <v>22341</v>
      </c>
      <c r="F537" s="69">
        <f t="shared" si="72"/>
        <v>3789.3</v>
      </c>
      <c r="G537" s="48">
        <f t="shared" si="72"/>
        <v>270</v>
      </c>
      <c r="H537" s="77">
        <f>F537+G537</f>
        <v>4059.3</v>
      </c>
      <c r="I537" s="49">
        <f t="shared" si="71"/>
        <v>1372</v>
      </c>
      <c r="J537" s="50">
        <f>ROUND(H537*0.02,1)</f>
        <v>81.2</v>
      </c>
      <c r="K537" s="62">
        <v>11</v>
      </c>
      <c r="L537" s="51">
        <f>SUM(H537:K537)</f>
        <v>5523.5</v>
      </c>
      <c r="N537" s="78"/>
    </row>
    <row r="538" spans="2:3" ht="12.75">
      <c r="B538" s="3"/>
      <c r="C538" s="2"/>
    </row>
    <row r="539" spans="2:13" ht="12.75">
      <c r="B539" s="3"/>
      <c r="C539" s="2"/>
      <c r="H539" s="71"/>
      <c r="I539" s="3"/>
      <c r="J539" s="2"/>
      <c r="K539" s="2"/>
      <c r="L539" s="4"/>
      <c r="M539" s="2"/>
    </row>
    <row r="540" spans="1:13" s="53" customFormat="1" ht="12.75">
      <c r="A540" s="52"/>
      <c r="B540" s="3"/>
      <c r="C540" s="2"/>
      <c r="D540" s="2"/>
      <c r="E540" s="2"/>
      <c r="F540" s="4"/>
      <c r="G540" s="4"/>
      <c r="H540" s="71"/>
      <c r="I540" s="3"/>
      <c r="J540" s="2"/>
      <c r="K540" s="2"/>
      <c r="L540" s="4"/>
      <c r="M540" s="2"/>
    </row>
    <row r="541" spans="1:13" s="53" customFormat="1" ht="12.75">
      <c r="A541" s="52">
        <v>0</v>
      </c>
      <c r="B541" s="3">
        <f>ROUND(IF(A541&lt;B$555,(IF(A541&lt;$B$559,B$561+B$562*A541,B$548+B$549*A541+B$550*A541^2+B$551*A541^3+B$552*A541^4+B$553*A541^5)),(B$557)),2)</f>
        <v>87.12</v>
      </c>
      <c r="C541" s="87">
        <f>ROUND(IF(A541&lt;C$555,(C$548+C$549*A541+C$550*A541^2+C$551*A541^3+C$552*A541^4+C$553*A541^5),(C$557+C$559*A541+C$560*A541^2+C$561*A541^3+C$562*A541^4+C$563*A541^5)),2)</f>
        <v>853.76</v>
      </c>
      <c r="D541" s="2"/>
      <c r="E541" s="2"/>
      <c r="F541" s="4"/>
      <c r="G541" s="4"/>
      <c r="H541" s="71"/>
      <c r="I541" s="3"/>
      <c r="J541" s="2"/>
      <c r="K541" s="2"/>
      <c r="L541" s="4"/>
      <c r="M541" s="2"/>
    </row>
    <row r="542" spans="2:13" ht="12.75">
      <c r="B542" s="3"/>
      <c r="C542" s="2"/>
      <c r="H542" s="71"/>
      <c r="I542" s="3"/>
      <c r="J542" s="2"/>
      <c r="K542" s="2"/>
      <c r="L542" s="4"/>
      <c r="M542" s="2"/>
    </row>
    <row r="543" spans="2:13" ht="12.75">
      <c r="B543" s="3"/>
      <c r="C543" s="2"/>
      <c r="H543" s="71"/>
      <c r="I543" s="3"/>
      <c r="J543" s="2"/>
      <c r="K543" s="2"/>
      <c r="L543" s="4"/>
      <c r="M543" s="2"/>
    </row>
    <row r="544" spans="2:13" ht="12.75">
      <c r="B544" s="3"/>
      <c r="C544" s="2"/>
      <c r="H544" s="71"/>
      <c r="I544" s="3"/>
      <c r="J544" s="2"/>
      <c r="K544" s="2"/>
      <c r="L544" s="4"/>
      <c r="M544" s="2"/>
    </row>
    <row r="545" spans="2:13" ht="12.75">
      <c r="B545" s="1" t="s">
        <v>29</v>
      </c>
      <c r="C545" s="2"/>
      <c r="H545" s="71"/>
      <c r="I545" s="3"/>
      <c r="J545" s="2"/>
      <c r="K545" s="2"/>
      <c r="L545" s="4"/>
      <c r="M545" s="2"/>
    </row>
    <row r="546" spans="2:13" ht="12.75">
      <c r="B546" s="83" t="s">
        <v>33</v>
      </c>
      <c r="C546" s="2"/>
      <c r="H546" s="71"/>
      <c r="I546" s="3"/>
      <c r="J546" s="2"/>
      <c r="K546" s="2"/>
      <c r="L546" s="4"/>
      <c r="M546" s="2"/>
    </row>
    <row r="547" spans="2:13" ht="12.75">
      <c r="B547" s="104" t="s">
        <v>37</v>
      </c>
      <c r="C547" s="2"/>
      <c r="H547" s="71"/>
      <c r="I547" s="3"/>
      <c r="J547" s="2"/>
      <c r="K547" s="2"/>
      <c r="L547" s="4"/>
      <c r="M547" s="2"/>
    </row>
    <row r="548" spans="1:13" ht="12.75">
      <c r="A548" s="88" t="s">
        <v>18</v>
      </c>
      <c r="B548" s="115">
        <v>87.11636533790079</v>
      </c>
      <c r="C548" s="109">
        <v>853.758</v>
      </c>
      <c r="D548" s="116"/>
      <c r="H548" s="71"/>
      <c r="I548" s="63"/>
      <c r="J548" s="63"/>
      <c r="K548" s="2"/>
      <c r="L548" s="4"/>
      <c r="M548" s="2"/>
    </row>
    <row r="549" spans="1:13" ht="12.75">
      <c r="A549" s="88" t="s">
        <v>19</v>
      </c>
      <c r="B549" s="117">
        <v>0.10477251116379625</v>
      </c>
      <c r="C549" s="114">
        <v>2.4526605000000004</v>
      </c>
      <c r="D549" s="116"/>
      <c r="H549" s="71"/>
      <c r="I549" s="3"/>
      <c r="J549" s="2"/>
      <c r="K549" s="2"/>
      <c r="L549" s="4"/>
      <c r="M549" s="2"/>
    </row>
    <row r="550" spans="1:13" ht="12.75">
      <c r="A550" s="88" t="s">
        <v>20</v>
      </c>
      <c r="B550" s="111">
        <v>-2.991320794335213E-05</v>
      </c>
      <c r="C550" s="112">
        <v>-0.020655585</v>
      </c>
      <c r="D550" s="116"/>
      <c r="H550" s="71"/>
      <c r="I550" s="3"/>
      <c r="J550" s="2"/>
      <c r="K550" s="2"/>
      <c r="L550" s="4"/>
      <c r="M550" s="2"/>
    </row>
    <row r="551" spans="1:13" ht="12.75">
      <c r="A551" s="88" t="s">
        <v>21</v>
      </c>
      <c r="B551" s="111"/>
      <c r="C551" s="112">
        <v>8.275903500000001E-05</v>
      </c>
      <c r="D551" s="116"/>
      <c r="H551" s="71"/>
      <c r="I551" s="3"/>
      <c r="J551" s="2"/>
      <c r="K551" s="2"/>
      <c r="L551" s="4"/>
      <c r="M551" s="2"/>
    </row>
    <row r="552" spans="1:13" ht="12.75">
      <c r="A552" s="88" t="s">
        <v>22</v>
      </c>
      <c r="B552" s="111"/>
      <c r="C552" s="112">
        <v>-1.21852125E-07</v>
      </c>
      <c r="D552" s="116"/>
      <c r="H552" s="71"/>
      <c r="I552" s="3"/>
      <c r="J552" s="2"/>
      <c r="K552" s="2"/>
      <c r="L552" s="4"/>
      <c r="M552" s="2"/>
    </row>
    <row r="553" spans="1:13" ht="12.75">
      <c r="A553" s="88" t="s">
        <v>23</v>
      </c>
      <c r="B553" s="113"/>
      <c r="C553" s="86"/>
      <c r="D553" s="116"/>
      <c r="H553" s="71"/>
      <c r="I553" s="3"/>
      <c r="J553" s="2"/>
      <c r="K553" s="2"/>
      <c r="L553" s="4"/>
      <c r="M553" s="2"/>
    </row>
    <row r="554" spans="1:13" ht="12.75">
      <c r="A554" s="89"/>
      <c r="C554" s="85"/>
      <c r="H554" s="71"/>
      <c r="I554" s="3"/>
      <c r="J554" s="2"/>
      <c r="K554" s="2"/>
      <c r="L554" s="4"/>
      <c r="M554" s="2"/>
    </row>
    <row r="555" spans="1:13" ht="12.75">
      <c r="A555" s="90" t="s">
        <v>24</v>
      </c>
      <c r="B555" s="90">
        <v>1750</v>
      </c>
      <c r="C555" s="91">
        <v>249</v>
      </c>
      <c r="H555" s="71"/>
      <c r="I555" s="3"/>
      <c r="J555" s="2"/>
      <c r="K555" s="2"/>
      <c r="L555" s="4"/>
      <c r="M555" s="2"/>
    </row>
    <row r="556" spans="1:13" ht="12.75">
      <c r="A556" s="89"/>
      <c r="H556" s="71"/>
      <c r="I556" s="3"/>
      <c r="J556" s="2"/>
      <c r="K556" s="2"/>
      <c r="L556" s="4"/>
      <c r="M556" s="2"/>
    </row>
    <row r="557" spans="1:13" ht="12.75">
      <c r="A557" s="88" t="s">
        <v>38</v>
      </c>
      <c r="B557" s="3">
        <v>178.86</v>
      </c>
      <c r="C557" s="87">
        <v>993</v>
      </c>
      <c r="H557" s="71"/>
      <c r="I557" s="3"/>
      <c r="J557" s="2"/>
      <c r="K557" s="2"/>
      <c r="L557" s="4"/>
      <c r="M557" s="2"/>
    </row>
    <row r="558" spans="1:13" ht="12.75">
      <c r="A558" s="88"/>
      <c r="B558" s="3"/>
      <c r="C558" s="87"/>
      <c r="H558" s="71"/>
      <c r="I558" s="3"/>
      <c r="J558" s="2"/>
      <c r="K558" s="2"/>
      <c r="L558" s="4"/>
      <c r="M558" s="2"/>
    </row>
    <row r="559" spans="1:13" ht="12.75">
      <c r="A559" s="89" t="s">
        <v>35</v>
      </c>
      <c r="B559" s="101">
        <v>0</v>
      </c>
      <c r="C559" s="2">
        <v>0</v>
      </c>
      <c r="H559" s="71"/>
      <c r="I559" s="3"/>
      <c r="J559" s="2"/>
      <c r="K559" s="2"/>
      <c r="L559" s="4"/>
      <c r="M559" s="2"/>
    </row>
    <row r="560" spans="1:13" ht="12.75">
      <c r="A560" s="94" t="s">
        <v>39</v>
      </c>
      <c r="B560" s="95"/>
      <c r="C560" s="2"/>
      <c r="H560" s="71"/>
      <c r="I560" s="3"/>
      <c r="J560" s="2"/>
      <c r="K560" s="2"/>
      <c r="L560" s="4"/>
      <c r="M560" s="2"/>
    </row>
    <row r="561" spans="1:8" ht="12.75">
      <c r="A561" s="96" t="s">
        <v>19</v>
      </c>
      <c r="B561" s="97">
        <v>87.116</v>
      </c>
      <c r="C561" s="97">
        <v>853.758</v>
      </c>
      <c r="H561" s="71"/>
    </row>
    <row r="562" spans="1:8" ht="12.75">
      <c r="A562" s="96" t="s">
        <v>19</v>
      </c>
      <c r="B562" s="98"/>
      <c r="C562" s="2"/>
      <c r="H562" s="71"/>
    </row>
    <row r="563" spans="1:8" ht="12.75">
      <c r="A563" s="96" t="s">
        <v>20</v>
      </c>
      <c r="B563" s="98"/>
      <c r="C563" s="2"/>
      <c r="H563" s="71"/>
    </row>
    <row r="564" spans="1:8" ht="12.75">
      <c r="A564" s="88"/>
      <c r="B564" s="3"/>
      <c r="C564" s="2"/>
      <c r="H564" s="71"/>
    </row>
    <row r="565" spans="1:8" ht="12.75">
      <c r="A565" s="88"/>
      <c r="H565" s="71"/>
    </row>
    <row r="566" spans="1:14" s="4" customFormat="1" ht="12.75">
      <c r="A566" s="88"/>
      <c r="B566" s="2"/>
      <c r="C566" s="3"/>
      <c r="D566" s="2"/>
      <c r="E566" s="2"/>
      <c r="I566" s="2"/>
      <c r="J566" s="5"/>
      <c r="K566" s="5"/>
      <c r="L566" s="79"/>
      <c r="M566"/>
      <c r="N566"/>
    </row>
    <row r="568" spans="1:14" s="4" customFormat="1" ht="12.75">
      <c r="A568" s="52"/>
      <c r="B568" s="2"/>
      <c r="C568" s="3"/>
      <c r="D568" s="54"/>
      <c r="E568" s="54"/>
      <c r="I568" s="2"/>
      <c r="J568" s="5"/>
      <c r="K568" s="5"/>
      <c r="L568" s="79"/>
      <c r="M568"/>
      <c r="N568"/>
    </row>
    <row r="569" spans="1:14" s="4" customFormat="1" ht="12.75">
      <c r="A569" s="52"/>
      <c r="B569" s="2"/>
      <c r="C569" s="3"/>
      <c r="D569" s="54"/>
      <c r="E569" s="54"/>
      <c r="I569" s="2"/>
      <c r="J569" s="5"/>
      <c r="K569" s="5"/>
      <c r="L569" s="79"/>
      <c r="M569"/>
      <c r="N569"/>
    </row>
    <row r="570" spans="1:14" s="4" customFormat="1" ht="12.75">
      <c r="A570" s="52"/>
      <c r="B570" s="2"/>
      <c r="C570" s="3"/>
      <c r="D570" s="54"/>
      <c r="E570" s="54"/>
      <c r="I570" s="2"/>
      <c r="J570" s="5"/>
      <c r="K570" s="5"/>
      <c r="L570" s="79"/>
      <c r="M570"/>
      <c r="N570"/>
    </row>
    <row r="571" spans="1:14" s="4" customFormat="1" ht="12.75">
      <c r="A571" s="52"/>
      <c r="B571" s="2"/>
      <c r="C571" s="3"/>
      <c r="D571" s="54"/>
      <c r="E571" s="54"/>
      <c r="I571" s="2"/>
      <c r="J571" s="5"/>
      <c r="K571" s="5"/>
      <c r="L571" s="79"/>
      <c r="M571"/>
      <c r="N571"/>
    </row>
  </sheetData>
  <sheetProtection sheet="1"/>
  <printOptions/>
  <pageMargins left="0.7874015748031497" right="0.7874015748031497" top="0.44" bottom="0.4724409448818898" header="0.35433070866141736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Jarkovský Václav Ing.</cp:lastModifiedBy>
  <cp:lastPrinted>2012-02-19T17:28:58Z</cp:lastPrinted>
  <dcterms:created xsi:type="dcterms:W3CDTF">2006-02-20T10:04:26Z</dcterms:created>
  <dcterms:modified xsi:type="dcterms:W3CDTF">2023-02-15T19:23:19Z</dcterms:modified>
  <cp:category/>
  <cp:version/>
  <cp:contentType/>
  <cp:contentStatus/>
</cp:coreProperties>
</file>