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ŠK pravid denní doch." sheetId="1" r:id="rId1"/>
    <sheet name="ŠK pravid. doch." sheetId="2" r:id="rId2"/>
  </sheets>
  <definedNames/>
  <calcPr fullCalcOnLoad="1"/>
</workbook>
</file>

<file path=xl/sharedStrings.xml><?xml version="1.0" encoding="utf-8"?>
<sst xmlns="http://schemas.openxmlformats.org/spreadsheetml/2006/main" count="101" uniqueCount="40">
  <si>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</si>
  <si>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</si>
  <si>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</si>
  <si>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</si>
  <si>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</si>
  <si>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</si>
  <si>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</si>
  <si>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</si>
  <si>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</si>
  <si>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</si>
  <si>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</si>
  <si>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</si>
  <si>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</si>
  <si>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</si>
  <si>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</si>
  <si>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</si>
  <si>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</si>
  <si>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v ŠD</t>
  </si>
  <si>
    <t>a0</t>
  </si>
  <si>
    <t>a1</t>
  </si>
  <si>
    <t>a2</t>
  </si>
  <si>
    <t>a3</t>
  </si>
  <si>
    <t>a4</t>
  </si>
  <si>
    <t>a5</t>
  </si>
  <si>
    <t>max</t>
  </si>
  <si>
    <t>Krajský úřad Královéhradeckého kraje, Odbor školství</t>
  </si>
  <si>
    <t>celkem</t>
  </si>
  <si>
    <t>NIV přímé</t>
  </si>
  <si>
    <t>ÚZ 33353</t>
  </si>
  <si>
    <t>Parametry fce Np</t>
  </si>
  <si>
    <t>max Np</t>
  </si>
  <si>
    <t>Normativ na žáka ve školním klubu - pravidelná denní docházka</t>
  </si>
  <si>
    <t>Normativ na žáka ve školním klubu - pravidelná docházka</t>
  </si>
  <si>
    <t>min.</t>
  </si>
  <si>
    <t xml:space="preserve">parametry do 20 žáků </t>
  </si>
  <si>
    <t>pravidelná docházka</t>
  </si>
  <si>
    <t>max Np, No</t>
  </si>
  <si>
    <t xml:space="preserve">parametry pro 0 žáků </t>
  </si>
  <si>
    <t>Rozpis rozpočtu přímých NIV pro rok 2024</t>
  </si>
  <si>
    <t>r. 2024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</si>
</sst>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0.00000000"/>
    <numFmt numFmtId="181" formatCode="0.000E+00"/>
  </numFmts>
  <fonts count="58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Times New Roman CE"/>
      <family val="1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FFD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168" fontId="0" fillId="0" borderId="35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166" fontId="4" fillId="0" borderId="33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68" fontId="0" fillId="0" borderId="38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0" fillId="0" borderId="40" xfId="0" applyNumberFormat="1" applyBorder="1" applyAlignment="1">
      <alignment horizontal="center"/>
    </xf>
    <xf numFmtId="166" fontId="0" fillId="0" borderId="38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8" fontId="0" fillId="0" borderId="28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166" fontId="0" fillId="0" borderId="41" xfId="0" applyNumberFormat="1" applyFont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6" fontId="6" fillId="0" borderId="43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44" xfId="0" applyNumberFormat="1" applyFont="1" applyFill="1" applyBorder="1" applyAlignment="1">
      <alignment horizontal="center"/>
    </xf>
    <xf numFmtId="166" fontId="0" fillId="0" borderId="45" xfId="0" applyNumberFormat="1" applyFon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166" fontId="0" fillId="0" borderId="40" xfId="0" applyNumberForma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29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166" fontId="4" fillId="0" borderId="39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168" fontId="0" fillId="33" borderId="0" xfId="0" applyNumberForma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8" fillId="33" borderId="0" xfId="0" applyNumberFormat="1" applyFont="1" applyFill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53" fillId="0" borderId="0" xfId="0" applyFont="1" applyFill="1" applyAlignment="1">
      <alignment horizontal="left"/>
    </xf>
    <xf numFmtId="168" fontId="54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right"/>
    </xf>
    <xf numFmtId="167" fontId="56" fillId="0" borderId="20" xfId="0" applyNumberFormat="1" applyFont="1" applyFill="1" applyBorder="1" applyAlignment="1" applyProtection="1">
      <alignment horizontal="right"/>
      <protection/>
    </xf>
    <xf numFmtId="170" fontId="56" fillId="0" borderId="20" xfId="0" applyNumberFormat="1" applyFont="1" applyFill="1" applyBorder="1" applyAlignment="1" applyProtection="1">
      <alignment horizontal="right"/>
      <protection/>
    </xf>
    <xf numFmtId="168" fontId="54" fillId="0" borderId="31" xfId="0" applyNumberFormat="1" applyFont="1" applyFill="1" applyBorder="1" applyAlignment="1">
      <alignment horizontal="center"/>
    </xf>
    <xf numFmtId="168" fontId="54" fillId="0" borderId="34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8" fontId="54" fillId="0" borderId="28" xfId="0" applyNumberFormat="1" applyFont="1" applyBorder="1" applyAlignment="1">
      <alignment horizontal="center"/>
    </xf>
    <xf numFmtId="168" fontId="54" fillId="0" borderId="35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8" fontId="0" fillId="0" borderId="47" xfId="0" applyNumberFormat="1" applyFont="1" applyFill="1" applyBorder="1" applyAlignment="1">
      <alignment horizontal="center"/>
    </xf>
    <xf numFmtId="168" fontId="0" fillId="0" borderId="38" xfId="0" applyNumberFormat="1" applyFont="1" applyFill="1" applyBorder="1" applyAlignment="1">
      <alignment horizontal="center"/>
    </xf>
    <xf numFmtId="168" fontId="3" fillId="33" borderId="20" xfId="0" applyNumberFormat="1" applyFont="1" applyFill="1" applyBorder="1" applyAlignment="1" applyProtection="1">
      <alignment horizontal="right"/>
      <protection/>
    </xf>
    <xf numFmtId="171" fontId="3" fillId="0" borderId="20" xfId="0" applyNumberFormat="1" applyFont="1" applyFill="1" applyBorder="1" applyAlignment="1" applyProtection="1">
      <alignment horizontal="right"/>
      <protection/>
    </xf>
    <xf numFmtId="171" fontId="3" fillId="33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9" fontId="3" fillId="33" borderId="0" xfId="0" applyNumberFormat="1" applyFont="1" applyFill="1" applyAlignment="1">
      <alignment horizontal="right"/>
    </xf>
    <xf numFmtId="170" fontId="3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center"/>
    </xf>
    <xf numFmtId="174" fontId="3" fillId="0" borderId="20" xfId="0" applyNumberFormat="1" applyFont="1" applyFill="1" applyBorder="1" applyAlignment="1" applyProtection="1">
      <alignment horizontal="right"/>
      <protection/>
    </xf>
    <xf numFmtId="167" fontId="57" fillId="0" borderId="20" xfId="0" applyNumberFormat="1" applyFont="1" applyFill="1" applyBorder="1" applyAlignment="1" applyProtection="1">
      <alignment horizontal="right"/>
      <protection/>
    </xf>
    <xf numFmtId="180" fontId="57" fillId="0" borderId="20" xfId="0" applyNumberFormat="1" applyFont="1" applyFill="1" applyBorder="1" applyAlignment="1" applyProtection="1">
      <alignment horizontal="right"/>
      <protection/>
    </xf>
    <xf numFmtId="171" fontId="57" fillId="0" borderId="20" xfId="0" applyNumberFormat="1" applyFont="1" applyFill="1" applyBorder="1" applyAlignment="1" applyProtection="1">
      <alignment horizontal="right"/>
      <protection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1" fontId="54" fillId="0" borderId="0" xfId="0" applyNumberFormat="1" applyFont="1" applyFill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hodnoty komponenty Np ŠK pro pravidelnou denní docházku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45"/>
          <c:w val="0.98225"/>
          <c:h val="0.9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'ŠK pravid denní doch.'!$A$8:$A$277</c:f>
              <c:numCache/>
            </c:numRef>
          </c:xVal>
          <c:yVal>
            <c:numRef>
              <c:f>'ŠK pravid denní doch.'!$B$8:$B$277</c:f>
              <c:numCache/>
            </c:numRef>
          </c:yVal>
          <c:smooth val="0"/>
        </c:ser>
        <c:axId val="52567596"/>
        <c:axId val="3346317"/>
      </c:scatterChart>
      <c:valAx>
        <c:axId val="52567596"/>
        <c:scaling>
          <c:orientation val="minMax"/>
          <c:max val="15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46317"/>
        <c:crosses val="autoZero"/>
        <c:crossBetween val="midCat"/>
        <c:dispUnits/>
      </c:valAx>
      <c:valAx>
        <c:axId val="33463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5675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hodnoty komponenty Np ŠK pro pravidelnou docházku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45"/>
          <c:w val="0.98225"/>
          <c:h val="0.9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'ŠK pravid. doch.'!$A$8:$A$537</c:f>
              <c:numCache/>
            </c:numRef>
          </c:xVal>
          <c:yVal>
            <c:numRef>
              <c:f>'ŠK pravid. doch.'!$B$8:$B$537</c:f>
              <c:numCache/>
            </c:numRef>
          </c:yVal>
          <c:smooth val="0"/>
        </c:ser>
        <c:axId val="30116854"/>
        <c:axId val="2616231"/>
      </c:scatterChart>
      <c:valAx>
        <c:axId val="30116854"/>
        <c:scaling>
          <c:orientation val="minMax"/>
          <c:max val="15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16231"/>
        <c:crosses val="autoZero"/>
        <c:crossBetween val="midCat"/>
        <c:dispUnits/>
      </c:valAx>
      <c:valAx>
        <c:axId val="26162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1168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19050</xdr:rowOff>
    </xdr:from>
    <xdr:to>
      <xdr:col>24</xdr:col>
      <xdr:colOff>352425</xdr:colOff>
      <xdr:row>33</xdr:row>
      <xdr:rowOff>104775</xdr:rowOff>
    </xdr:to>
    <xdr:graphicFrame>
      <xdr:nvGraphicFramePr>
        <xdr:cNvPr id="1" name="Graf 1"/>
        <xdr:cNvGraphicFramePr/>
      </xdr:nvGraphicFramePr>
      <xdr:xfrm>
        <a:off x="8401050" y="1171575"/>
        <a:ext cx="6772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19050</xdr:rowOff>
    </xdr:from>
    <xdr:to>
      <xdr:col>24</xdr:col>
      <xdr:colOff>352425</xdr:colOff>
      <xdr:row>33</xdr:row>
      <xdr:rowOff>104775</xdr:rowOff>
    </xdr:to>
    <xdr:graphicFrame>
      <xdr:nvGraphicFramePr>
        <xdr:cNvPr id="1" name="Graf 1"/>
        <xdr:cNvGraphicFramePr/>
      </xdr:nvGraphicFramePr>
      <xdr:xfrm>
        <a:off x="8601075" y="1171575"/>
        <a:ext cx="6772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"/>
  <sheetViews>
    <sheetView tabSelected="1" zoomScale="110" zoomScaleNormal="110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C14" sqref="C14"/>
    </sheetView>
  </sheetViews>
  <sheetFormatPr defaultColWidth="9.140625" defaultRowHeight="12.75"/>
  <cols>
    <col min="1" max="1" width="8.7109375" style="51" customWidth="1"/>
    <col min="2" max="2" width="11.57421875" style="2" customWidth="1"/>
    <col min="3" max="3" width="11.140625" style="3" customWidth="1"/>
    <col min="4" max="5" width="7.7109375" style="2" customWidth="1"/>
    <col min="6" max="6" width="10.421875" style="4" customWidth="1"/>
    <col min="7" max="7" width="8.710937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78" customWidth="1"/>
  </cols>
  <sheetData>
    <row r="1" ht="12.75">
      <c r="A1" s="1" t="s">
        <v>25</v>
      </c>
    </row>
    <row r="2" ht="4.5" customHeight="1">
      <c r="A2" s="1"/>
    </row>
    <row r="3" spans="1:12" ht="15.75">
      <c r="A3" s="55" t="s">
        <v>38</v>
      </c>
      <c r="L3" s="78" t="s">
        <v>28</v>
      </c>
    </row>
    <row r="4" ht="18.75" customHeight="1" thickBot="1">
      <c r="A4" s="1" t="s">
        <v>31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3" t="s">
        <v>4</v>
      </c>
      <c r="G5" s="56" t="s">
        <v>4</v>
      </c>
      <c r="H5" s="71" t="s">
        <v>5</v>
      </c>
      <c r="I5" s="11" t="s">
        <v>6</v>
      </c>
      <c r="J5" s="12" t="s">
        <v>7</v>
      </c>
      <c r="K5" s="13" t="s">
        <v>8</v>
      </c>
      <c r="L5" s="79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3">
        <v>2024</v>
      </c>
      <c r="E6" s="17">
        <v>2024</v>
      </c>
      <c r="F6" s="64" t="s">
        <v>12</v>
      </c>
      <c r="G6" s="57" t="s">
        <v>13</v>
      </c>
      <c r="H6" s="72" t="s">
        <v>26</v>
      </c>
      <c r="I6" s="18"/>
      <c r="J6" s="19" t="s">
        <v>14</v>
      </c>
      <c r="K6" s="20" t="s">
        <v>15</v>
      </c>
      <c r="L6" s="80" t="s">
        <v>26</v>
      </c>
    </row>
    <row r="7" spans="1:12" ht="13.5" thickBot="1">
      <c r="A7" s="21" t="s">
        <v>17</v>
      </c>
      <c r="B7" s="22">
        <v>2024</v>
      </c>
      <c r="C7" s="23">
        <v>2024</v>
      </c>
      <c r="D7" s="24" t="s">
        <v>16</v>
      </c>
      <c r="E7" s="25" t="s">
        <v>16</v>
      </c>
      <c r="F7" s="65" t="s">
        <v>16</v>
      </c>
      <c r="G7" s="58" t="s">
        <v>16</v>
      </c>
      <c r="H7" s="73" t="s">
        <v>16</v>
      </c>
      <c r="I7" s="26" t="s">
        <v>16</v>
      </c>
      <c r="J7" s="27" t="s">
        <v>16</v>
      </c>
      <c r="K7" s="28" t="s">
        <v>16</v>
      </c>
      <c r="L7" s="81" t="s">
        <v>16</v>
      </c>
    </row>
    <row r="8" spans="1:14" ht="12.75">
      <c r="A8" s="91">
        <v>1</v>
      </c>
      <c r="B8" s="98">
        <f aca="true" t="shared" si="0" ref="B8:B71">ROUND(IF(A8&lt;B$295,(IF(A8&lt;$B$299,B$301+B$302*A8,B$288+B$289*A8+B$290*A8^2+B$291*A8^3+B$292*A8^4+B$293*A8^5)),(B$297)),2)</f>
        <v>42.64</v>
      </c>
      <c r="C8" s="101">
        <f aca="true" t="shared" si="1" ref="C8:C71">ROUND(IF(A8&lt;C$295,(IF(A8&lt;C$299,C$301+C$302*A8,C$288+C$289*A8+C$290*A8^2+C$291*A8^3+C$292*A8^4+C$293*A8^5)),(C$297)),2)</f>
        <v>626.63</v>
      </c>
      <c r="D8" s="29">
        <v>42390</v>
      </c>
      <c r="E8" s="30">
        <v>22341</v>
      </c>
      <c r="F8" s="66">
        <f aca="true" t="shared" si="2" ref="F8:F16">ROUND(12/B8*D8,1)</f>
        <v>11929.6</v>
      </c>
      <c r="G8" s="31">
        <f aca="true" t="shared" si="3" ref="G8:G16">ROUND(12/C8*E8,1)</f>
        <v>427.8</v>
      </c>
      <c r="H8" s="74">
        <f aca="true" t="shared" si="4" ref="H8:H16">F8+G8</f>
        <v>12357.4</v>
      </c>
      <c r="I8" s="32">
        <f aca="true" t="shared" si="5" ref="I8:I16">ROUND(H8*0.338,1)</f>
        <v>4176.8</v>
      </c>
      <c r="J8" s="33">
        <f>ROUND(H8*0.01,1)</f>
        <v>123.6</v>
      </c>
      <c r="K8" s="59">
        <v>20</v>
      </c>
      <c r="L8" s="42">
        <f aca="true" t="shared" si="6" ref="L8:L16">SUM(H8:K8)</f>
        <v>16677.8</v>
      </c>
      <c r="N8" s="77"/>
    </row>
    <row r="9" spans="1:14" ht="12.75">
      <c r="A9" s="91">
        <v>2</v>
      </c>
      <c r="B9" s="98">
        <f t="shared" si="0"/>
        <v>42.64</v>
      </c>
      <c r="C9" s="101">
        <f t="shared" si="1"/>
        <v>626.63</v>
      </c>
      <c r="D9" s="29">
        <v>42390</v>
      </c>
      <c r="E9" s="30">
        <v>22341</v>
      </c>
      <c r="F9" s="66">
        <f t="shared" si="2"/>
        <v>11929.6</v>
      </c>
      <c r="G9" s="31">
        <f t="shared" si="3"/>
        <v>427.8</v>
      </c>
      <c r="H9" s="74">
        <f t="shared" si="4"/>
        <v>12357.4</v>
      </c>
      <c r="I9" s="32">
        <f t="shared" si="5"/>
        <v>4176.8</v>
      </c>
      <c r="J9" s="33">
        <f aca="true" t="shared" si="7" ref="J9:J72">ROUND(H9*0.01,1)</f>
        <v>123.6</v>
      </c>
      <c r="K9" s="59">
        <v>20</v>
      </c>
      <c r="L9" s="42">
        <f t="shared" si="6"/>
        <v>16677.8</v>
      </c>
      <c r="N9" s="77"/>
    </row>
    <row r="10" spans="1:14" ht="12.75">
      <c r="A10" s="91">
        <v>3</v>
      </c>
      <c r="B10" s="98">
        <f t="shared" si="0"/>
        <v>42.64</v>
      </c>
      <c r="C10" s="101">
        <f t="shared" si="1"/>
        <v>626.63</v>
      </c>
      <c r="D10" s="29">
        <v>42390</v>
      </c>
      <c r="E10" s="30">
        <v>22341</v>
      </c>
      <c r="F10" s="66">
        <f t="shared" si="2"/>
        <v>11929.6</v>
      </c>
      <c r="G10" s="31">
        <f t="shared" si="3"/>
        <v>427.8</v>
      </c>
      <c r="H10" s="74">
        <f t="shared" si="4"/>
        <v>12357.4</v>
      </c>
      <c r="I10" s="32">
        <f t="shared" si="5"/>
        <v>4176.8</v>
      </c>
      <c r="J10" s="33">
        <f t="shared" si="7"/>
        <v>123.6</v>
      </c>
      <c r="K10" s="59">
        <v>20</v>
      </c>
      <c r="L10" s="42">
        <f t="shared" si="6"/>
        <v>16677.8</v>
      </c>
      <c r="N10" s="77"/>
    </row>
    <row r="11" spans="1:14" ht="12.75">
      <c r="A11" s="91">
        <v>4</v>
      </c>
      <c r="B11" s="98">
        <f t="shared" si="0"/>
        <v>42.64</v>
      </c>
      <c r="C11" s="101">
        <f t="shared" si="1"/>
        <v>626.63</v>
      </c>
      <c r="D11" s="29">
        <v>42390</v>
      </c>
      <c r="E11" s="30">
        <v>22341</v>
      </c>
      <c r="F11" s="66">
        <f t="shared" si="2"/>
        <v>11929.6</v>
      </c>
      <c r="G11" s="31">
        <f t="shared" si="3"/>
        <v>427.8</v>
      </c>
      <c r="H11" s="74">
        <f t="shared" si="4"/>
        <v>12357.4</v>
      </c>
      <c r="I11" s="32">
        <f t="shared" si="5"/>
        <v>4176.8</v>
      </c>
      <c r="J11" s="33">
        <f t="shared" si="7"/>
        <v>123.6</v>
      </c>
      <c r="K11" s="59">
        <v>20</v>
      </c>
      <c r="L11" s="42">
        <f t="shared" si="6"/>
        <v>16677.8</v>
      </c>
      <c r="N11" s="77"/>
    </row>
    <row r="12" spans="1:14" ht="12.75">
      <c r="A12" s="91">
        <v>5</v>
      </c>
      <c r="B12" s="98">
        <f t="shared" si="0"/>
        <v>42.64</v>
      </c>
      <c r="C12" s="101">
        <f t="shared" si="1"/>
        <v>626.63</v>
      </c>
      <c r="D12" s="29">
        <v>42390</v>
      </c>
      <c r="E12" s="30">
        <v>22341</v>
      </c>
      <c r="F12" s="66">
        <f t="shared" si="2"/>
        <v>11929.6</v>
      </c>
      <c r="G12" s="31">
        <f t="shared" si="3"/>
        <v>427.8</v>
      </c>
      <c r="H12" s="74">
        <f t="shared" si="4"/>
        <v>12357.4</v>
      </c>
      <c r="I12" s="32">
        <f t="shared" si="5"/>
        <v>4176.8</v>
      </c>
      <c r="J12" s="33">
        <f t="shared" si="7"/>
        <v>123.6</v>
      </c>
      <c r="K12" s="59">
        <v>20</v>
      </c>
      <c r="L12" s="42">
        <f t="shared" si="6"/>
        <v>16677.8</v>
      </c>
      <c r="N12" s="77"/>
    </row>
    <row r="13" spans="1:14" ht="12.75">
      <c r="A13" s="91">
        <v>6</v>
      </c>
      <c r="B13" s="98">
        <f t="shared" si="0"/>
        <v>42.64</v>
      </c>
      <c r="C13" s="101">
        <f t="shared" si="1"/>
        <v>626.63</v>
      </c>
      <c r="D13" s="29">
        <v>42390</v>
      </c>
      <c r="E13" s="30">
        <v>22341</v>
      </c>
      <c r="F13" s="66">
        <f t="shared" si="2"/>
        <v>11929.6</v>
      </c>
      <c r="G13" s="31">
        <f t="shared" si="3"/>
        <v>427.8</v>
      </c>
      <c r="H13" s="74">
        <f t="shared" si="4"/>
        <v>12357.4</v>
      </c>
      <c r="I13" s="32">
        <f t="shared" si="5"/>
        <v>4176.8</v>
      </c>
      <c r="J13" s="33">
        <f t="shared" si="7"/>
        <v>123.6</v>
      </c>
      <c r="K13" s="59">
        <v>20</v>
      </c>
      <c r="L13" s="42">
        <f t="shared" si="6"/>
        <v>16677.8</v>
      </c>
      <c r="N13" s="77"/>
    </row>
    <row r="14" spans="1:14" ht="12.75">
      <c r="A14" s="91">
        <v>7</v>
      </c>
      <c r="B14" s="98">
        <f t="shared" si="0"/>
        <v>42.64</v>
      </c>
      <c r="C14" s="101">
        <f t="shared" si="1"/>
        <v>626.63</v>
      </c>
      <c r="D14" s="29">
        <v>42390</v>
      </c>
      <c r="E14" s="30">
        <v>22341</v>
      </c>
      <c r="F14" s="66">
        <f t="shared" si="2"/>
        <v>11929.6</v>
      </c>
      <c r="G14" s="31">
        <f t="shared" si="3"/>
        <v>427.8</v>
      </c>
      <c r="H14" s="74">
        <f t="shared" si="4"/>
        <v>12357.4</v>
      </c>
      <c r="I14" s="32">
        <f t="shared" si="5"/>
        <v>4176.8</v>
      </c>
      <c r="J14" s="33">
        <f t="shared" si="7"/>
        <v>123.6</v>
      </c>
      <c r="K14" s="59">
        <v>20</v>
      </c>
      <c r="L14" s="42">
        <f t="shared" si="6"/>
        <v>16677.8</v>
      </c>
      <c r="N14" s="77"/>
    </row>
    <row r="15" spans="1:14" ht="12.75">
      <c r="A15" s="91">
        <v>8</v>
      </c>
      <c r="B15" s="98">
        <f t="shared" si="0"/>
        <v>42.64</v>
      </c>
      <c r="C15" s="101">
        <f t="shared" si="1"/>
        <v>626.63</v>
      </c>
      <c r="D15" s="29">
        <v>42390</v>
      </c>
      <c r="E15" s="30">
        <v>22341</v>
      </c>
      <c r="F15" s="66">
        <f t="shared" si="2"/>
        <v>11929.6</v>
      </c>
      <c r="G15" s="31">
        <f t="shared" si="3"/>
        <v>427.8</v>
      </c>
      <c r="H15" s="74">
        <f t="shared" si="4"/>
        <v>12357.4</v>
      </c>
      <c r="I15" s="32">
        <f t="shared" si="5"/>
        <v>4176.8</v>
      </c>
      <c r="J15" s="33">
        <f t="shared" si="7"/>
        <v>123.6</v>
      </c>
      <c r="K15" s="59">
        <v>20</v>
      </c>
      <c r="L15" s="42">
        <f t="shared" si="6"/>
        <v>16677.8</v>
      </c>
      <c r="N15" s="77"/>
    </row>
    <row r="16" spans="1:14" ht="12.75">
      <c r="A16" s="91">
        <v>9</v>
      </c>
      <c r="B16" s="98">
        <f t="shared" si="0"/>
        <v>42.64</v>
      </c>
      <c r="C16" s="101">
        <f t="shared" si="1"/>
        <v>626.63</v>
      </c>
      <c r="D16" s="29">
        <v>42390</v>
      </c>
      <c r="E16" s="30">
        <v>22341</v>
      </c>
      <c r="F16" s="66">
        <f t="shared" si="2"/>
        <v>11929.6</v>
      </c>
      <c r="G16" s="31">
        <f t="shared" si="3"/>
        <v>427.8</v>
      </c>
      <c r="H16" s="74">
        <f t="shared" si="4"/>
        <v>12357.4</v>
      </c>
      <c r="I16" s="32">
        <f t="shared" si="5"/>
        <v>4176.8</v>
      </c>
      <c r="J16" s="33">
        <f t="shared" si="7"/>
        <v>123.6</v>
      </c>
      <c r="K16" s="59">
        <v>20</v>
      </c>
      <c r="L16" s="42">
        <f t="shared" si="6"/>
        <v>16677.8</v>
      </c>
      <c r="N16" s="77"/>
    </row>
    <row r="17" spans="1:14" ht="12.75">
      <c r="A17" s="92">
        <v>10</v>
      </c>
      <c r="B17" s="98">
        <f t="shared" si="0"/>
        <v>42.64</v>
      </c>
      <c r="C17" s="102">
        <f t="shared" si="1"/>
        <v>626.63</v>
      </c>
      <c r="D17" s="37">
        <v>42390</v>
      </c>
      <c r="E17" s="38">
        <v>22341</v>
      </c>
      <c r="F17" s="67">
        <f>ROUND(12/B17*D17,1)</f>
        <v>11929.6</v>
      </c>
      <c r="G17" s="39">
        <f>ROUND(12/C17*E17,1)</f>
        <v>427.8</v>
      </c>
      <c r="H17" s="75">
        <f>F17+G17</f>
        <v>12357.4</v>
      </c>
      <c r="I17" s="40">
        <f>ROUND(H17*0.338,1)</f>
        <v>4176.8</v>
      </c>
      <c r="J17" s="41">
        <f t="shared" si="7"/>
        <v>123.6</v>
      </c>
      <c r="K17" s="60">
        <v>20</v>
      </c>
      <c r="L17" s="42">
        <f aca="true" t="shared" si="8" ref="L17:L79">SUM(H17:K17)</f>
        <v>16677.8</v>
      </c>
      <c r="N17" s="77"/>
    </row>
    <row r="18" spans="1:14" ht="12.75">
      <c r="A18" s="34">
        <v>11</v>
      </c>
      <c r="B18" s="99">
        <f t="shared" si="0"/>
        <v>42.64</v>
      </c>
      <c r="C18" s="102">
        <f t="shared" si="1"/>
        <v>626.63</v>
      </c>
      <c r="D18" s="37">
        <v>42390</v>
      </c>
      <c r="E18" s="38">
        <v>22341</v>
      </c>
      <c r="F18" s="67">
        <f aca="true" t="shared" si="9" ref="F18:F81">ROUND(12/B18*D18,1)</f>
        <v>11929.6</v>
      </c>
      <c r="G18" s="39">
        <f aca="true" t="shared" si="10" ref="G18:G81">ROUND(12/C18*E18,1)</f>
        <v>427.8</v>
      </c>
      <c r="H18" s="75">
        <f aca="true" t="shared" si="11" ref="H18:H81">F18+G18</f>
        <v>12357.4</v>
      </c>
      <c r="I18" s="40">
        <f aca="true" t="shared" si="12" ref="I18:I81">ROUND(H18*0.338,1)</f>
        <v>4176.8</v>
      </c>
      <c r="J18" s="41">
        <f t="shared" si="7"/>
        <v>123.6</v>
      </c>
      <c r="K18" s="60">
        <v>20</v>
      </c>
      <c r="L18" s="42">
        <f t="shared" si="8"/>
        <v>16677.8</v>
      </c>
      <c r="N18" s="77"/>
    </row>
    <row r="19" spans="1:14" ht="12.75">
      <c r="A19" s="34">
        <v>12</v>
      </c>
      <c r="B19" s="99">
        <f t="shared" si="0"/>
        <v>42.64</v>
      </c>
      <c r="C19" s="102">
        <f t="shared" si="1"/>
        <v>626.63</v>
      </c>
      <c r="D19" s="37">
        <v>42390</v>
      </c>
      <c r="E19" s="38">
        <v>22341</v>
      </c>
      <c r="F19" s="67">
        <f t="shared" si="9"/>
        <v>11929.6</v>
      </c>
      <c r="G19" s="39">
        <f t="shared" si="10"/>
        <v>427.8</v>
      </c>
      <c r="H19" s="75">
        <f t="shared" si="11"/>
        <v>12357.4</v>
      </c>
      <c r="I19" s="40">
        <f t="shared" si="12"/>
        <v>4176.8</v>
      </c>
      <c r="J19" s="41">
        <f t="shared" si="7"/>
        <v>123.6</v>
      </c>
      <c r="K19" s="60">
        <v>20</v>
      </c>
      <c r="L19" s="42">
        <f t="shared" si="8"/>
        <v>16677.8</v>
      </c>
      <c r="N19" s="77"/>
    </row>
    <row r="20" spans="1:14" ht="12.75">
      <c r="A20" s="34">
        <v>13</v>
      </c>
      <c r="B20" s="99">
        <f t="shared" si="0"/>
        <v>42.64</v>
      </c>
      <c r="C20" s="102">
        <f t="shared" si="1"/>
        <v>626.63</v>
      </c>
      <c r="D20" s="37">
        <v>42390</v>
      </c>
      <c r="E20" s="38">
        <v>22341</v>
      </c>
      <c r="F20" s="67">
        <f t="shared" si="9"/>
        <v>11929.6</v>
      </c>
      <c r="G20" s="39">
        <f t="shared" si="10"/>
        <v>427.8</v>
      </c>
      <c r="H20" s="75">
        <f t="shared" si="11"/>
        <v>12357.4</v>
      </c>
      <c r="I20" s="40">
        <f t="shared" si="12"/>
        <v>4176.8</v>
      </c>
      <c r="J20" s="41">
        <f t="shared" si="7"/>
        <v>123.6</v>
      </c>
      <c r="K20" s="60">
        <v>20</v>
      </c>
      <c r="L20" s="42">
        <f t="shared" si="8"/>
        <v>16677.8</v>
      </c>
      <c r="N20" s="77"/>
    </row>
    <row r="21" spans="1:14" ht="12.75">
      <c r="A21" s="34">
        <v>14</v>
      </c>
      <c r="B21" s="99">
        <f t="shared" si="0"/>
        <v>42.64</v>
      </c>
      <c r="C21" s="102">
        <f t="shared" si="1"/>
        <v>626.63</v>
      </c>
      <c r="D21" s="37">
        <v>42390</v>
      </c>
      <c r="E21" s="38">
        <v>22341</v>
      </c>
      <c r="F21" s="67">
        <f t="shared" si="9"/>
        <v>11929.6</v>
      </c>
      <c r="G21" s="39">
        <f t="shared" si="10"/>
        <v>427.8</v>
      </c>
      <c r="H21" s="75">
        <f t="shared" si="11"/>
        <v>12357.4</v>
      </c>
      <c r="I21" s="40">
        <f t="shared" si="12"/>
        <v>4176.8</v>
      </c>
      <c r="J21" s="41">
        <f t="shared" si="7"/>
        <v>123.6</v>
      </c>
      <c r="K21" s="60">
        <v>20</v>
      </c>
      <c r="L21" s="42">
        <f t="shared" si="8"/>
        <v>16677.8</v>
      </c>
      <c r="N21" s="77"/>
    </row>
    <row r="22" spans="1:14" ht="12.75">
      <c r="A22" s="34">
        <v>15</v>
      </c>
      <c r="B22" s="99">
        <f t="shared" si="0"/>
        <v>42.64</v>
      </c>
      <c r="C22" s="102">
        <f t="shared" si="1"/>
        <v>626.63</v>
      </c>
      <c r="D22" s="37">
        <v>42390</v>
      </c>
      <c r="E22" s="38">
        <v>22341</v>
      </c>
      <c r="F22" s="67">
        <f t="shared" si="9"/>
        <v>11929.6</v>
      </c>
      <c r="G22" s="39">
        <f t="shared" si="10"/>
        <v>427.8</v>
      </c>
      <c r="H22" s="75">
        <f t="shared" si="11"/>
        <v>12357.4</v>
      </c>
      <c r="I22" s="40">
        <f t="shared" si="12"/>
        <v>4176.8</v>
      </c>
      <c r="J22" s="41">
        <f t="shared" si="7"/>
        <v>123.6</v>
      </c>
      <c r="K22" s="60">
        <v>20</v>
      </c>
      <c r="L22" s="42">
        <f t="shared" si="8"/>
        <v>16677.8</v>
      </c>
      <c r="N22" s="77"/>
    </row>
    <row r="23" spans="1:14" ht="12.75">
      <c r="A23" s="34">
        <v>16</v>
      </c>
      <c r="B23" s="99">
        <f t="shared" si="0"/>
        <v>42.64</v>
      </c>
      <c r="C23" s="102">
        <f t="shared" si="1"/>
        <v>626.63</v>
      </c>
      <c r="D23" s="37">
        <v>42390</v>
      </c>
      <c r="E23" s="38">
        <v>22341</v>
      </c>
      <c r="F23" s="67">
        <f t="shared" si="9"/>
        <v>11929.6</v>
      </c>
      <c r="G23" s="39">
        <f t="shared" si="10"/>
        <v>427.8</v>
      </c>
      <c r="H23" s="75">
        <f t="shared" si="11"/>
        <v>12357.4</v>
      </c>
      <c r="I23" s="40">
        <f t="shared" si="12"/>
        <v>4176.8</v>
      </c>
      <c r="J23" s="41">
        <f t="shared" si="7"/>
        <v>123.6</v>
      </c>
      <c r="K23" s="60">
        <v>20</v>
      </c>
      <c r="L23" s="42">
        <f t="shared" si="8"/>
        <v>16677.8</v>
      </c>
      <c r="N23" s="77"/>
    </row>
    <row r="24" spans="1:14" ht="12.75">
      <c r="A24" s="34">
        <v>17</v>
      </c>
      <c r="B24" s="99">
        <f t="shared" si="0"/>
        <v>42.64</v>
      </c>
      <c r="C24" s="102">
        <f t="shared" si="1"/>
        <v>626.63</v>
      </c>
      <c r="D24" s="37">
        <v>42390</v>
      </c>
      <c r="E24" s="38">
        <v>22341</v>
      </c>
      <c r="F24" s="67">
        <f t="shared" si="9"/>
        <v>11929.6</v>
      </c>
      <c r="G24" s="39">
        <f t="shared" si="10"/>
        <v>427.8</v>
      </c>
      <c r="H24" s="75">
        <f t="shared" si="11"/>
        <v>12357.4</v>
      </c>
      <c r="I24" s="40">
        <f t="shared" si="12"/>
        <v>4176.8</v>
      </c>
      <c r="J24" s="41">
        <f t="shared" si="7"/>
        <v>123.6</v>
      </c>
      <c r="K24" s="60">
        <v>20</v>
      </c>
      <c r="L24" s="42">
        <f t="shared" si="8"/>
        <v>16677.8</v>
      </c>
      <c r="N24" s="77"/>
    </row>
    <row r="25" spans="1:14" ht="12.75">
      <c r="A25" s="34">
        <v>18</v>
      </c>
      <c r="B25" s="99">
        <f t="shared" si="0"/>
        <v>42.64</v>
      </c>
      <c r="C25" s="102">
        <f t="shared" si="1"/>
        <v>626.63</v>
      </c>
      <c r="D25" s="37">
        <v>42390</v>
      </c>
      <c r="E25" s="38">
        <v>22341</v>
      </c>
      <c r="F25" s="67">
        <f t="shared" si="9"/>
        <v>11929.6</v>
      </c>
      <c r="G25" s="39">
        <f t="shared" si="10"/>
        <v>427.8</v>
      </c>
      <c r="H25" s="75">
        <f t="shared" si="11"/>
        <v>12357.4</v>
      </c>
      <c r="I25" s="40">
        <f t="shared" si="12"/>
        <v>4176.8</v>
      </c>
      <c r="J25" s="41">
        <f t="shared" si="7"/>
        <v>123.6</v>
      </c>
      <c r="K25" s="60">
        <v>20</v>
      </c>
      <c r="L25" s="42">
        <f t="shared" si="8"/>
        <v>16677.8</v>
      </c>
      <c r="N25" s="77"/>
    </row>
    <row r="26" spans="1:14" ht="12.75">
      <c r="A26" s="34">
        <v>19</v>
      </c>
      <c r="B26" s="99">
        <f t="shared" si="0"/>
        <v>42.64</v>
      </c>
      <c r="C26" s="102">
        <f t="shared" si="1"/>
        <v>626.63</v>
      </c>
      <c r="D26" s="37">
        <v>42390</v>
      </c>
      <c r="E26" s="38">
        <v>22341</v>
      </c>
      <c r="F26" s="67">
        <f t="shared" si="9"/>
        <v>11929.6</v>
      </c>
      <c r="G26" s="39">
        <f t="shared" si="10"/>
        <v>427.8</v>
      </c>
      <c r="H26" s="75">
        <f t="shared" si="11"/>
        <v>12357.4</v>
      </c>
      <c r="I26" s="40">
        <f t="shared" si="12"/>
        <v>4176.8</v>
      </c>
      <c r="J26" s="41">
        <f t="shared" si="7"/>
        <v>123.6</v>
      </c>
      <c r="K26" s="60">
        <v>20</v>
      </c>
      <c r="L26" s="42">
        <f t="shared" si="8"/>
        <v>16677.8</v>
      </c>
      <c r="N26" s="77"/>
    </row>
    <row r="27" spans="1:14" ht="12.75">
      <c r="A27" s="34">
        <v>20</v>
      </c>
      <c r="B27" s="99">
        <f t="shared" si="0"/>
        <v>42.64</v>
      </c>
      <c r="C27" s="102">
        <f t="shared" si="1"/>
        <v>626.63</v>
      </c>
      <c r="D27" s="37">
        <v>42390</v>
      </c>
      <c r="E27" s="38">
        <v>22341</v>
      </c>
      <c r="F27" s="67">
        <f t="shared" si="9"/>
        <v>11929.6</v>
      </c>
      <c r="G27" s="39">
        <f t="shared" si="10"/>
        <v>427.8</v>
      </c>
      <c r="H27" s="75">
        <f t="shared" si="11"/>
        <v>12357.4</v>
      </c>
      <c r="I27" s="40">
        <f t="shared" si="12"/>
        <v>4176.8</v>
      </c>
      <c r="J27" s="41">
        <f t="shared" si="7"/>
        <v>123.6</v>
      </c>
      <c r="K27" s="60">
        <v>20</v>
      </c>
      <c r="L27" s="42">
        <f t="shared" si="8"/>
        <v>16677.8</v>
      </c>
      <c r="N27" s="77"/>
    </row>
    <row r="28" spans="1:14" ht="12.75">
      <c r="A28" s="34">
        <v>21</v>
      </c>
      <c r="B28" s="99">
        <f t="shared" si="0"/>
        <v>44.03</v>
      </c>
      <c r="C28" s="102">
        <f t="shared" si="1"/>
        <v>627.83</v>
      </c>
      <c r="D28" s="37">
        <v>42390</v>
      </c>
      <c r="E28" s="38">
        <v>22341</v>
      </c>
      <c r="F28" s="67">
        <f t="shared" si="9"/>
        <v>11553</v>
      </c>
      <c r="G28" s="39">
        <f t="shared" si="10"/>
        <v>427</v>
      </c>
      <c r="H28" s="75">
        <f t="shared" si="11"/>
        <v>11980</v>
      </c>
      <c r="I28" s="40">
        <f t="shared" si="12"/>
        <v>4049.2</v>
      </c>
      <c r="J28" s="41">
        <f t="shared" si="7"/>
        <v>119.8</v>
      </c>
      <c r="K28" s="60">
        <v>20</v>
      </c>
      <c r="L28" s="42">
        <f t="shared" si="8"/>
        <v>16169</v>
      </c>
      <c r="N28" s="77"/>
    </row>
    <row r="29" spans="1:14" ht="12.75">
      <c r="A29" s="34">
        <v>22</v>
      </c>
      <c r="B29" s="99">
        <f t="shared" si="0"/>
        <v>45.41</v>
      </c>
      <c r="C29" s="102">
        <f t="shared" si="1"/>
        <v>629</v>
      </c>
      <c r="D29" s="37">
        <v>42390</v>
      </c>
      <c r="E29" s="38">
        <v>22341</v>
      </c>
      <c r="F29" s="67">
        <f t="shared" si="9"/>
        <v>11201.9</v>
      </c>
      <c r="G29" s="39">
        <f t="shared" si="10"/>
        <v>426.2</v>
      </c>
      <c r="H29" s="75">
        <f t="shared" si="11"/>
        <v>11628.1</v>
      </c>
      <c r="I29" s="40">
        <f t="shared" si="12"/>
        <v>3930.3</v>
      </c>
      <c r="J29" s="41">
        <f t="shared" si="7"/>
        <v>116.3</v>
      </c>
      <c r="K29" s="60">
        <v>20</v>
      </c>
      <c r="L29" s="42">
        <f t="shared" si="8"/>
        <v>15694.7</v>
      </c>
      <c r="N29" s="77"/>
    </row>
    <row r="30" spans="1:14" ht="12.75">
      <c r="A30" s="34">
        <v>23</v>
      </c>
      <c r="B30" s="99">
        <f t="shared" si="0"/>
        <v>46.77</v>
      </c>
      <c r="C30" s="102">
        <f t="shared" si="1"/>
        <v>630.15</v>
      </c>
      <c r="D30" s="37">
        <v>42390</v>
      </c>
      <c r="E30" s="38">
        <v>22341</v>
      </c>
      <c r="F30" s="67">
        <f t="shared" si="9"/>
        <v>10876.2</v>
      </c>
      <c r="G30" s="39">
        <f t="shared" si="10"/>
        <v>425.4</v>
      </c>
      <c r="H30" s="75">
        <f t="shared" si="11"/>
        <v>11301.6</v>
      </c>
      <c r="I30" s="40">
        <f t="shared" si="12"/>
        <v>3819.9</v>
      </c>
      <c r="J30" s="41">
        <f t="shared" si="7"/>
        <v>113</v>
      </c>
      <c r="K30" s="60">
        <v>20</v>
      </c>
      <c r="L30" s="42">
        <f t="shared" si="8"/>
        <v>15254.5</v>
      </c>
      <c r="N30" s="77"/>
    </row>
    <row r="31" spans="1:14" ht="12.75">
      <c r="A31" s="34">
        <v>24</v>
      </c>
      <c r="B31" s="99">
        <f t="shared" si="0"/>
        <v>48.11</v>
      </c>
      <c r="C31" s="102">
        <f t="shared" si="1"/>
        <v>631.28</v>
      </c>
      <c r="D31" s="37">
        <v>42390</v>
      </c>
      <c r="E31" s="38">
        <v>22341</v>
      </c>
      <c r="F31" s="67">
        <f t="shared" si="9"/>
        <v>10573.3</v>
      </c>
      <c r="G31" s="39">
        <f t="shared" si="10"/>
        <v>424.7</v>
      </c>
      <c r="H31" s="75">
        <f t="shared" si="11"/>
        <v>10998</v>
      </c>
      <c r="I31" s="40">
        <f t="shared" si="12"/>
        <v>3717.3</v>
      </c>
      <c r="J31" s="41">
        <f t="shared" si="7"/>
        <v>110</v>
      </c>
      <c r="K31" s="60">
        <v>20</v>
      </c>
      <c r="L31" s="42">
        <f t="shared" si="8"/>
        <v>14845.3</v>
      </c>
      <c r="N31" s="77"/>
    </row>
    <row r="32" spans="1:14" ht="12.75">
      <c r="A32" s="34">
        <v>25</v>
      </c>
      <c r="B32" s="99">
        <f t="shared" si="0"/>
        <v>49.44</v>
      </c>
      <c r="C32" s="102">
        <f t="shared" si="1"/>
        <v>632.39</v>
      </c>
      <c r="D32" s="37">
        <v>42390</v>
      </c>
      <c r="E32" s="38">
        <v>22341</v>
      </c>
      <c r="F32" s="67">
        <f t="shared" si="9"/>
        <v>10288.8</v>
      </c>
      <c r="G32" s="39">
        <f t="shared" si="10"/>
        <v>423.9</v>
      </c>
      <c r="H32" s="75">
        <f t="shared" si="11"/>
        <v>10712.699999999999</v>
      </c>
      <c r="I32" s="40">
        <f t="shared" si="12"/>
        <v>3620.9</v>
      </c>
      <c r="J32" s="41">
        <f t="shared" si="7"/>
        <v>107.1</v>
      </c>
      <c r="K32" s="60">
        <v>20</v>
      </c>
      <c r="L32" s="42">
        <f t="shared" si="8"/>
        <v>14460.699999999999</v>
      </c>
      <c r="N32" s="77"/>
    </row>
    <row r="33" spans="1:14" ht="12.75">
      <c r="A33" s="34">
        <v>26</v>
      </c>
      <c r="B33" s="99">
        <f t="shared" si="0"/>
        <v>50.75</v>
      </c>
      <c r="C33" s="102">
        <f t="shared" si="1"/>
        <v>633.47</v>
      </c>
      <c r="D33" s="37">
        <v>42390</v>
      </c>
      <c r="E33" s="38">
        <v>22341</v>
      </c>
      <c r="F33" s="67">
        <f t="shared" si="9"/>
        <v>10023.3</v>
      </c>
      <c r="G33" s="39">
        <f t="shared" si="10"/>
        <v>423.2</v>
      </c>
      <c r="H33" s="75">
        <f t="shared" si="11"/>
        <v>10446.5</v>
      </c>
      <c r="I33" s="40">
        <f t="shared" si="12"/>
        <v>3530.9</v>
      </c>
      <c r="J33" s="41">
        <f t="shared" si="7"/>
        <v>104.5</v>
      </c>
      <c r="K33" s="60">
        <v>20</v>
      </c>
      <c r="L33" s="42">
        <f t="shared" si="8"/>
        <v>14101.9</v>
      </c>
      <c r="N33" s="77"/>
    </row>
    <row r="34" spans="1:14" ht="12.75">
      <c r="A34" s="34">
        <v>27</v>
      </c>
      <c r="B34" s="99">
        <f t="shared" si="0"/>
        <v>52.04</v>
      </c>
      <c r="C34" s="102">
        <f t="shared" si="1"/>
        <v>634.54</v>
      </c>
      <c r="D34" s="37">
        <v>42390</v>
      </c>
      <c r="E34" s="38">
        <v>22341</v>
      </c>
      <c r="F34" s="67">
        <f t="shared" si="9"/>
        <v>9774.8</v>
      </c>
      <c r="G34" s="39">
        <f t="shared" si="10"/>
        <v>422.5</v>
      </c>
      <c r="H34" s="75">
        <f t="shared" si="11"/>
        <v>10197.3</v>
      </c>
      <c r="I34" s="40">
        <f t="shared" si="12"/>
        <v>3446.7</v>
      </c>
      <c r="J34" s="41">
        <f t="shared" si="7"/>
        <v>102</v>
      </c>
      <c r="K34" s="60">
        <v>20</v>
      </c>
      <c r="L34" s="42">
        <f t="shared" si="8"/>
        <v>13766</v>
      </c>
      <c r="N34" s="77"/>
    </row>
    <row r="35" spans="1:14" ht="12.75">
      <c r="A35" s="34">
        <v>28</v>
      </c>
      <c r="B35" s="99">
        <f t="shared" si="0"/>
        <v>53.31</v>
      </c>
      <c r="C35" s="102">
        <f t="shared" si="1"/>
        <v>635.59</v>
      </c>
      <c r="D35" s="37">
        <v>42390</v>
      </c>
      <c r="E35" s="38">
        <v>22341</v>
      </c>
      <c r="F35" s="67">
        <f t="shared" si="9"/>
        <v>9541.9</v>
      </c>
      <c r="G35" s="39">
        <f t="shared" si="10"/>
        <v>421.8</v>
      </c>
      <c r="H35" s="75">
        <f t="shared" si="11"/>
        <v>9963.699999999999</v>
      </c>
      <c r="I35" s="40">
        <f t="shared" si="12"/>
        <v>3367.7</v>
      </c>
      <c r="J35" s="41">
        <f t="shared" si="7"/>
        <v>99.6</v>
      </c>
      <c r="K35" s="60">
        <v>20</v>
      </c>
      <c r="L35" s="42">
        <f t="shared" si="8"/>
        <v>13450.999999999998</v>
      </c>
      <c r="N35" s="77"/>
    </row>
    <row r="36" spans="1:14" ht="12.75">
      <c r="A36" s="34">
        <v>29</v>
      </c>
      <c r="B36" s="99">
        <f t="shared" si="0"/>
        <v>54.56</v>
      </c>
      <c r="C36" s="102">
        <f t="shared" si="1"/>
        <v>636.61</v>
      </c>
      <c r="D36" s="37">
        <v>42390</v>
      </c>
      <c r="E36" s="38">
        <v>22341</v>
      </c>
      <c r="F36" s="67">
        <f t="shared" si="9"/>
        <v>9323.3</v>
      </c>
      <c r="G36" s="39">
        <f t="shared" si="10"/>
        <v>421.1</v>
      </c>
      <c r="H36" s="75">
        <f t="shared" si="11"/>
        <v>9744.4</v>
      </c>
      <c r="I36" s="40">
        <f t="shared" si="12"/>
        <v>3293.6</v>
      </c>
      <c r="J36" s="41">
        <f t="shared" si="7"/>
        <v>97.4</v>
      </c>
      <c r="K36" s="60">
        <v>20</v>
      </c>
      <c r="L36" s="42">
        <f t="shared" si="8"/>
        <v>13155.4</v>
      </c>
      <c r="N36" s="77"/>
    </row>
    <row r="37" spans="1:14" ht="12.75">
      <c r="A37" s="34">
        <v>30</v>
      </c>
      <c r="B37" s="99">
        <f t="shared" si="0"/>
        <v>55.8</v>
      </c>
      <c r="C37" s="102">
        <f t="shared" si="1"/>
        <v>637.62</v>
      </c>
      <c r="D37" s="37">
        <v>42390</v>
      </c>
      <c r="E37" s="38">
        <v>22341</v>
      </c>
      <c r="F37" s="67">
        <f t="shared" si="9"/>
        <v>9116.1</v>
      </c>
      <c r="G37" s="39">
        <f t="shared" si="10"/>
        <v>420.5</v>
      </c>
      <c r="H37" s="75">
        <f t="shared" si="11"/>
        <v>9536.6</v>
      </c>
      <c r="I37" s="40">
        <f t="shared" si="12"/>
        <v>3223.4</v>
      </c>
      <c r="J37" s="41">
        <f t="shared" si="7"/>
        <v>95.4</v>
      </c>
      <c r="K37" s="60">
        <v>20</v>
      </c>
      <c r="L37" s="42">
        <f t="shared" si="8"/>
        <v>12875.4</v>
      </c>
      <c r="N37" s="77"/>
    </row>
    <row r="38" spans="1:14" ht="12.75">
      <c r="A38" s="34">
        <v>31</v>
      </c>
      <c r="B38" s="99">
        <f t="shared" si="0"/>
        <v>57.02</v>
      </c>
      <c r="C38" s="102">
        <f t="shared" si="1"/>
        <v>638.61</v>
      </c>
      <c r="D38" s="37">
        <v>42390</v>
      </c>
      <c r="E38" s="38">
        <v>22341</v>
      </c>
      <c r="F38" s="67">
        <f t="shared" si="9"/>
        <v>8921.1</v>
      </c>
      <c r="G38" s="39">
        <f t="shared" si="10"/>
        <v>419.8</v>
      </c>
      <c r="H38" s="75">
        <f t="shared" si="11"/>
        <v>9340.9</v>
      </c>
      <c r="I38" s="40">
        <f t="shared" si="12"/>
        <v>3157.2</v>
      </c>
      <c r="J38" s="41">
        <f t="shared" si="7"/>
        <v>93.4</v>
      </c>
      <c r="K38" s="60">
        <v>20</v>
      </c>
      <c r="L38" s="42">
        <f t="shared" si="8"/>
        <v>12611.499999999998</v>
      </c>
      <c r="N38" s="77"/>
    </row>
    <row r="39" spans="1:14" ht="12.75">
      <c r="A39" s="34">
        <v>32</v>
      </c>
      <c r="B39" s="99">
        <f t="shared" si="0"/>
        <v>58.23</v>
      </c>
      <c r="C39" s="102">
        <f t="shared" si="1"/>
        <v>639.57</v>
      </c>
      <c r="D39" s="37">
        <v>42390</v>
      </c>
      <c r="E39" s="38">
        <v>22341</v>
      </c>
      <c r="F39" s="67">
        <f t="shared" si="9"/>
        <v>8735.7</v>
      </c>
      <c r="G39" s="39">
        <f t="shared" si="10"/>
        <v>419.2</v>
      </c>
      <c r="H39" s="75">
        <f t="shared" si="11"/>
        <v>9154.900000000001</v>
      </c>
      <c r="I39" s="40">
        <f t="shared" si="12"/>
        <v>3094.4</v>
      </c>
      <c r="J39" s="41">
        <f t="shared" si="7"/>
        <v>91.5</v>
      </c>
      <c r="K39" s="60">
        <v>20</v>
      </c>
      <c r="L39" s="42">
        <f t="shared" si="8"/>
        <v>12360.800000000001</v>
      </c>
      <c r="N39" s="77"/>
    </row>
    <row r="40" spans="1:14" ht="12.75">
      <c r="A40" s="34">
        <v>33</v>
      </c>
      <c r="B40" s="99">
        <f t="shared" si="0"/>
        <v>59.41</v>
      </c>
      <c r="C40" s="102">
        <f t="shared" si="1"/>
        <v>640.52</v>
      </c>
      <c r="D40" s="37">
        <v>42390</v>
      </c>
      <c r="E40" s="38">
        <v>22341</v>
      </c>
      <c r="F40" s="67">
        <f t="shared" si="9"/>
        <v>8562.2</v>
      </c>
      <c r="G40" s="39">
        <f t="shared" si="10"/>
        <v>418.6</v>
      </c>
      <c r="H40" s="75">
        <f t="shared" si="11"/>
        <v>8980.800000000001</v>
      </c>
      <c r="I40" s="40">
        <f t="shared" si="12"/>
        <v>3035.5</v>
      </c>
      <c r="J40" s="41">
        <f t="shared" si="7"/>
        <v>89.8</v>
      </c>
      <c r="K40" s="60">
        <v>20</v>
      </c>
      <c r="L40" s="42">
        <f t="shared" si="8"/>
        <v>12126.1</v>
      </c>
      <c r="N40" s="77"/>
    </row>
    <row r="41" spans="1:14" ht="12.75">
      <c r="A41" s="34">
        <v>34</v>
      </c>
      <c r="B41" s="99">
        <f t="shared" si="0"/>
        <v>60.58</v>
      </c>
      <c r="C41" s="102">
        <f t="shared" si="1"/>
        <v>641.45</v>
      </c>
      <c r="D41" s="37">
        <v>42390</v>
      </c>
      <c r="E41" s="38">
        <v>22341</v>
      </c>
      <c r="F41" s="67">
        <f t="shared" si="9"/>
        <v>8396.8</v>
      </c>
      <c r="G41" s="39">
        <f t="shared" si="10"/>
        <v>417.9</v>
      </c>
      <c r="H41" s="75">
        <f t="shared" si="11"/>
        <v>8814.699999999999</v>
      </c>
      <c r="I41" s="40">
        <f t="shared" si="12"/>
        <v>2979.4</v>
      </c>
      <c r="J41" s="41">
        <f t="shared" si="7"/>
        <v>88.1</v>
      </c>
      <c r="K41" s="60">
        <v>20</v>
      </c>
      <c r="L41" s="42">
        <f t="shared" si="8"/>
        <v>11902.199999999999</v>
      </c>
      <c r="N41" s="77"/>
    </row>
    <row r="42" spans="1:14" ht="12.75">
      <c r="A42" s="34">
        <v>35</v>
      </c>
      <c r="B42" s="99">
        <f t="shared" si="0"/>
        <v>61.74</v>
      </c>
      <c r="C42" s="102">
        <f t="shared" si="1"/>
        <v>642.36</v>
      </c>
      <c r="D42" s="37">
        <v>42390</v>
      </c>
      <c r="E42" s="38">
        <v>22341</v>
      </c>
      <c r="F42" s="67">
        <f t="shared" si="9"/>
        <v>8239.1</v>
      </c>
      <c r="G42" s="39">
        <f t="shared" si="10"/>
        <v>417.4</v>
      </c>
      <c r="H42" s="75">
        <f t="shared" si="11"/>
        <v>8656.5</v>
      </c>
      <c r="I42" s="40">
        <f t="shared" si="12"/>
        <v>2925.9</v>
      </c>
      <c r="J42" s="41">
        <f t="shared" si="7"/>
        <v>86.6</v>
      </c>
      <c r="K42" s="60">
        <v>20</v>
      </c>
      <c r="L42" s="42">
        <f t="shared" si="8"/>
        <v>11689</v>
      </c>
      <c r="N42" s="77"/>
    </row>
    <row r="43" spans="1:14" ht="12.75">
      <c r="A43" s="34">
        <v>36</v>
      </c>
      <c r="B43" s="99">
        <f t="shared" si="0"/>
        <v>62.87</v>
      </c>
      <c r="C43" s="102">
        <f t="shared" si="1"/>
        <v>643.26</v>
      </c>
      <c r="D43" s="37">
        <v>42390</v>
      </c>
      <c r="E43" s="38">
        <v>22341</v>
      </c>
      <c r="F43" s="67">
        <f t="shared" si="9"/>
        <v>8091</v>
      </c>
      <c r="G43" s="39">
        <f t="shared" si="10"/>
        <v>416.8</v>
      </c>
      <c r="H43" s="75">
        <f t="shared" si="11"/>
        <v>8507.8</v>
      </c>
      <c r="I43" s="40">
        <f t="shared" si="12"/>
        <v>2875.6</v>
      </c>
      <c r="J43" s="41">
        <f t="shared" si="7"/>
        <v>85.1</v>
      </c>
      <c r="K43" s="60">
        <v>20</v>
      </c>
      <c r="L43" s="42">
        <f t="shared" si="8"/>
        <v>11488.5</v>
      </c>
      <c r="N43" s="77"/>
    </row>
    <row r="44" spans="1:14" ht="12.75">
      <c r="A44" s="34">
        <v>37</v>
      </c>
      <c r="B44" s="99">
        <f t="shared" si="0"/>
        <v>63.99</v>
      </c>
      <c r="C44" s="102">
        <f t="shared" si="1"/>
        <v>644.13</v>
      </c>
      <c r="D44" s="37">
        <v>42390</v>
      </c>
      <c r="E44" s="38">
        <v>22341</v>
      </c>
      <c r="F44" s="67">
        <f t="shared" si="9"/>
        <v>7949.4</v>
      </c>
      <c r="G44" s="39">
        <f t="shared" si="10"/>
        <v>416.2</v>
      </c>
      <c r="H44" s="75">
        <f t="shared" si="11"/>
        <v>8365.6</v>
      </c>
      <c r="I44" s="40">
        <f t="shared" si="12"/>
        <v>2827.6</v>
      </c>
      <c r="J44" s="41">
        <f t="shared" si="7"/>
        <v>83.7</v>
      </c>
      <c r="K44" s="60">
        <v>20</v>
      </c>
      <c r="L44" s="42">
        <f t="shared" si="8"/>
        <v>11296.900000000001</v>
      </c>
      <c r="N44" s="77"/>
    </row>
    <row r="45" spans="1:14" ht="12.75">
      <c r="A45" s="34">
        <v>38</v>
      </c>
      <c r="B45" s="99">
        <f t="shared" si="0"/>
        <v>65.1</v>
      </c>
      <c r="C45" s="102">
        <f t="shared" si="1"/>
        <v>644.99</v>
      </c>
      <c r="D45" s="37">
        <v>42390</v>
      </c>
      <c r="E45" s="38">
        <v>22341</v>
      </c>
      <c r="F45" s="67">
        <f t="shared" si="9"/>
        <v>7813.8</v>
      </c>
      <c r="G45" s="39">
        <f t="shared" si="10"/>
        <v>415.7</v>
      </c>
      <c r="H45" s="75">
        <f t="shared" si="11"/>
        <v>8229.5</v>
      </c>
      <c r="I45" s="40">
        <f t="shared" si="12"/>
        <v>2781.6</v>
      </c>
      <c r="J45" s="41">
        <f t="shared" si="7"/>
        <v>82.3</v>
      </c>
      <c r="K45" s="60">
        <v>20</v>
      </c>
      <c r="L45" s="42">
        <f t="shared" si="8"/>
        <v>11113.4</v>
      </c>
      <c r="N45" s="77"/>
    </row>
    <row r="46" spans="1:14" ht="12.75">
      <c r="A46" s="34">
        <v>39</v>
      </c>
      <c r="B46" s="99">
        <f t="shared" si="0"/>
        <v>66.18</v>
      </c>
      <c r="C46" s="102">
        <f t="shared" si="1"/>
        <v>645.84</v>
      </c>
      <c r="D46" s="37">
        <v>42390</v>
      </c>
      <c r="E46" s="38">
        <v>22341</v>
      </c>
      <c r="F46" s="67">
        <f t="shared" si="9"/>
        <v>7686.3</v>
      </c>
      <c r="G46" s="39">
        <f t="shared" si="10"/>
        <v>415.1</v>
      </c>
      <c r="H46" s="75">
        <f t="shared" si="11"/>
        <v>8101.400000000001</v>
      </c>
      <c r="I46" s="40">
        <f t="shared" si="12"/>
        <v>2738.3</v>
      </c>
      <c r="J46" s="41">
        <f t="shared" si="7"/>
        <v>81</v>
      </c>
      <c r="K46" s="60">
        <v>20</v>
      </c>
      <c r="L46" s="42">
        <f t="shared" si="8"/>
        <v>10940.7</v>
      </c>
      <c r="N46" s="77"/>
    </row>
    <row r="47" spans="1:14" ht="12.75">
      <c r="A47" s="34">
        <v>40</v>
      </c>
      <c r="B47" s="99">
        <f t="shared" si="0"/>
        <v>67.26</v>
      </c>
      <c r="C47" s="102">
        <f t="shared" si="1"/>
        <v>646.66</v>
      </c>
      <c r="D47" s="37">
        <v>42390</v>
      </c>
      <c r="E47" s="38">
        <v>22341</v>
      </c>
      <c r="F47" s="67">
        <f t="shared" si="9"/>
        <v>7562.9</v>
      </c>
      <c r="G47" s="39">
        <f t="shared" si="10"/>
        <v>414.6</v>
      </c>
      <c r="H47" s="75">
        <f t="shared" si="11"/>
        <v>7977.5</v>
      </c>
      <c r="I47" s="40">
        <f t="shared" si="12"/>
        <v>2696.4</v>
      </c>
      <c r="J47" s="41">
        <f t="shared" si="7"/>
        <v>79.8</v>
      </c>
      <c r="K47" s="60">
        <v>20</v>
      </c>
      <c r="L47" s="42">
        <f t="shared" si="8"/>
        <v>10773.699999999999</v>
      </c>
      <c r="N47" s="77"/>
    </row>
    <row r="48" spans="1:14" ht="12.75">
      <c r="A48" s="34">
        <v>41</v>
      </c>
      <c r="B48" s="99">
        <f t="shared" si="0"/>
        <v>68.31</v>
      </c>
      <c r="C48" s="102">
        <f t="shared" si="1"/>
        <v>647.47</v>
      </c>
      <c r="D48" s="37">
        <v>42390</v>
      </c>
      <c r="E48" s="38">
        <v>22341</v>
      </c>
      <c r="F48" s="67">
        <f t="shared" si="9"/>
        <v>7446.6</v>
      </c>
      <c r="G48" s="39">
        <f t="shared" si="10"/>
        <v>414.1</v>
      </c>
      <c r="H48" s="75">
        <f t="shared" si="11"/>
        <v>7860.700000000001</v>
      </c>
      <c r="I48" s="40">
        <f t="shared" si="12"/>
        <v>2656.9</v>
      </c>
      <c r="J48" s="41">
        <f t="shared" si="7"/>
        <v>78.6</v>
      </c>
      <c r="K48" s="60">
        <v>20</v>
      </c>
      <c r="L48" s="42">
        <f t="shared" si="8"/>
        <v>10616.2</v>
      </c>
      <c r="N48" s="77"/>
    </row>
    <row r="49" spans="1:14" ht="12.75">
      <c r="A49" s="34">
        <v>42</v>
      </c>
      <c r="B49" s="99">
        <f t="shared" si="0"/>
        <v>69.35</v>
      </c>
      <c r="C49" s="102">
        <f t="shared" si="1"/>
        <v>648.26</v>
      </c>
      <c r="D49" s="37">
        <v>42390</v>
      </c>
      <c r="E49" s="38">
        <v>22341</v>
      </c>
      <c r="F49" s="67">
        <f t="shared" si="9"/>
        <v>7335</v>
      </c>
      <c r="G49" s="39">
        <f t="shared" si="10"/>
        <v>413.6</v>
      </c>
      <c r="H49" s="75">
        <f t="shared" si="11"/>
        <v>7748.6</v>
      </c>
      <c r="I49" s="40">
        <f t="shared" si="12"/>
        <v>2619</v>
      </c>
      <c r="J49" s="41">
        <f t="shared" si="7"/>
        <v>77.5</v>
      </c>
      <c r="K49" s="60">
        <v>20</v>
      </c>
      <c r="L49" s="42">
        <f t="shared" si="8"/>
        <v>10465.1</v>
      </c>
      <c r="N49" s="77"/>
    </row>
    <row r="50" spans="1:14" ht="12.75">
      <c r="A50" s="34">
        <v>43</v>
      </c>
      <c r="B50" s="99">
        <f t="shared" si="0"/>
        <v>70.37</v>
      </c>
      <c r="C50" s="102">
        <f t="shared" si="1"/>
        <v>649.04</v>
      </c>
      <c r="D50" s="37">
        <v>42390</v>
      </c>
      <c r="E50" s="38">
        <v>22341</v>
      </c>
      <c r="F50" s="67">
        <f t="shared" si="9"/>
        <v>7228.6</v>
      </c>
      <c r="G50" s="39">
        <f t="shared" si="10"/>
        <v>413.1</v>
      </c>
      <c r="H50" s="75">
        <f t="shared" si="11"/>
        <v>7641.700000000001</v>
      </c>
      <c r="I50" s="40">
        <f t="shared" si="12"/>
        <v>2582.9</v>
      </c>
      <c r="J50" s="41">
        <f t="shared" si="7"/>
        <v>76.4</v>
      </c>
      <c r="K50" s="60">
        <v>20</v>
      </c>
      <c r="L50" s="42">
        <f t="shared" si="8"/>
        <v>10321</v>
      </c>
      <c r="N50" s="77"/>
    </row>
    <row r="51" spans="1:14" ht="12.75">
      <c r="A51" s="34">
        <v>44</v>
      </c>
      <c r="B51" s="99">
        <f t="shared" si="0"/>
        <v>71.38</v>
      </c>
      <c r="C51" s="102">
        <f t="shared" si="1"/>
        <v>649.8</v>
      </c>
      <c r="D51" s="37">
        <v>42390</v>
      </c>
      <c r="E51" s="38">
        <v>22341</v>
      </c>
      <c r="F51" s="67">
        <f t="shared" si="9"/>
        <v>7126.4</v>
      </c>
      <c r="G51" s="39">
        <f t="shared" si="10"/>
        <v>412.6</v>
      </c>
      <c r="H51" s="75">
        <f t="shared" si="11"/>
        <v>7539</v>
      </c>
      <c r="I51" s="40">
        <f t="shared" si="12"/>
        <v>2548.2</v>
      </c>
      <c r="J51" s="41">
        <f t="shared" si="7"/>
        <v>75.4</v>
      </c>
      <c r="K51" s="60">
        <v>20</v>
      </c>
      <c r="L51" s="42">
        <f t="shared" si="8"/>
        <v>10182.6</v>
      </c>
      <c r="N51" s="77"/>
    </row>
    <row r="52" spans="1:14" ht="12.75">
      <c r="A52" s="34">
        <v>45</v>
      </c>
      <c r="B52" s="99">
        <f t="shared" si="0"/>
        <v>72.37</v>
      </c>
      <c r="C52" s="102">
        <f t="shared" si="1"/>
        <v>650.54</v>
      </c>
      <c r="D52" s="37">
        <v>42390</v>
      </c>
      <c r="E52" s="38">
        <v>22341</v>
      </c>
      <c r="F52" s="67">
        <f t="shared" si="9"/>
        <v>7028.9</v>
      </c>
      <c r="G52" s="39">
        <f t="shared" si="10"/>
        <v>412.1</v>
      </c>
      <c r="H52" s="75">
        <f t="shared" si="11"/>
        <v>7441</v>
      </c>
      <c r="I52" s="40">
        <f t="shared" si="12"/>
        <v>2515.1</v>
      </c>
      <c r="J52" s="41">
        <f t="shared" si="7"/>
        <v>74.4</v>
      </c>
      <c r="K52" s="60">
        <v>20</v>
      </c>
      <c r="L52" s="42">
        <f t="shared" si="8"/>
        <v>10050.5</v>
      </c>
      <c r="N52" s="77"/>
    </row>
    <row r="53" spans="1:14" ht="12.75">
      <c r="A53" s="34">
        <v>46</v>
      </c>
      <c r="B53" s="99">
        <f t="shared" si="0"/>
        <v>73.35</v>
      </c>
      <c r="C53" s="102">
        <f t="shared" si="1"/>
        <v>651.27</v>
      </c>
      <c r="D53" s="37">
        <v>42390</v>
      </c>
      <c r="E53" s="38">
        <v>22341</v>
      </c>
      <c r="F53" s="67">
        <f t="shared" si="9"/>
        <v>6935</v>
      </c>
      <c r="G53" s="39">
        <f t="shared" si="10"/>
        <v>411.6</v>
      </c>
      <c r="H53" s="75">
        <f t="shared" si="11"/>
        <v>7346.6</v>
      </c>
      <c r="I53" s="40">
        <f t="shared" si="12"/>
        <v>2483.2</v>
      </c>
      <c r="J53" s="41">
        <f t="shared" si="7"/>
        <v>73.5</v>
      </c>
      <c r="K53" s="60">
        <v>20</v>
      </c>
      <c r="L53" s="42">
        <f t="shared" si="8"/>
        <v>9923.3</v>
      </c>
      <c r="N53" s="77"/>
    </row>
    <row r="54" spans="1:14" ht="12.75">
      <c r="A54" s="34">
        <v>47</v>
      </c>
      <c r="B54" s="99">
        <f t="shared" si="0"/>
        <v>74.31</v>
      </c>
      <c r="C54" s="102">
        <f t="shared" si="1"/>
        <v>651.98</v>
      </c>
      <c r="D54" s="37">
        <v>42390</v>
      </c>
      <c r="E54" s="38">
        <v>22341</v>
      </c>
      <c r="F54" s="67">
        <f t="shared" si="9"/>
        <v>6845.4</v>
      </c>
      <c r="G54" s="39">
        <f t="shared" si="10"/>
        <v>411.2</v>
      </c>
      <c r="H54" s="75">
        <f t="shared" si="11"/>
        <v>7256.599999999999</v>
      </c>
      <c r="I54" s="40">
        <f t="shared" si="12"/>
        <v>2452.7</v>
      </c>
      <c r="J54" s="41">
        <f t="shared" si="7"/>
        <v>72.6</v>
      </c>
      <c r="K54" s="60">
        <v>20</v>
      </c>
      <c r="L54" s="42">
        <f t="shared" si="8"/>
        <v>9801.9</v>
      </c>
      <c r="N54" s="77"/>
    </row>
    <row r="55" spans="1:14" ht="12.75">
      <c r="A55" s="34">
        <v>48</v>
      </c>
      <c r="B55" s="99">
        <f t="shared" si="0"/>
        <v>75.25</v>
      </c>
      <c r="C55" s="102">
        <f t="shared" si="1"/>
        <v>652.68</v>
      </c>
      <c r="D55" s="37">
        <v>42390</v>
      </c>
      <c r="E55" s="38">
        <v>22341</v>
      </c>
      <c r="F55" s="67">
        <f t="shared" si="9"/>
        <v>6759.9</v>
      </c>
      <c r="G55" s="39">
        <f t="shared" si="10"/>
        <v>410.8</v>
      </c>
      <c r="H55" s="75">
        <f t="shared" si="11"/>
        <v>7170.7</v>
      </c>
      <c r="I55" s="40">
        <f t="shared" si="12"/>
        <v>2423.7</v>
      </c>
      <c r="J55" s="41">
        <f t="shared" si="7"/>
        <v>71.7</v>
      </c>
      <c r="K55" s="60">
        <v>20</v>
      </c>
      <c r="L55" s="42">
        <f t="shared" si="8"/>
        <v>9686.1</v>
      </c>
      <c r="N55" s="77"/>
    </row>
    <row r="56" spans="1:14" ht="12.75">
      <c r="A56" s="34">
        <v>49</v>
      </c>
      <c r="B56" s="99">
        <f t="shared" si="0"/>
        <v>76.18</v>
      </c>
      <c r="C56" s="102">
        <f t="shared" si="1"/>
        <v>653.36</v>
      </c>
      <c r="D56" s="37">
        <v>42390</v>
      </c>
      <c r="E56" s="38">
        <v>22341</v>
      </c>
      <c r="F56" s="67">
        <f t="shared" si="9"/>
        <v>6677.3</v>
      </c>
      <c r="G56" s="39">
        <f t="shared" si="10"/>
        <v>410.3</v>
      </c>
      <c r="H56" s="75">
        <f t="shared" si="11"/>
        <v>7087.6</v>
      </c>
      <c r="I56" s="40">
        <f t="shared" si="12"/>
        <v>2395.6</v>
      </c>
      <c r="J56" s="41">
        <f t="shared" si="7"/>
        <v>70.9</v>
      </c>
      <c r="K56" s="60">
        <v>20</v>
      </c>
      <c r="L56" s="42">
        <f t="shared" si="8"/>
        <v>9574.1</v>
      </c>
      <c r="N56" s="77"/>
    </row>
    <row r="57" spans="1:14" ht="12.75">
      <c r="A57" s="34">
        <v>50</v>
      </c>
      <c r="B57" s="99">
        <f t="shared" si="0"/>
        <v>77.09</v>
      </c>
      <c r="C57" s="102">
        <f t="shared" si="1"/>
        <v>654.03</v>
      </c>
      <c r="D57" s="37">
        <v>42390</v>
      </c>
      <c r="E57" s="38">
        <v>22341</v>
      </c>
      <c r="F57" s="67">
        <f t="shared" si="9"/>
        <v>6598.5</v>
      </c>
      <c r="G57" s="39">
        <f t="shared" si="10"/>
        <v>409.9</v>
      </c>
      <c r="H57" s="75">
        <f t="shared" si="11"/>
        <v>7008.4</v>
      </c>
      <c r="I57" s="40">
        <f t="shared" si="12"/>
        <v>2368.8</v>
      </c>
      <c r="J57" s="41">
        <f t="shared" si="7"/>
        <v>70.1</v>
      </c>
      <c r="K57" s="60">
        <v>20</v>
      </c>
      <c r="L57" s="42">
        <f t="shared" si="8"/>
        <v>9467.300000000001</v>
      </c>
      <c r="N57" s="77"/>
    </row>
    <row r="58" spans="1:14" ht="12.75">
      <c r="A58" s="34">
        <v>51</v>
      </c>
      <c r="B58" s="99">
        <f t="shared" si="0"/>
        <v>77.99</v>
      </c>
      <c r="C58" s="102">
        <f t="shared" si="1"/>
        <v>654.69</v>
      </c>
      <c r="D58" s="37">
        <v>42390</v>
      </c>
      <c r="E58" s="38">
        <v>22341</v>
      </c>
      <c r="F58" s="67">
        <f t="shared" si="9"/>
        <v>6522.4</v>
      </c>
      <c r="G58" s="39">
        <f t="shared" si="10"/>
        <v>409.5</v>
      </c>
      <c r="H58" s="75">
        <f t="shared" si="11"/>
        <v>6931.9</v>
      </c>
      <c r="I58" s="40">
        <f t="shared" si="12"/>
        <v>2343</v>
      </c>
      <c r="J58" s="41">
        <f t="shared" si="7"/>
        <v>69.3</v>
      </c>
      <c r="K58" s="60">
        <v>20</v>
      </c>
      <c r="L58" s="42">
        <f t="shared" si="8"/>
        <v>9364.199999999999</v>
      </c>
      <c r="N58" s="77"/>
    </row>
    <row r="59" spans="1:14" ht="12.75">
      <c r="A59" s="34">
        <v>52</v>
      </c>
      <c r="B59" s="99">
        <f t="shared" si="0"/>
        <v>78.88</v>
      </c>
      <c r="C59" s="102">
        <f t="shared" si="1"/>
        <v>655.33</v>
      </c>
      <c r="D59" s="37">
        <v>42390</v>
      </c>
      <c r="E59" s="38">
        <v>22341</v>
      </c>
      <c r="F59" s="67">
        <f t="shared" si="9"/>
        <v>6448.8</v>
      </c>
      <c r="G59" s="39">
        <f t="shared" si="10"/>
        <v>409.1</v>
      </c>
      <c r="H59" s="75">
        <f t="shared" si="11"/>
        <v>6857.900000000001</v>
      </c>
      <c r="I59" s="40">
        <f t="shared" si="12"/>
        <v>2318</v>
      </c>
      <c r="J59" s="41">
        <f t="shared" si="7"/>
        <v>68.6</v>
      </c>
      <c r="K59" s="60">
        <v>20</v>
      </c>
      <c r="L59" s="42">
        <f t="shared" si="8"/>
        <v>9264.500000000002</v>
      </c>
      <c r="N59" s="77"/>
    </row>
    <row r="60" spans="1:14" ht="12.75">
      <c r="A60" s="34">
        <v>53</v>
      </c>
      <c r="B60" s="99">
        <f t="shared" si="0"/>
        <v>79.74</v>
      </c>
      <c r="C60" s="102">
        <f t="shared" si="1"/>
        <v>655.96</v>
      </c>
      <c r="D60" s="37">
        <v>42390</v>
      </c>
      <c r="E60" s="38">
        <v>22341</v>
      </c>
      <c r="F60" s="67">
        <f t="shared" si="9"/>
        <v>6379.2</v>
      </c>
      <c r="G60" s="39">
        <f t="shared" si="10"/>
        <v>408.7</v>
      </c>
      <c r="H60" s="75">
        <f t="shared" si="11"/>
        <v>6787.9</v>
      </c>
      <c r="I60" s="40">
        <f t="shared" si="12"/>
        <v>2294.3</v>
      </c>
      <c r="J60" s="41">
        <f t="shared" si="7"/>
        <v>67.9</v>
      </c>
      <c r="K60" s="60">
        <v>20</v>
      </c>
      <c r="L60" s="42">
        <f t="shared" si="8"/>
        <v>9170.1</v>
      </c>
      <c r="N60" s="77"/>
    </row>
    <row r="61" spans="1:14" ht="12.75">
      <c r="A61" s="34">
        <v>54</v>
      </c>
      <c r="B61" s="99">
        <f t="shared" si="0"/>
        <v>80.6</v>
      </c>
      <c r="C61" s="102">
        <f t="shared" si="1"/>
        <v>656.58</v>
      </c>
      <c r="D61" s="37">
        <v>42390</v>
      </c>
      <c r="E61" s="38">
        <v>22341</v>
      </c>
      <c r="F61" s="67">
        <f t="shared" si="9"/>
        <v>6311.2</v>
      </c>
      <c r="G61" s="39">
        <f t="shared" si="10"/>
        <v>408.3</v>
      </c>
      <c r="H61" s="75">
        <f t="shared" si="11"/>
        <v>6719.5</v>
      </c>
      <c r="I61" s="40">
        <f t="shared" si="12"/>
        <v>2271.2</v>
      </c>
      <c r="J61" s="41">
        <f t="shared" si="7"/>
        <v>67.2</v>
      </c>
      <c r="K61" s="60">
        <v>20</v>
      </c>
      <c r="L61" s="42">
        <f t="shared" si="8"/>
        <v>9077.900000000001</v>
      </c>
      <c r="N61" s="77"/>
    </row>
    <row r="62" spans="1:14" ht="12.75">
      <c r="A62" s="34">
        <v>55</v>
      </c>
      <c r="B62" s="99">
        <f t="shared" si="0"/>
        <v>81.44</v>
      </c>
      <c r="C62" s="102">
        <f t="shared" si="1"/>
        <v>657.18</v>
      </c>
      <c r="D62" s="37">
        <v>42390</v>
      </c>
      <c r="E62" s="38">
        <v>22341</v>
      </c>
      <c r="F62" s="67">
        <f t="shared" si="9"/>
        <v>6246.1</v>
      </c>
      <c r="G62" s="39">
        <f t="shared" si="10"/>
        <v>407.9</v>
      </c>
      <c r="H62" s="75">
        <f t="shared" si="11"/>
        <v>6654</v>
      </c>
      <c r="I62" s="40">
        <f t="shared" si="12"/>
        <v>2249.1</v>
      </c>
      <c r="J62" s="41">
        <f t="shared" si="7"/>
        <v>66.5</v>
      </c>
      <c r="K62" s="60">
        <v>20</v>
      </c>
      <c r="L62" s="42">
        <f t="shared" si="8"/>
        <v>8989.6</v>
      </c>
      <c r="N62" s="77"/>
    </row>
    <row r="63" spans="1:14" ht="12.75">
      <c r="A63" s="34">
        <v>56</v>
      </c>
      <c r="B63" s="99">
        <f t="shared" si="0"/>
        <v>82.26</v>
      </c>
      <c r="C63" s="102">
        <f t="shared" si="1"/>
        <v>657.77</v>
      </c>
      <c r="D63" s="37">
        <v>42390</v>
      </c>
      <c r="E63" s="38">
        <v>22341</v>
      </c>
      <c r="F63" s="67">
        <f t="shared" si="9"/>
        <v>6183.8</v>
      </c>
      <c r="G63" s="39">
        <f t="shared" si="10"/>
        <v>407.6</v>
      </c>
      <c r="H63" s="75">
        <f t="shared" si="11"/>
        <v>6591.400000000001</v>
      </c>
      <c r="I63" s="40">
        <f t="shared" si="12"/>
        <v>2227.9</v>
      </c>
      <c r="J63" s="41">
        <f t="shared" si="7"/>
        <v>65.9</v>
      </c>
      <c r="K63" s="60">
        <v>20</v>
      </c>
      <c r="L63" s="42">
        <f t="shared" si="8"/>
        <v>8905.2</v>
      </c>
      <c r="N63" s="77"/>
    </row>
    <row r="64" spans="1:14" ht="12.75">
      <c r="A64" s="34">
        <v>57</v>
      </c>
      <c r="B64" s="99">
        <f t="shared" si="0"/>
        <v>83.07</v>
      </c>
      <c r="C64" s="102">
        <f t="shared" si="1"/>
        <v>658.34</v>
      </c>
      <c r="D64" s="37">
        <v>42390</v>
      </c>
      <c r="E64" s="38">
        <v>22341</v>
      </c>
      <c r="F64" s="67">
        <f t="shared" si="9"/>
        <v>6123.5</v>
      </c>
      <c r="G64" s="39">
        <f t="shared" si="10"/>
        <v>407.2</v>
      </c>
      <c r="H64" s="75">
        <f t="shared" si="11"/>
        <v>6530.7</v>
      </c>
      <c r="I64" s="40">
        <f t="shared" si="12"/>
        <v>2207.4</v>
      </c>
      <c r="J64" s="41">
        <f t="shared" si="7"/>
        <v>65.3</v>
      </c>
      <c r="K64" s="60">
        <v>20</v>
      </c>
      <c r="L64" s="42">
        <f t="shared" si="8"/>
        <v>8823.4</v>
      </c>
      <c r="N64" s="77"/>
    </row>
    <row r="65" spans="1:14" ht="12.75">
      <c r="A65" s="34">
        <v>58</v>
      </c>
      <c r="B65" s="99">
        <f t="shared" si="0"/>
        <v>83.87</v>
      </c>
      <c r="C65" s="102">
        <f t="shared" si="1"/>
        <v>658.91</v>
      </c>
      <c r="D65" s="37">
        <v>42390</v>
      </c>
      <c r="E65" s="38">
        <v>22341</v>
      </c>
      <c r="F65" s="67">
        <f t="shared" si="9"/>
        <v>6065.1</v>
      </c>
      <c r="G65" s="39">
        <f t="shared" si="10"/>
        <v>406.9</v>
      </c>
      <c r="H65" s="75">
        <f t="shared" si="11"/>
        <v>6472</v>
      </c>
      <c r="I65" s="40">
        <f t="shared" si="12"/>
        <v>2187.5</v>
      </c>
      <c r="J65" s="41">
        <f t="shared" si="7"/>
        <v>64.7</v>
      </c>
      <c r="K65" s="60">
        <v>20</v>
      </c>
      <c r="L65" s="42">
        <f t="shared" si="8"/>
        <v>8744.2</v>
      </c>
      <c r="N65" s="77"/>
    </row>
    <row r="66" spans="1:14" ht="12.75">
      <c r="A66" s="34">
        <v>59</v>
      </c>
      <c r="B66" s="99">
        <f t="shared" si="0"/>
        <v>84.65</v>
      </c>
      <c r="C66" s="102">
        <f t="shared" si="1"/>
        <v>659.46</v>
      </c>
      <c r="D66" s="37">
        <v>42390</v>
      </c>
      <c r="E66" s="38">
        <v>22341</v>
      </c>
      <c r="F66" s="67">
        <f t="shared" si="9"/>
        <v>6009.2</v>
      </c>
      <c r="G66" s="39">
        <f t="shared" si="10"/>
        <v>406.5</v>
      </c>
      <c r="H66" s="75">
        <f t="shared" si="11"/>
        <v>6415.7</v>
      </c>
      <c r="I66" s="40">
        <f t="shared" si="12"/>
        <v>2168.5</v>
      </c>
      <c r="J66" s="41">
        <f t="shared" si="7"/>
        <v>64.2</v>
      </c>
      <c r="K66" s="60">
        <v>20</v>
      </c>
      <c r="L66" s="42">
        <f t="shared" si="8"/>
        <v>8668.400000000001</v>
      </c>
      <c r="N66" s="77"/>
    </row>
    <row r="67" spans="1:14" ht="12.75">
      <c r="A67" s="34">
        <v>60</v>
      </c>
      <c r="B67" s="99">
        <f t="shared" si="0"/>
        <v>85.41</v>
      </c>
      <c r="C67" s="102">
        <f t="shared" si="1"/>
        <v>660</v>
      </c>
      <c r="D67" s="37">
        <v>42390</v>
      </c>
      <c r="E67" s="38">
        <v>22341</v>
      </c>
      <c r="F67" s="67">
        <f t="shared" si="9"/>
        <v>5955.7</v>
      </c>
      <c r="G67" s="39">
        <f t="shared" si="10"/>
        <v>406.2</v>
      </c>
      <c r="H67" s="75">
        <f t="shared" si="11"/>
        <v>6361.9</v>
      </c>
      <c r="I67" s="40">
        <f t="shared" si="12"/>
        <v>2150.3</v>
      </c>
      <c r="J67" s="41">
        <f t="shared" si="7"/>
        <v>63.6</v>
      </c>
      <c r="K67" s="60">
        <v>20</v>
      </c>
      <c r="L67" s="42">
        <f t="shared" si="8"/>
        <v>8595.800000000001</v>
      </c>
      <c r="N67" s="77"/>
    </row>
    <row r="68" spans="1:14" ht="12.75">
      <c r="A68" s="34">
        <v>61</v>
      </c>
      <c r="B68" s="99">
        <f t="shared" si="0"/>
        <v>86.16</v>
      </c>
      <c r="C68" s="102">
        <f t="shared" si="1"/>
        <v>660.53</v>
      </c>
      <c r="D68" s="37">
        <v>42390</v>
      </c>
      <c r="E68" s="38">
        <v>22341</v>
      </c>
      <c r="F68" s="67">
        <f t="shared" si="9"/>
        <v>5903.9</v>
      </c>
      <c r="G68" s="39">
        <f t="shared" si="10"/>
        <v>405.9</v>
      </c>
      <c r="H68" s="75">
        <f t="shared" si="11"/>
        <v>6309.799999999999</v>
      </c>
      <c r="I68" s="40">
        <f t="shared" si="12"/>
        <v>2132.7</v>
      </c>
      <c r="J68" s="41">
        <f t="shared" si="7"/>
        <v>63.1</v>
      </c>
      <c r="K68" s="60">
        <v>20</v>
      </c>
      <c r="L68" s="42">
        <f t="shared" si="8"/>
        <v>8525.6</v>
      </c>
      <c r="N68" s="77"/>
    </row>
    <row r="69" spans="1:14" ht="12.75">
      <c r="A69" s="34">
        <v>62</v>
      </c>
      <c r="B69" s="99">
        <f t="shared" si="0"/>
        <v>86.9</v>
      </c>
      <c r="C69" s="102">
        <f t="shared" si="1"/>
        <v>661.04</v>
      </c>
      <c r="D69" s="37">
        <v>42390</v>
      </c>
      <c r="E69" s="38">
        <v>22341</v>
      </c>
      <c r="F69" s="67">
        <f t="shared" si="9"/>
        <v>5853.6</v>
      </c>
      <c r="G69" s="39">
        <f t="shared" si="10"/>
        <v>405.6</v>
      </c>
      <c r="H69" s="75">
        <f t="shared" si="11"/>
        <v>6259.200000000001</v>
      </c>
      <c r="I69" s="40">
        <f t="shared" si="12"/>
        <v>2115.6</v>
      </c>
      <c r="J69" s="41">
        <f t="shared" si="7"/>
        <v>62.6</v>
      </c>
      <c r="K69" s="60">
        <v>20</v>
      </c>
      <c r="L69" s="42">
        <f t="shared" si="8"/>
        <v>8457.400000000001</v>
      </c>
      <c r="N69" s="77"/>
    </row>
    <row r="70" spans="1:14" ht="12.75">
      <c r="A70" s="34">
        <v>63</v>
      </c>
      <c r="B70" s="99">
        <f t="shared" si="0"/>
        <v>87.63</v>
      </c>
      <c r="C70" s="102">
        <f t="shared" si="1"/>
        <v>661.55</v>
      </c>
      <c r="D70" s="37">
        <v>42390</v>
      </c>
      <c r="E70" s="38">
        <v>22341</v>
      </c>
      <c r="F70" s="67">
        <f t="shared" si="9"/>
        <v>5804.9</v>
      </c>
      <c r="G70" s="39">
        <f t="shared" si="10"/>
        <v>405.2</v>
      </c>
      <c r="H70" s="75">
        <f t="shared" si="11"/>
        <v>6210.099999999999</v>
      </c>
      <c r="I70" s="40">
        <f t="shared" si="12"/>
        <v>2099</v>
      </c>
      <c r="J70" s="41">
        <f t="shared" si="7"/>
        <v>62.1</v>
      </c>
      <c r="K70" s="60">
        <v>20</v>
      </c>
      <c r="L70" s="42">
        <f t="shared" si="8"/>
        <v>8391.199999999999</v>
      </c>
      <c r="N70" s="77"/>
    </row>
    <row r="71" spans="1:14" ht="12.75">
      <c r="A71" s="34">
        <v>64</v>
      </c>
      <c r="B71" s="99">
        <f t="shared" si="0"/>
        <v>88.34</v>
      </c>
      <c r="C71" s="102">
        <f t="shared" si="1"/>
        <v>662.04</v>
      </c>
      <c r="D71" s="37">
        <v>42390</v>
      </c>
      <c r="E71" s="38">
        <v>22341</v>
      </c>
      <c r="F71" s="67">
        <f t="shared" si="9"/>
        <v>5758.2</v>
      </c>
      <c r="G71" s="39">
        <f t="shared" si="10"/>
        <v>404.9</v>
      </c>
      <c r="H71" s="75">
        <f t="shared" si="11"/>
        <v>6163.099999999999</v>
      </c>
      <c r="I71" s="40">
        <f t="shared" si="12"/>
        <v>2083.1</v>
      </c>
      <c r="J71" s="41">
        <f t="shared" si="7"/>
        <v>61.6</v>
      </c>
      <c r="K71" s="60">
        <v>20</v>
      </c>
      <c r="L71" s="42">
        <f t="shared" si="8"/>
        <v>8327.8</v>
      </c>
      <c r="N71" s="77"/>
    </row>
    <row r="72" spans="1:14" ht="12.75">
      <c r="A72" s="34">
        <v>65</v>
      </c>
      <c r="B72" s="99">
        <f aca="true" t="shared" si="13" ref="B72:B135">ROUND(IF(A72&lt;B$295,(IF(A72&lt;$B$299,B$301+B$302*A72,B$288+B$289*A72+B$290*A72^2+B$291*A72^3+B$292*A72^4+B$293*A72^5)),(B$297)),2)</f>
        <v>89.03</v>
      </c>
      <c r="C72" s="102">
        <f aca="true" t="shared" si="14" ref="C72:C135">ROUND(IF(A72&lt;C$295,(IF(A72&lt;C$299,C$301+C$302*A72,C$288+C$289*A72+C$290*A72^2+C$291*A72^3+C$292*A72^4+C$293*A72^5)),(C$297)),2)</f>
        <v>662.52</v>
      </c>
      <c r="D72" s="37">
        <v>42390</v>
      </c>
      <c r="E72" s="38">
        <v>22341</v>
      </c>
      <c r="F72" s="67">
        <f t="shared" si="9"/>
        <v>5713.6</v>
      </c>
      <c r="G72" s="39">
        <f t="shared" si="10"/>
        <v>404.7</v>
      </c>
      <c r="H72" s="75">
        <f t="shared" si="11"/>
        <v>6118.3</v>
      </c>
      <c r="I72" s="40">
        <f t="shared" si="12"/>
        <v>2068</v>
      </c>
      <c r="J72" s="41">
        <f t="shared" si="7"/>
        <v>61.2</v>
      </c>
      <c r="K72" s="60">
        <v>20</v>
      </c>
      <c r="L72" s="42">
        <f t="shared" si="8"/>
        <v>8267.5</v>
      </c>
      <c r="N72" s="77"/>
    </row>
    <row r="73" spans="1:14" ht="12.75">
      <c r="A73" s="34">
        <v>66</v>
      </c>
      <c r="B73" s="99">
        <f t="shared" si="13"/>
        <v>89.71</v>
      </c>
      <c r="C73" s="102">
        <f t="shared" si="14"/>
        <v>663</v>
      </c>
      <c r="D73" s="37">
        <v>42390</v>
      </c>
      <c r="E73" s="38">
        <v>22341</v>
      </c>
      <c r="F73" s="67">
        <f t="shared" si="9"/>
        <v>5670.3</v>
      </c>
      <c r="G73" s="39">
        <f t="shared" si="10"/>
        <v>404.4</v>
      </c>
      <c r="H73" s="75">
        <f t="shared" si="11"/>
        <v>6074.7</v>
      </c>
      <c r="I73" s="40">
        <f t="shared" si="12"/>
        <v>2053.2</v>
      </c>
      <c r="J73" s="41">
        <f aca="true" t="shared" si="15" ref="J73:J136">ROUND(H73*0.01,1)</f>
        <v>60.7</v>
      </c>
      <c r="K73" s="60">
        <v>20</v>
      </c>
      <c r="L73" s="42">
        <f t="shared" si="8"/>
        <v>8208.599999999999</v>
      </c>
      <c r="N73" s="77"/>
    </row>
    <row r="74" spans="1:14" ht="12.75">
      <c r="A74" s="34">
        <v>67</v>
      </c>
      <c r="B74" s="99">
        <f t="shared" si="13"/>
        <v>90.38</v>
      </c>
      <c r="C74" s="102">
        <f t="shared" si="14"/>
        <v>663.46</v>
      </c>
      <c r="D74" s="37">
        <v>42390</v>
      </c>
      <c r="E74" s="38">
        <v>22341</v>
      </c>
      <c r="F74" s="67">
        <f t="shared" si="9"/>
        <v>5628.2</v>
      </c>
      <c r="G74" s="39">
        <f t="shared" si="10"/>
        <v>404.1</v>
      </c>
      <c r="H74" s="75">
        <f t="shared" si="11"/>
        <v>6032.3</v>
      </c>
      <c r="I74" s="40">
        <f t="shared" si="12"/>
        <v>2038.9</v>
      </c>
      <c r="J74" s="41">
        <f t="shared" si="15"/>
        <v>60.3</v>
      </c>
      <c r="K74" s="60">
        <v>20</v>
      </c>
      <c r="L74" s="42">
        <f t="shared" si="8"/>
        <v>8151.500000000001</v>
      </c>
      <c r="N74" s="77"/>
    </row>
    <row r="75" spans="1:14" ht="12.75">
      <c r="A75" s="34">
        <v>68</v>
      </c>
      <c r="B75" s="99">
        <f t="shared" si="13"/>
        <v>91.04</v>
      </c>
      <c r="C75" s="102">
        <f t="shared" si="14"/>
        <v>663.91</v>
      </c>
      <c r="D75" s="37">
        <v>42390</v>
      </c>
      <c r="E75" s="38">
        <v>22341</v>
      </c>
      <c r="F75" s="67">
        <f t="shared" si="9"/>
        <v>5587.4</v>
      </c>
      <c r="G75" s="39">
        <f t="shared" si="10"/>
        <v>403.8</v>
      </c>
      <c r="H75" s="75">
        <f t="shared" si="11"/>
        <v>5991.2</v>
      </c>
      <c r="I75" s="40">
        <f t="shared" si="12"/>
        <v>2025</v>
      </c>
      <c r="J75" s="41">
        <f t="shared" si="15"/>
        <v>59.9</v>
      </c>
      <c r="K75" s="60">
        <v>20</v>
      </c>
      <c r="L75" s="42">
        <f t="shared" si="8"/>
        <v>8096.099999999999</v>
      </c>
      <c r="N75" s="77"/>
    </row>
    <row r="76" spans="1:14" ht="12.75">
      <c r="A76" s="34">
        <v>69</v>
      </c>
      <c r="B76" s="99">
        <f t="shared" si="13"/>
        <v>91.68</v>
      </c>
      <c r="C76" s="102">
        <f t="shared" si="14"/>
        <v>664.35</v>
      </c>
      <c r="D76" s="37">
        <v>42390</v>
      </c>
      <c r="E76" s="38">
        <v>22341</v>
      </c>
      <c r="F76" s="67">
        <f t="shared" si="9"/>
        <v>5548.4</v>
      </c>
      <c r="G76" s="39">
        <f t="shared" si="10"/>
        <v>403.5</v>
      </c>
      <c r="H76" s="75">
        <f t="shared" si="11"/>
        <v>5951.9</v>
      </c>
      <c r="I76" s="40">
        <f t="shared" si="12"/>
        <v>2011.7</v>
      </c>
      <c r="J76" s="41">
        <f t="shared" si="15"/>
        <v>59.5</v>
      </c>
      <c r="K76" s="60">
        <v>20</v>
      </c>
      <c r="L76" s="42">
        <f t="shared" si="8"/>
        <v>8043.099999999999</v>
      </c>
      <c r="N76" s="77"/>
    </row>
    <row r="77" spans="1:14" ht="12.75">
      <c r="A77" s="34">
        <v>70</v>
      </c>
      <c r="B77" s="99">
        <f t="shared" si="13"/>
        <v>92.31</v>
      </c>
      <c r="C77" s="102">
        <f t="shared" si="14"/>
        <v>664.78</v>
      </c>
      <c r="D77" s="37">
        <v>42390</v>
      </c>
      <c r="E77" s="38">
        <v>22341</v>
      </c>
      <c r="F77" s="67">
        <f t="shared" si="9"/>
        <v>5510.6</v>
      </c>
      <c r="G77" s="39">
        <f t="shared" si="10"/>
        <v>403.3</v>
      </c>
      <c r="H77" s="75">
        <f t="shared" si="11"/>
        <v>5913.900000000001</v>
      </c>
      <c r="I77" s="40">
        <f t="shared" si="12"/>
        <v>1998.9</v>
      </c>
      <c r="J77" s="41">
        <f t="shared" si="15"/>
        <v>59.1</v>
      </c>
      <c r="K77" s="60">
        <v>20</v>
      </c>
      <c r="L77" s="42">
        <f t="shared" si="8"/>
        <v>7991.9000000000015</v>
      </c>
      <c r="N77" s="77"/>
    </row>
    <row r="78" spans="1:14" ht="12.75">
      <c r="A78" s="34">
        <v>71</v>
      </c>
      <c r="B78" s="99">
        <f t="shared" si="13"/>
        <v>92.92</v>
      </c>
      <c r="C78" s="102">
        <f t="shared" si="14"/>
        <v>665.21</v>
      </c>
      <c r="D78" s="37">
        <v>42390</v>
      </c>
      <c r="E78" s="38">
        <v>22341</v>
      </c>
      <c r="F78" s="67">
        <f t="shared" si="9"/>
        <v>5474.4</v>
      </c>
      <c r="G78" s="39">
        <f t="shared" si="10"/>
        <v>403</v>
      </c>
      <c r="H78" s="75">
        <f t="shared" si="11"/>
        <v>5877.4</v>
      </c>
      <c r="I78" s="40">
        <f t="shared" si="12"/>
        <v>1986.6</v>
      </c>
      <c r="J78" s="41">
        <f t="shared" si="15"/>
        <v>58.8</v>
      </c>
      <c r="K78" s="60">
        <v>20</v>
      </c>
      <c r="L78" s="42">
        <f t="shared" si="8"/>
        <v>7942.8</v>
      </c>
      <c r="N78" s="77"/>
    </row>
    <row r="79" spans="1:14" ht="12.75">
      <c r="A79" s="34">
        <v>72</v>
      </c>
      <c r="B79" s="99">
        <f t="shared" si="13"/>
        <v>93.52</v>
      </c>
      <c r="C79" s="102">
        <f t="shared" si="14"/>
        <v>665.62</v>
      </c>
      <c r="D79" s="37">
        <v>42390</v>
      </c>
      <c r="E79" s="38">
        <v>22341</v>
      </c>
      <c r="F79" s="67">
        <f t="shared" si="9"/>
        <v>5439.3</v>
      </c>
      <c r="G79" s="39">
        <f t="shared" si="10"/>
        <v>402.8</v>
      </c>
      <c r="H79" s="75">
        <f t="shared" si="11"/>
        <v>5842.1</v>
      </c>
      <c r="I79" s="40">
        <f t="shared" si="12"/>
        <v>1974.6</v>
      </c>
      <c r="J79" s="41">
        <f t="shared" si="15"/>
        <v>58.4</v>
      </c>
      <c r="K79" s="60">
        <v>20</v>
      </c>
      <c r="L79" s="42">
        <f t="shared" si="8"/>
        <v>7895.1</v>
      </c>
      <c r="N79" s="77"/>
    </row>
    <row r="80" spans="1:14" ht="12.75">
      <c r="A80" s="34">
        <v>73</v>
      </c>
      <c r="B80" s="99">
        <f t="shared" si="13"/>
        <v>94.11</v>
      </c>
      <c r="C80" s="102">
        <f t="shared" si="14"/>
        <v>666.02</v>
      </c>
      <c r="D80" s="37">
        <v>42390</v>
      </c>
      <c r="E80" s="38">
        <v>22341</v>
      </c>
      <c r="F80" s="67">
        <f t="shared" si="9"/>
        <v>5405.2</v>
      </c>
      <c r="G80" s="39">
        <f t="shared" si="10"/>
        <v>402.5</v>
      </c>
      <c r="H80" s="75">
        <f t="shared" si="11"/>
        <v>5807.7</v>
      </c>
      <c r="I80" s="40">
        <f t="shared" si="12"/>
        <v>1963</v>
      </c>
      <c r="J80" s="41">
        <f t="shared" si="15"/>
        <v>58.1</v>
      </c>
      <c r="K80" s="60">
        <v>20</v>
      </c>
      <c r="L80" s="42">
        <f aca="true" t="shared" si="16" ref="L80:L143">SUM(H80:K80)</f>
        <v>7848.8</v>
      </c>
      <c r="N80" s="77"/>
    </row>
    <row r="81" spans="1:14" ht="12.75">
      <c r="A81" s="34">
        <v>74</v>
      </c>
      <c r="B81" s="99">
        <f t="shared" si="13"/>
        <v>94.69</v>
      </c>
      <c r="C81" s="102">
        <f t="shared" si="14"/>
        <v>666.42</v>
      </c>
      <c r="D81" s="37">
        <v>42390</v>
      </c>
      <c r="E81" s="38">
        <v>22341</v>
      </c>
      <c r="F81" s="67">
        <f t="shared" si="9"/>
        <v>5372.1</v>
      </c>
      <c r="G81" s="39">
        <f t="shared" si="10"/>
        <v>402.3</v>
      </c>
      <c r="H81" s="75">
        <f t="shared" si="11"/>
        <v>5774.400000000001</v>
      </c>
      <c r="I81" s="40">
        <f t="shared" si="12"/>
        <v>1951.7</v>
      </c>
      <c r="J81" s="41">
        <f t="shared" si="15"/>
        <v>57.7</v>
      </c>
      <c r="K81" s="60">
        <v>20</v>
      </c>
      <c r="L81" s="42">
        <f t="shared" si="16"/>
        <v>7803.8</v>
      </c>
      <c r="N81" s="77"/>
    </row>
    <row r="82" spans="1:14" ht="12.75">
      <c r="A82" s="34">
        <v>75</v>
      </c>
      <c r="B82" s="99">
        <f t="shared" si="13"/>
        <v>95.25</v>
      </c>
      <c r="C82" s="102">
        <f t="shared" si="14"/>
        <v>666.8</v>
      </c>
      <c r="D82" s="37">
        <v>42390</v>
      </c>
      <c r="E82" s="38">
        <v>22341</v>
      </c>
      <c r="F82" s="67">
        <f aca="true" t="shared" si="17" ref="F82:F145">ROUND(12/B82*D82,1)</f>
        <v>5340.5</v>
      </c>
      <c r="G82" s="39">
        <f aca="true" t="shared" si="18" ref="G82:G145">ROUND(12/C82*E82,1)</f>
        <v>402.1</v>
      </c>
      <c r="H82" s="75">
        <f aca="true" t="shared" si="19" ref="H82:H145">F82+G82</f>
        <v>5742.6</v>
      </c>
      <c r="I82" s="40">
        <f aca="true" t="shared" si="20" ref="I82:I145">ROUND(H82*0.338,1)</f>
        <v>1941</v>
      </c>
      <c r="J82" s="41">
        <f t="shared" si="15"/>
        <v>57.4</v>
      </c>
      <c r="K82" s="60">
        <v>20</v>
      </c>
      <c r="L82" s="42">
        <f t="shared" si="16"/>
        <v>7761</v>
      </c>
      <c r="N82" s="77"/>
    </row>
    <row r="83" spans="1:14" ht="12.75">
      <c r="A83" s="34">
        <v>76</v>
      </c>
      <c r="B83" s="99">
        <f t="shared" si="13"/>
        <v>95.8</v>
      </c>
      <c r="C83" s="102">
        <f t="shared" si="14"/>
        <v>667.18</v>
      </c>
      <c r="D83" s="37">
        <v>42390</v>
      </c>
      <c r="E83" s="38">
        <v>22341</v>
      </c>
      <c r="F83" s="67">
        <f t="shared" si="17"/>
        <v>5309.8</v>
      </c>
      <c r="G83" s="39">
        <f t="shared" si="18"/>
        <v>401.8</v>
      </c>
      <c r="H83" s="75">
        <f t="shared" si="19"/>
        <v>5711.6</v>
      </c>
      <c r="I83" s="40">
        <f t="shared" si="20"/>
        <v>1930.5</v>
      </c>
      <c r="J83" s="41">
        <f t="shared" si="15"/>
        <v>57.1</v>
      </c>
      <c r="K83" s="60">
        <v>20</v>
      </c>
      <c r="L83" s="42">
        <f t="shared" si="16"/>
        <v>7719.200000000001</v>
      </c>
      <c r="N83" s="77"/>
    </row>
    <row r="84" spans="1:14" ht="12.75">
      <c r="A84" s="34">
        <v>77</v>
      </c>
      <c r="B84" s="99">
        <f t="shared" si="13"/>
        <v>96.34</v>
      </c>
      <c r="C84" s="102">
        <f t="shared" si="14"/>
        <v>667.55</v>
      </c>
      <c r="D84" s="37">
        <v>42390</v>
      </c>
      <c r="E84" s="38">
        <v>22341</v>
      </c>
      <c r="F84" s="67">
        <f t="shared" si="17"/>
        <v>5280</v>
      </c>
      <c r="G84" s="39">
        <f t="shared" si="18"/>
        <v>401.6</v>
      </c>
      <c r="H84" s="75">
        <f t="shared" si="19"/>
        <v>5681.6</v>
      </c>
      <c r="I84" s="40">
        <f t="shared" si="20"/>
        <v>1920.4</v>
      </c>
      <c r="J84" s="41">
        <f t="shared" si="15"/>
        <v>56.8</v>
      </c>
      <c r="K84" s="60">
        <v>20</v>
      </c>
      <c r="L84" s="42">
        <f t="shared" si="16"/>
        <v>7678.8</v>
      </c>
      <c r="N84" s="77"/>
    </row>
    <row r="85" spans="1:14" ht="12.75">
      <c r="A85" s="34">
        <v>78</v>
      </c>
      <c r="B85" s="99">
        <f t="shared" si="13"/>
        <v>96.86</v>
      </c>
      <c r="C85" s="102">
        <f t="shared" si="14"/>
        <v>667.91</v>
      </c>
      <c r="D85" s="37">
        <v>42390</v>
      </c>
      <c r="E85" s="38">
        <v>22341</v>
      </c>
      <c r="F85" s="67">
        <f t="shared" si="17"/>
        <v>5251.7</v>
      </c>
      <c r="G85" s="39">
        <f t="shared" si="18"/>
        <v>401.4</v>
      </c>
      <c r="H85" s="75">
        <f t="shared" si="19"/>
        <v>5653.099999999999</v>
      </c>
      <c r="I85" s="40">
        <f t="shared" si="20"/>
        <v>1910.7</v>
      </c>
      <c r="J85" s="41">
        <f t="shared" si="15"/>
        <v>56.5</v>
      </c>
      <c r="K85" s="60">
        <v>20</v>
      </c>
      <c r="L85" s="42">
        <f t="shared" si="16"/>
        <v>7640.299999999999</v>
      </c>
      <c r="N85" s="77"/>
    </row>
    <row r="86" spans="1:14" ht="12.75">
      <c r="A86" s="34">
        <v>79</v>
      </c>
      <c r="B86" s="99">
        <f t="shared" si="13"/>
        <v>97.37</v>
      </c>
      <c r="C86" s="102">
        <f t="shared" si="14"/>
        <v>668.26</v>
      </c>
      <c r="D86" s="37">
        <v>42390</v>
      </c>
      <c r="E86" s="38">
        <v>22341</v>
      </c>
      <c r="F86" s="67">
        <f t="shared" si="17"/>
        <v>5224.2</v>
      </c>
      <c r="G86" s="39">
        <f t="shared" si="18"/>
        <v>401.2</v>
      </c>
      <c r="H86" s="75">
        <f t="shared" si="19"/>
        <v>5625.4</v>
      </c>
      <c r="I86" s="40">
        <f t="shared" si="20"/>
        <v>1901.4</v>
      </c>
      <c r="J86" s="41">
        <f t="shared" si="15"/>
        <v>56.3</v>
      </c>
      <c r="K86" s="60">
        <v>20</v>
      </c>
      <c r="L86" s="42">
        <f t="shared" si="16"/>
        <v>7603.099999999999</v>
      </c>
      <c r="N86" s="77"/>
    </row>
    <row r="87" spans="1:14" ht="12.75">
      <c r="A87" s="34">
        <v>80</v>
      </c>
      <c r="B87" s="99">
        <f t="shared" si="13"/>
        <v>97.87</v>
      </c>
      <c r="C87" s="102">
        <f t="shared" si="14"/>
        <v>668.61</v>
      </c>
      <c r="D87" s="37">
        <v>42390</v>
      </c>
      <c r="E87" s="38">
        <v>22341</v>
      </c>
      <c r="F87" s="67">
        <f t="shared" si="17"/>
        <v>5197.5</v>
      </c>
      <c r="G87" s="39">
        <f t="shared" si="18"/>
        <v>401</v>
      </c>
      <c r="H87" s="75">
        <f t="shared" si="19"/>
        <v>5598.5</v>
      </c>
      <c r="I87" s="40">
        <f t="shared" si="20"/>
        <v>1892.3</v>
      </c>
      <c r="J87" s="41">
        <f t="shared" si="15"/>
        <v>56</v>
      </c>
      <c r="K87" s="60">
        <v>20</v>
      </c>
      <c r="L87" s="42">
        <f t="shared" si="16"/>
        <v>7566.8</v>
      </c>
      <c r="N87" s="77"/>
    </row>
    <row r="88" spans="1:14" ht="12.75">
      <c r="A88" s="34">
        <v>81</v>
      </c>
      <c r="B88" s="99">
        <f t="shared" si="13"/>
        <v>98.36</v>
      </c>
      <c r="C88" s="102">
        <f t="shared" si="14"/>
        <v>668.95</v>
      </c>
      <c r="D88" s="37">
        <v>42390</v>
      </c>
      <c r="E88" s="38">
        <v>22341</v>
      </c>
      <c r="F88" s="67">
        <f t="shared" si="17"/>
        <v>5171.6</v>
      </c>
      <c r="G88" s="39">
        <f t="shared" si="18"/>
        <v>400.8</v>
      </c>
      <c r="H88" s="75">
        <f t="shared" si="19"/>
        <v>5572.400000000001</v>
      </c>
      <c r="I88" s="40">
        <f t="shared" si="20"/>
        <v>1883.5</v>
      </c>
      <c r="J88" s="41">
        <f t="shared" si="15"/>
        <v>55.7</v>
      </c>
      <c r="K88" s="60">
        <v>20</v>
      </c>
      <c r="L88" s="42">
        <f t="shared" si="16"/>
        <v>7531.6</v>
      </c>
      <c r="N88" s="77"/>
    </row>
    <row r="89" spans="1:14" ht="12.75">
      <c r="A89" s="34">
        <v>82</v>
      </c>
      <c r="B89" s="99">
        <f t="shared" si="13"/>
        <v>98.83</v>
      </c>
      <c r="C89" s="102">
        <f t="shared" si="14"/>
        <v>669.28</v>
      </c>
      <c r="D89" s="37">
        <v>42390</v>
      </c>
      <c r="E89" s="38">
        <v>22341</v>
      </c>
      <c r="F89" s="67">
        <f t="shared" si="17"/>
        <v>5147</v>
      </c>
      <c r="G89" s="39">
        <f t="shared" si="18"/>
        <v>400.6</v>
      </c>
      <c r="H89" s="75">
        <f t="shared" si="19"/>
        <v>5547.6</v>
      </c>
      <c r="I89" s="40">
        <f t="shared" si="20"/>
        <v>1875.1</v>
      </c>
      <c r="J89" s="41">
        <f t="shared" si="15"/>
        <v>55.5</v>
      </c>
      <c r="K89" s="60">
        <v>20</v>
      </c>
      <c r="L89" s="42">
        <f t="shared" si="16"/>
        <v>7498.200000000001</v>
      </c>
      <c r="N89" s="77"/>
    </row>
    <row r="90" spans="1:14" ht="12.75">
      <c r="A90" s="34">
        <v>83</v>
      </c>
      <c r="B90" s="99">
        <f t="shared" si="13"/>
        <v>99.3</v>
      </c>
      <c r="C90" s="102">
        <f t="shared" si="14"/>
        <v>669.6</v>
      </c>
      <c r="D90" s="37">
        <v>42390</v>
      </c>
      <c r="E90" s="38">
        <v>22341</v>
      </c>
      <c r="F90" s="67">
        <f t="shared" si="17"/>
        <v>5122.7</v>
      </c>
      <c r="G90" s="39">
        <f t="shared" si="18"/>
        <v>400.4</v>
      </c>
      <c r="H90" s="75">
        <f t="shared" si="19"/>
        <v>5523.099999999999</v>
      </c>
      <c r="I90" s="40">
        <f t="shared" si="20"/>
        <v>1866.8</v>
      </c>
      <c r="J90" s="41">
        <f t="shared" si="15"/>
        <v>55.2</v>
      </c>
      <c r="K90" s="60">
        <v>20</v>
      </c>
      <c r="L90" s="42">
        <f t="shared" si="16"/>
        <v>7465.099999999999</v>
      </c>
      <c r="N90" s="77"/>
    </row>
    <row r="91" spans="1:14" ht="12.75">
      <c r="A91" s="34">
        <v>84</v>
      </c>
      <c r="B91" s="99">
        <f t="shared" si="13"/>
        <v>99.75</v>
      </c>
      <c r="C91" s="102">
        <f t="shared" si="14"/>
        <v>669.91</v>
      </c>
      <c r="D91" s="37">
        <v>42390</v>
      </c>
      <c r="E91" s="38">
        <v>22341</v>
      </c>
      <c r="F91" s="67">
        <f t="shared" si="17"/>
        <v>5099.5</v>
      </c>
      <c r="G91" s="39">
        <f t="shared" si="18"/>
        <v>400.2</v>
      </c>
      <c r="H91" s="75">
        <f t="shared" si="19"/>
        <v>5499.7</v>
      </c>
      <c r="I91" s="40">
        <f t="shared" si="20"/>
        <v>1858.9</v>
      </c>
      <c r="J91" s="41">
        <f t="shared" si="15"/>
        <v>55</v>
      </c>
      <c r="K91" s="60">
        <v>20</v>
      </c>
      <c r="L91" s="42">
        <f t="shared" si="16"/>
        <v>7433.6</v>
      </c>
      <c r="N91" s="77"/>
    </row>
    <row r="92" spans="1:14" ht="12.75">
      <c r="A92" s="34">
        <v>85</v>
      </c>
      <c r="B92" s="99">
        <f t="shared" si="13"/>
        <v>100.19</v>
      </c>
      <c r="C92" s="102">
        <f t="shared" si="14"/>
        <v>670.22</v>
      </c>
      <c r="D92" s="37">
        <v>42390</v>
      </c>
      <c r="E92" s="38">
        <v>22341</v>
      </c>
      <c r="F92" s="67">
        <f t="shared" si="17"/>
        <v>5077.2</v>
      </c>
      <c r="G92" s="39">
        <f t="shared" si="18"/>
        <v>400</v>
      </c>
      <c r="H92" s="75">
        <f t="shared" si="19"/>
        <v>5477.2</v>
      </c>
      <c r="I92" s="40">
        <f t="shared" si="20"/>
        <v>1851.3</v>
      </c>
      <c r="J92" s="41">
        <f t="shared" si="15"/>
        <v>54.8</v>
      </c>
      <c r="K92" s="60">
        <v>20</v>
      </c>
      <c r="L92" s="42">
        <f t="shared" si="16"/>
        <v>7403.3</v>
      </c>
      <c r="N92" s="77"/>
    </row>
    <row r="93" spans="1:14" ht="12.75">
      <c r="A93" s="34">
        <v>86</v>
      </c>
      <c r="B93" s="99">
        <f t="shared" si="13"/>
        <v>100.61</v>
      </c>
      <c r="C93" s="102">
        <f t="shared" si="14"/>
        <v>670.52</v>
      </c>
      <c r="D93" s="37">
        <v>42390</v>
      </c>
      <c r="E93" s="38">
        <v>22341</v>
      </c>
      <c r="F93" s="67">
        <f t="shared" si="17"/>
        <v>5056</v>
      </c>
      <c r="G93" s="39">
        <f t="shared" si="18"/>
        <v>399.8</v>
      </c>
      <c r="H93" s="75">
        <f t="shared" si="19"/>
        <v>5455.8</v>
      </c>
      <c r="I93" s="40">
        <f t="shared" si="20"/>
        <v>1844.1</v>
      </c>
      <c r="J93" s="41">
        <f t="shared" si="15"/>
        <v>54.6</v>
      </c>
      <c r="K93" s="60">
        <v>20</v>
      </c>
      <c r="L93" s="42">
        <f t="shared" si="16"/>
        <v>7374.5</v>
      </c>
      <c r="N93" s="77"/>
    </row>
    <row r="94" spans="1:14" ht="12.75">
      <c r="A94" s="34">
        <v>87</v>
      </c>
      <c r="B94" s="99">
        <f t="shared" si="13"/>
        <v>101.03</v>
      </c>
      <c r="C94" s="102">
        <f t="shared" si="14"/>
        <v>670.82</v>
      </c>
      <c r="D94" s="37">
        <v>42390</v>
      </c>
      <c r="E94" s="38">
        <v>22341</v>
      </c>
      <c r="F94" s="67">
        <f t="shared" si="17"/>
        <v>5034.9</v>
      </c>
      <c r="G94" s="39">
        <f t="shared" si="18"/>
        <v>399.6</v>
      </c>
      <c r="H94" s="75">
        <f t="shared" si="19"/>
        <v>5434.5</v>
      </c>
      <c r="I94" s="40">
        <f t="shared" si="20"/>
        <v>1836.9</v>
      </c>
      <c r="J94" s="41">
        <f t="shared" si="15"/>
        <v>54.3</v>
      </c>
      <c r="K94" s="60">
        <v>20</v>
      </c>
      <c r="L94" s="42">
        <f t="shared" si="16"/>
        <v>7345.7</v>
      </c>
      <c r="N94" s="77"/>
    </row>
    <row r="95" spans="1:14" ht="12.75">
      <c r="A95" s="34">
        <v>88</v>
      </c>
      <c r="B95" s="99">
        <f t="shared" si="13"/>
        <v>101.43</v>
      </c>
      <c r="C95" s="102">
        <f t="shared" si="14"/>
        <v>671.11</v>
      </c>
      <c r="D95" s="37">
        <v>42390</v>
      </c>
      <c r="E95" s="38">
        <v>22341</v>
      </c>
      <c r="F95" s="67">
        <f t="shared" si="17"/>
        <v>5015.1</v>
      </c>
      <c r="G95" s="39">
        <f t="shared" si="18"/>
        <v>399.5</v>
      </c>
      <c r="H95" s="75">
        <f t="shared" si="19"/>
        <v>5414.6</v>
      </c>
      <c r="I95" s="40">
        <f t="shared" si="20"/>
        <v>1830.1</v>
      </c>
      <c r="J95" s="41">
        <f t="shared" si="15"/>
        <v>54.1</v>
      </c>
      <c r="K95" s="60">
        <v>20</v>
      </c>
      <c r="L95" s="42">
        <f t="shared" si="16"/>
        <v>7318.800000000001</v>
      </c>
      <c r="N95" s="77"/>
    </row>
    <row r="96" spans="1:14" ht="12.75">
      <c r="A96" s="34">
        <v>89</v>
      </c>
      <c r="B96" s="99">
        <f t="shared" si="13"/>
        <v>101.82</v>
      </c>
      <c r="C96" s="102">
        <f t="shared" si="14"/>
        <v>671.39</v>
      </c>
      <c r="D96" s="37">
        <v>42390</v>
      </c>
      <c r="E96" s="38">
        <v>22341</v>
      </c>
      <c r="F96" s="67">
        <f t="shared" si="17"/>
        <v>4995.9</v>
      </c>
      <c r="G96" s="39">
        <f t="shared" si="18"/>
        <v>399.3</v>
      </c>
      <c r="H96" s="75">
        <f t="shared" si="19"/>
        <v>5395.2</v>
      </c>
      <c r="I96" s="40">
        <f t="shared" si="20"/>
        <v>1823.6</v>
      </c>
      <c r="J96" s="41">
        <f t="shared" si="15"/>
        <v>54</v>
      </c>
      <c r="K96" s="60">
        <v>20</v>
      </c>
      <c r="L96" s="42">
        <f t="shared" si="16"/>
        <v>7292.799999999999</v>
      </c>
      <c r="N96" s="77"/>
    </row>
    <row r="97" spans="1:14" ht="12.75">
      <c r="A97" s="34">
        <v>90</v>
      </c>
      <c r="B97" s="99">
        <f t="shared" si="13"/>
        <v>102.2</v>
      </c>
      <c r="C97" s="102">
        <f t="shared" si="14"/>
        <v>671.67</v>
      </c>
      <c r="D97" s="37">
        <v>42390</v>
      </c>
      <c r="E97" s="38">
        <v>22341</v>
      </c>
      <c r="F97" s="67">
        <f t="shared" si="17"/>
        <v>4977.3</v>
      </c>
      <c r="G97" s="39">
        <f t="shared" si="18"/>
        <v>399.1</v>
      </c>
      <c r="H97" s="75">
        <f t="shared" si="19"/>
        <v>5376.400000000001</v>
      </c>
      <c r="I97" s="40">
        <f t="shared" si="20"/>
        <v>1817.2</v>
      </c>
      <c r="J97" s="41">
        <f t="shared" si="15"/>
        <v>53.8</v>
      </c>
      <c r="K97" s="60">
        <v>20</v>
      </c>
      <c r="L97" s="42">
        <f t="shared" si="16"/>
        <v>7267.400000000001</v>
      </c>
      <c r="N97" s="77"/>
    </row>
    <row r="98" spans="1:14" ht="12.75">
      <c r="A98" s="34">
        <v>91</v>
      </c>
      <c r="B98" s="99">
        <f t="shared" si="13"/>
        <v>102.57</v>
      </c>
      <c r="C98" s="102">
        <f t="shared" si="14"/>
        <v>671.94</v>
      </c>
      <c r="D98" s="37">
        <v>42390</v>
      </c>
      <c r="E98" s="38">
        <v>22341</v>
      </c>
      <c r="F98" s="67">
        <f t="shared" si="17"/>
        <v>4959.3</v>
      </c>
      <c r="G98" s="39">
        <f t="shared" si="18"/>
        <v>399</v>
      </c>
      <c r="H98" s="75">
        <f t="shared" si="19"/>
        <v>5358.3</v>
      </c>
      <c r="I98" s="40">
        <f t="shared" si="20"/>
        <v>1811.1</v>
      </c>
      <c r="J98" s="41">
        <f t="shared" si="15"/>
        <v>53.6</v>
      </c>
      <c r="K98" s="60">
        <v>20</v>
      </c>
      <c r="L98" s="42">
        <f t="shared" si="16"/>
        <v>7243</v>
      </c>
      <c r="N98" s="77"/>
    </row>
    <row r="99" spans="1:14" ht="12.75">
      <c r="A99" s="34">
        <v>92</v>
      </c>
      <c r="B99" s="99">
        <f t="shared" si="13"/>
        <v>102.93</v>
      </c>
      <c r="C99" s="102">
        <f t="shared" si="14"/>
        <v>672.2</v>
      </c>
      <c r="D99" s="37">
        <v>42390</v>
      </c>
      <c r="E99" s="38">
        <v>22341</v>
      </c>
      <c r="F99" s="67">
        <f t="shared" si="17"/>
        <v>4942</v>
      </c>
      <c r="G99" s="39">
        <f t="shared" si="18"/>
        <v>398.8</v>
      </c>
      <c r="H99" s="75">
        <f t="shared" si="19"/>
        <v>5340.8</v>
      </c>
      <c r="I99" s="40">
        <f t="shared" si="20"/>
        <v>1805.2</v>
      </c>
      <c r="J99" s="41">
        <f t="shared" si="15"/>
        <v>53.4</v>
      </c>
      <c r="K99" s="60">
        <v>20</v>
      </c>
      <c r="L99" s="42">
        <f t="shared" si="16"/>
        <v>7219.4</v>
      </c>
      <c r="N99" s="77"/>
    </row>
    <row r="100" spans="1:14" ht="12.75">
      <c r="A100" s="34">
        <v>93</v>
      </c>
      <c r="B100" s="99">
        <f t="shared" si="13"/>
        <v>103.27</v>
      </c>
      <c r="C100" s="102">
        <f t="shared" si="14"/>
        <v>672.46</v>
      </c>
      <c r="D100" s="37">
        <v>42390</v>
      </c>
      <c r="E100" s="38">
        <v>22341</v>
      </c>
      <c r="F100" s="67">
        <f t="shared" si="17"/>
        <v>4925.7</v>
      </c>
      <c r="G100" s="39">
        <f t="shared" si="18"/>
        <v>398.7</v>
      </c>
      <c r="H100" s="75">
        <f t="shared" si="19"/>
        <v>5324.4</v>
      </c>
      <c r="I100" s="40">
        <f t="shared" si="20"/>
        <v>1799.6</v>
      </c>
      <c r="J100" s="41">
        <f t="shared" si="15"/>
        <v>53.2</v>
      </c>
      <c r="K100" s="60">
        <v>20</v>
      </c>
      <c r="L100" s="42">
        <f t="shared" si="16"/>
        <v>7197.2</v>
      </c>
      <c r="N100" s="77"/>
    </row>
    <row r="101" spans="1:14" ht="12.75">
      <c r="A101" s="34">
        <v>94</v>
      </c>
      <c r="B101" s="99">
        <f t="shared" si="13"/>
        <v>103.61</v>
      </c>
      <c r="C101" s="102">
        <f t="shared" si="14"/>
        <v>672.71</v>
      </c>
      <c r="D101" s="37">
        <v>42390</v>
      </c>
      <c r="E101" s="38">
        <v>22341</v>
      </c>
      <c r="F101" s="67">
        <f t="shared" si="17"/>
        <v>4909.6</v>
      </c>
      <c r="G101" s="39">
        <f t="shared" si="18"/>
        <v>398.5</v>
      </c>
      <c r="H101" s="75">
        <f t="shared" si="19"/>
        <v>5308.1</v>
      </c>
      <c r="I101" s="40">
        <f t="shared" si="20"/>
        <v>1794.1</v>
      </c>
      <c r="J101" s="41">
        <f t="shared" si="15"/>
        <v>53.1</v>
      </c>
      <c r="K101" s="60">
        <v>20</v>
      </c>
      <c r="L101" s="42">
        <f t="shared" si="16"/>
        <v>7175.300000000001</v>
      </c>
      <c r="N101" s="77"/>
    </row>
    <row r="102" spans="1:14" ht="12.75">
      <c r="A102" s="34">
        <v>95</v>
      </c>
      <c r="B102" s="99">
        <f t="shared" si="13"/>
        <v>103.93</v>
      </c>
      <c r="C102" s="102">
        <f t="shared" si="14"/>
        <v>672.96</v>
      </c>
      <c r="D102" s="37">
        <v>42390</v>
      </c>
      <c r="E102" s="38">
        <v>22341</v>
      </c>
      <c r="F102" s="67">
        <f t="shared" si="17"/>
        <v>4894.4</v>
      </c>
      <c r="G102" s="39">
        <f t="shared" si="18"/>
        <v>398.4</v>
      </c>
      <c r="H102" s="75">
        <f t="shared" si="19"/>
        <v>5292.799999999999</v>
      </c>
      <c r="I102" s="40">
        <f t="shared" si="20"/>
        <v>1789</v>
      </c>
      <c r="J102" s="41">
        <f t="shared" si="15"/>
        <v>52.9</v>
      </c>
      <c r="K102" s="60">
        <v>20</v>
      </c>
      <c r="L102" s="42">
        <f t="shared" si="16"/>
        <v>7154.699999999999</v>
      </c>
      <c r="N102" s="77"/>
    </row>
    <row r="103" spans="1:14" ht="12.75">
      <c r="A103" s="34">
        <v>96</v>
      </c>
      <c r="B103" s="99">
        <f t="shared" si="13"/>
        <v>104.25</v>
      </c>
      <c r="C103" s="102">
        <f t="shared" si="14"/>
        <v>673.21</v>
      </c>
      <c r="D103" s="37">
        <v>42390</v>
      </c>
      <c r="E103" s="38">
        <v>22341</v>
      </c>
      <c r="F103" s="67">
        <f t="shared" si="17"/>
        <v>4879.4</v>
      </c>
      <c r="G103" s="39">
        <f t="shared" si="18"/>
        <v>398.2</v>
      </c>
      <c r="H103" s="75">
        <f t="shared" si="19"/>
        <v>5277.599999999999</v>
      </c>
      <c r="I103" s="40">
        <f t="shared" si="20"/>
        <v>1783.8</v>
      </c>
      <c r="J103" s="41">
        <f t="shared" si="15"/>
        <v>52.8</v>
      </c>
      <c r="K103" s="60">
        <v>20</v>
      </c>
      <c r="L103" s="42">
        <f t="shared" si="16"/>
        <v>7134.2</v>
      </c>
      <c r="N103" s="77"/>
    </row>
    <row r="104" spans="1:14" ht="12.75">
      <c r="A104" s="34">
        <v>97</v>
      </c>
      <c r="B104" s="99">
        <f t="shared" si="13"/>
        <v>104.55</v>
      </c>
      <c r="C104" s="102">
        <f t="shared" si="14"/>
        <v>673.44</v>
      </c>
      <c r="D104" s="37">
        <v>42390</v>
      </c>
      <c r="E104" s="38">
        <v>22341</v>
      </c>
      <c r="F104" s="67">
        <f t="shared" si="17"/>
        <v>4865.4</v>
      </c>
      <c r="G104" s="39">
        <f t="shared" si="18"/>
        <v>398.1</v>
      </c>
      <c r="H104" s="75">
        <f t="shared" si="19"/>
        <v>5263.5</v>
      </c>
      <c r="I104" s="40">
        <f t="shared" si="20"/>
        <v>1779.1</v>
      </c>
      <c r="J104" s="41">
        <f t="shared" si="15"/>
        <v>52.6</v>
      </c>
      <c r="K104" s="60">
        <v>20</v>
      </c>
      <c r="L104" s="42">
        <f t="shared" si="16"/>
        <v>7115.200000000001</v>
      </c>
      <c r="N104" s="77"/>
    </row>
    <row r="105" spans="1:14" ht="12.75">
      <c r="A105" s="34">
        <v>98</v>
      </c>
      <c r="B105" s="99">
        <f t="shared" si="13"/>
        <v>104.84</v>
      </c>
      <c r="C105" s="102">
        <f t="shared" si="14"/>
        <v>673.68</v>
      </c>
      <c r="D105" s="37">
        <v>42390</v>
      </c>
      <c r="E105" s="38">
        <v>22341</v>
      </c>
      <c r="F105" s="67">
        <f t="shared" si="17"/>
        <v>4852</v>
      </c>
      <c r="G105" s="39">
        <f t="shared" si="18"/>
        <v>398</v>
      </c>
      <c r="H105" s="75">
        <f t="shared" si="19"/>
        <v>5250</v>
      </c>
      <c r="I105" s="40">
        <f t="shared" si="20"/>
        <v>1774.5</v>
      </c>
      <c r="J105" s="41">
        <f t="shared" si="15"/>
        <v>52.5</v>
      </c>
      <c r="K105" s="60">
        <v>20</v>
      </c>
      <c r="L105" s="42">
        <f t="shared" si="16"/>
        <v>7097</v>
      </c>
      <c r="N105" s="77"/>
    </row>
    <row r="106" spans="1:14" ht="12.75">
      <c r="A106" s="34">
        <v>99</v>
      </c>
      <c r="B106" s="99">
        <f t="shared" si="13"/>
        <v>105.12</v>
      </c>
      <c r="C106" s="102">
        <f t="shared" si="14"/>
        <v>673.91</v>
      </c>
      <c r="D106" s="37">
        <v>42390</v>
      </c>
      <c r="E106" s="38">
        <v>22341</v>
      </c>
      <c r="F106" s="67">
        <f t="shared" si="17"/>
        <v>4839</v>
      </c>
      <c r="G106" s="39">
        <f t="shared" si="18"/>
        <v>397.8</v>
      </c>
      <c r="H106" s="75">
        <f t="shared" si="19"/>
        <v>5236.8</v>
      </c>
      <c r="I106" s="40">
        <f t="shared" si="20"/>
        <v>1770</v>
      </c>
      <c r="J106" s="41">
        <f t="shared" si="15"/>
        <v>52.4</v>
      </c>
      <c r="K106" s="60">
        <v>20</v>
      </c>
      <c r="L106" s="42">
        <f t="shared" si="16"/>
        <v>7079.2</v>
      </c>
      <c r="N106" s="77"/>
    </row>
    <row r="107" spans="1:14" ht="12.75">
      <c r="A107" s="34">
        <v>100</v>
      </c>
      <c r="B107" s="99">
        <f t="shared" si="13"/>
        <v>105.39</v>
      </c>
      <c r="C107" s="102">
        <f t="shared" si="14"/>
        <v>674.13</v>
      </c>
      <c r="D107" s="37">
        <v>42390</v>
      </c>
      <c r="E107" s="38">
        <v>22341</v>
      </c>
      <c r="F107" s="67">
        <f t="shared" si="17"/>
        <v>4826.6</v>
      </c>
      <c r="G107" s="39">
        <f t="shared" si="18"/>
        <v>397.7</v>
      </c>
      <c r="H107" s="75">
        <f t="shared" si="19"/>
        <v>5224.3</v>
      </c>
      <c r="I107" s="40">
        <f t="shared" si="20"/>
        <v>1765.8</v>
      </c>
      <c r="J107" s="41">
        <f t="shared" si="15"/>
        <v>52.2</v>
      </c>
      <c r="K107" s="60">
        <v>20</v>
      </c>
      <c r="L107" s="42">
        <f t="shared" si="16"/>
        <v>7062.3</v>
      </c>
      <c r="N107" s="77"/>
    </row>
    <row r="108" spans="1:14" ht="12.75">
      <c r="A108" s="34">
        <v>101</v>
      </c>
      <c r="B108" s="99">
        <f t="shared" si="13"/>
        <v>105.65</v>
      </c>
      <c r="C108" s="102">
        <f t="shared" si="14"/>
        <v>674.35</v>
      </c>
      <c r="D108" s="37">
        <v>42390</v>
      </c>
      <c r="E108" s="38">
        <v>22341</v>
      </c>
      <c r="F108" s="67">
        <f t="shared" si="17"/>
        <v>4814.8</v>
      </c>
      <c r="G108" s="39">
        <f t="shared" si="18"/>
        <v>397.6</v>
      </c>
      <c r="H108" s="75">
        <f t="shared" si="19"/>
        <v>5212.400000000001</v>
      </c>
      <c r="I108" s="40">
        <f t="shared" si="20"/>
        <v>1761.8</v>
      </c>
      <c r="J108" s="41">
        <f t="shared" si="15"/>
        <v>52.1</v>
      </c>
      <c r="K108" s="60">
        <v>20</v>
      </c>
      <c r="L108" s="42">
        <f t="shared" si="16"/>
        <v>7046.300000000001</v>
      </c>
      <c r="N108" s="77"/>
    </row>
    <row r="109" spans="1:14" ht="12.75">
      <c r="A109" s="34">
        <v>102</v>
      </c>
      <c r="B109" s="99">
        <f t="shared" si="13"/>
        <v>105.9</v>
      </c>
      <c r="C109" s="102">
        <f t="shared" si="14"/>
        <v>674.56</v>
      </c>
      <c r="D109" s="37">
        <v>42390</v>
      </c>
      <c r="E109" s="38">
        <v>22341</v>
      </c>
      <c r="F109" s="67">
        <f t="shared" si="17"/>
        <v>4803.4</v>
      </c>
      <c r="G109" s="39">
        <f t="shared" si="18"/>
        <v>397.4</v>
      </c>
      <c r="H109" s="75">
        <f t="shared" si="19"/>
        <v>5200.799999999999</v>
      </c>
      <c r="I109" s="40">
        <f t="shared" si="20"/>
        <v>1757.9</v>
      </c>
      <c r="J109" s="41">
        <f t="shared" si="15"/>
        <v>52</v>
      </c>
      <c r="K109" s="60">
        <v>20</v>
      </c>
      <c r="L109" s="42">
        <f t="shared" si="16"/>
        <v>7030.699999999999</v>
      </c>
      <c r="N109" s="77"/>
    </row>
    <row r="110" spans="1:14" ht="12.75">
      <c r="A110" s="34">
        <v>103</v>
      </c>
      <c r="B110" s="99">
        <f t="shared" si="13"/>
        <v>106.14</v>
      </c>
      <c r="C110" s="102">
        <f t="shared" si="14"/>
        <v>674.78</v>
      </c>
      <c r="D110" s="37">
        <v>42390</v>
      </c>
      <c r="E110" s="38">
        <v>22341</v>
      </c>
      <c r="F110" s="67">
        <f t="shared" si="17"/>
        <v>4792.5</v>
      </c>
      <c r="G110" s="39">
        <f t="shared" si="18"/>
        <v>397.3</v>
      </c>
      <c r="H110" s="75">
        <f t="shared" si="19"/>
        <v>5189.8</v>
      </c>
      <c r="I110" s="40">
        <f t="shared" si="20"/>
        <v>1754.2</v>
      </c>
      <c r="J110" s="41">
        <f t="shared" si="15"/>
        <v>51.9</v>
      </c>
      <c r="K110" s="60">
        <v>20</v>
      </c>
      <c r="L110" s="42">
        <f t="shared" si="16"/>
        <v>7015.9</v>
      </c>
      <c r="N110" s="77"/>
    </row>
    <row r="111" spans="1:14" ht="12.75">
      <c r="A111" s="34">
        <v>104</v>
      </c>
      <c r="B111" s="99">
        <f t="shared" si="13"/>
        <v>106.37</v>
      </c>
      <c r="C111" s="102">
        <f t="shared" si="14"/>
        <v>674.98</v>
      </c>
      <c r="D111" s="37">
        <v>42390</v>
      </c>
      <c r="E111" s="38">
        <v>22341</v>
      </c>
      <c r="F111" s="67">
        <f t="shared" si="17"/>
        <v>4782.2</v>
      </c>
      <c r="G111" s="39">
        <f t="shared" si="18"/>
        <v>397.2</v>
      </c>
      <c r="H111" s="75">
        <f t="shared" si="19"/>
        <v>5179.4</v>
      </c>
      <c r="I111" s="40">
        <f t="shared" si="20"/>
        <v>1750.6</v>
      </c>
      <c r="J111" s="41">
        <f t="shared" si="15"/>
        <v>51.8</v>
      </c>
      <c r="K111" s="60">
        <v>20</v>
      </c>
      <c r="L111" s="42">
        <f t="shared" si="16"/>
        <v>7001.8</v>
      </c>
      <c r="N111" s="77"/>
    </row>
    <row r="112" spans="1:14" ht="12.75">
      <c r="A112" s="34">
        <v>105</v>
      </c>
      <c r="B112" s="99">
        <f t="shared" si="13"/>
        <v>106.59</v>
      </c>
      <c r="C112" s="102">
        <f t="shared" si="14"/>
        <v>675.19</v>
      </c>
      <c r="D112" s="37">
        <v>42390</v>
      </c>
      <c r="E112" s="38">
        <v>22341</v>
      </c>
      <c r="F112" s="67">
        <f t="shared" si="17"/>
        <v>4772.3</v>
      </c>
      <c r="G112" s="39">
        <f t="shared" si="18"/>
        <v>397.1</v>
      </c>
      <c r="H112" s="75">
        <f t="shared" si="19"/>
        <v>5169.400000000001</v>
      </c>
      <c r="I112" s="40">
        <f t="shared" si="20"/>
        <v>1747.3</v>
      </c>
      <c r="J112" s="41">
        <f t="shared" si="15"/>
        <v>51.7</v>
      </c>
      <c r="K112" s="60">
        <v>20</v>
      </c>
      <c r="L112" s="42">
        <f t="shared" si="16"/>
        <v>6988.400000000001</v>
      </c>
      <c r="N112" s="77"/>
    </row>
    <row r="113" spans="1:14" ht="12.75">
      <c r="A113" s="34">
        <v>106</v>
      </c>
      <c r="B113" s="99">
        <f t="shared" si="13"/>
        <v>106.8</v>
      </c>
      <c r="C113" s="102">
        <f t="shared" si="14"/>
        <v>675.39</v>
      </c>
      <c r="D113" s="37">
        <v>42390</v>
      </c>
      <c r="E113" s="38">
        <v>22341</v>
      </c>
      <c r="F113" s="67">
        <f t="shared" si="17"/>
        <v>4762.9</v>
      </c>
      <c r="G113" s="39">
        <f t="shared" si="18"/>
        <v>396.9</v>
      </c>
      <c r="H113" s="75">
        <f t="shared" si="19"/>
        <v>5159.799999999999</v>
      </c>
      <c r="I113" s="40">
        <f t="shared" si="20"/>
        <v>1744</v>
      </c>
      <c r="J113" s="41">
        <f t="shared" si="15"/>
        <v>51.6</v>
      </c>
      <c r="K113" s="60">
        <v>20</v>
      </c>
      <c r="L113" s="42">
        <f t="shared" si="16"/>
        <v>6975.4</v>
      </c>
      <c r="N113" s="77"/>
    </row>
    <row r="114" spans="1:14" ht="12.75">
      <c r="A114" s="34">
        <v>107</v>
      </c>
      <c r="B114" s="99">
        <f t="shared" si="13"/>
        <v>107</v>
      </c>
      <c r="C114" s="102">
        <f t="shared" si="14"/>
        <v>675.58</v>
      </c>
      <c r="D114" s="37">
        <v>42390</v>
      </c>
      <c r="E114" s="38">
        <v>22341</v>
      </c>
      <c r="F114" s="67">
        <f t="shared" si="17"/>
        <v>4754</v>
      </c>
      <c r="G114" s="39">
        <f t="shared" si="18"/>
        <v>396.8</v>
      </c>
      <c r="H114" s="75">
        <f t="shared" si="19"/>
        <v>5150.8</v>
      </c>
      <c r="I114" s="40">
        <f t="shared" si="20"/>
        <v>1741</v>
      </c>
      <c r="J114" s="41">
        <f t="shared" si="15"/>
        <v>51.5</v>
      </c>
      <c r="K114" s="60">
        <v>20</v>
      </c>
      <c r="L114" s="42">
        <f t="shared" si="16"/>
        <v>6963.3</v>
      </c>
      <c r="N114" s="77"/>
    </row>
    <row r="115" spans="1:14" ht="12.75">
      <c r="A115" s="34">
        <v>108</v>
      </c>
      <c r="B115" s="99">
        <f t="shared" si="13"/>
        <v>107.19</v>
      </c>
      <c r="C115" s="102">
        <f t="shared" si="14"/>
        <v>675.78</v>
      </c>
      <c r="D115" s="37">
        <v>42390</v>
      </c>
      <c r="E115" s="38">
        <v>22341</v>
      </c>
      <c r="F115" s="67">
        <f t="shared" si="17"/>
        <v>4745.6</v>
      </c>
      <c r="G115" s="39">
        <f t="shared" si="18"/>
        <v>396.7</v>
      </c>
      <c r="H115" s="75">
        <f t="shared" si="19"/>
        <v>5142.3</v>
      </c>
      <c r="I115" s="40">
        <f t="shared" si="20"/>
        <v>1738.1</v>
      </c>
      <c r="J115" s="41">
        <f t="shared" si="15"/>
        <v>51.4</v>
      </c>
      <c r="K115" s="60">
        <v>20</v>
      </c>
      <c r="L115" s="42">
        <f t="shared" si="16"/>
        <v>6951.799999999999</v>
      </c>
      <c r="N115" s="77"/>
    </row>
    <row r="116" spans="1:14" ht="12.75">
      <c r="A116" s="34">
        <v>109</v>
      </c>
      <c r="B116" s="99">
        <f t="shared" si="13"/>
        <v>107.37</v>
      </c>
      <c r="C116" s="102">
        <f t="shared" si="14"/>
        <v>675.96</v>
      </c>
      <c r="D116" s="37">
        <v>42390</v>
      </c>
      <c r="E116" s="38">
        <v>22341</v>
      </c>
      <c r="F116" s="67">
        <f t="shared" si="17"/>
        <v>4737.6</v>
      </c>
      <c r="G116" s="39">
        <f t="shared" si="18"/>
        <v>396.6</v>
      </c>
      <c r="H116" s="75">
        <f t="shared" si="19"/>
        <v>5134.200000000001</v>
      </c>
      <c r="I116" s="40">
        <f t="shared" si="20"/>
        <v>1735.4</v>
      </c>
      <c r="J116" s="41">
        <f t="shared" si="15"/>
        <v>51.3</v>
      </c>
      <c r="K116" s="60">
        <v>20</v>
      </c>
      <c r="L116" s="42">
        <f t="shared" si="16"/>
        <v>6940.900000000001</v>
      </c>
      <c r="N116" s="77"/>
    </row>
    <row r="117" spans="1:14" ht="12.75">
      <c r="A117" s="34">
        <v>110</v>
      </c>
      <c r="B117" s="99">
        <f t="shared" si="13"/>
        <v>107.54</v>
      </c>
      <c r="C117" s="102">
        <f t="shared" si="14"/>
        <v>676.15</v>
      </c>
      <c r="D117" s="37">
        <v>42390</v>
      </c>
      <c r="E117" s="38">
        <v>22341</v>
      </c>
      <c r="F117" s="67">
        <f t="shared" si="17"/>
        <v>4730.1</v>
      </c>
      <c r="G117" s="39">
        <f t="shared" si="18"/>
        <v>396.5</v>
      </c>
      <c r="H117" s="75">
        <f t="shared" si="19"/>
        <v>5126.6</v>
      </c>
      <c r="I117" s="40">
        <f t="shared" si="20"/>
        <v>1732.8</v>
      </c>
      <c r="J117" s="41">
        <f t="shared" si="15"/>
        <v>51.3</v>
      </c>
      <c r="K117" s="60">
        <v>20</v>
      </c>
      <c r="L117" s="42">
        <f t="shared" si="16"/>
        <v>6930.700000000001</v>
      </c>
      <c r="N117" s="77"/>
    </row>
    <row r="118" spans="1:14" ht="12.75">
      <c r="A118" s="34">
        <v>111</v>
      </c>
      <c r="B118" s="99">
        <f t="shared" si="13"/>
        <v>107.7</v>
      </c>
      <c r="C118" s="102">
        <f t="shared" si="14"/>
        <v>676.33</v>
      </c>
      <c r="D118" s="37">
        <v>42390</v>
      </c>
      <c r="E118" s="38">
        <v>22341</v>
      </c>
      <c r="F118" s="67">
        <f t="shared" si="17"/>
        <v>4723.1</v>
      </c>
      <c r="G118" s="39">
        <f t="shared" si="18"/>
        <v>396.4</v>
      </c>
      <c r="H118" s="75">
        <f t="shared" si="19"/>
        <v>5119.5</v>
      </c>
      <c r="I118" s="40">
        <f t="shared" si="20"/>
        <v>1730.4</v>
      </c>
      <c r="J118" s="41">
        <f t="shared" si="15"/>
        <v>51.2</v>
      </c>
      <c r="K118" s="60">
        <v>20</v>
      </c>
      <c r="L118" s="42">
        <f t="shared" si="16"/>
        <v>6921.099999999999</v>
      </c>
      <c r="N118" s="77"/>
    </row>
    <row r="119" spans="1:14" ht="12.75">
      <c r="A119" s="34">
        <v>112</v>
      </c>
      <c r="B119" s="99">
        <f t="shared" si="13"/>
        <v>107.85</v>
      </c>
      <c r="C119" s="102">
        <f t="shared" si="14"/>
        <v>676.51</v>
      </c>
      <c r="D119" s="37">
        <v>42390</v>
      </c>
      <c r="E119" s="38">
        <v>22341</v>
      </c>
      <c r="F119" s="67">
        <f t="shared" si="17"/>
        <v>4716.6</v>
      </c>
      <c r="G119" s="39">
        <f t="shared" si="18"/>
        <v>396.3</v>
      </c>
      <c r="H119" s="75">
        <f t="shared" si="19"/>
        <v>5112.900000000001</v>
      </c>
      <c r="I119" s="40">
        <f t="shared" si="20"/>
        <v>1728.2</v>
      </c>
      <c r="J119" s="41">
        <f t="shared" si="15"/>
        <v>51.1</v>
      </c>
      <c r="K119" s="60">
        <v>20</v>
      </c>
      <c r="L119" s="42">
        <f t="shared" si="16"/>
        <v>6912.200000000001</v>
      </c>
      <c r="N119" s="77"/>
    </row>
    <row r="120" spans="1:14" ht="12.75">
      <c r="A120" s="34">
        <v>113</v>
      </c>
      <c r="B120" s="99">
        <f t="shared" si="13"/>
        <v>107.99</v>
      </c>
      <c r="C120" s="102">
        <f t="shared" si="14"/>
        <v>676.69</v>
      </c>
      <c r="D120" s="37">
        <v>42390</v>
      </c>
      <c r="E120" s="38">
        <v>22341</v>
      </c>
      <c r="F120" s="67">
        <f t="shared" si="17"/>
        <v>4710.4</v>
      </c>
      <c r="G120" s="39">
        <f t="shared" si="18"/>
        <v>396.2</v>
      </c>
      <c r="H120" s="75">
        <f t="shared" si="19"/>
        <v>5106.599999999999</v>
      </c>
      <c r="I120" s="40">
        <f t="shared" si="20"/>
        <v>1726</v>
      </c>
      <c r="J120" s="41">
        <f t="shared" si="15"/>
        <v>51.1</v>
      </c>
      <c r="K120" s="60">
        <v>20</v>
      </c>
      <c r="L120" s="42">
        <f t="shared" si="16"/>
        <v>6903.7</v>
      </c>
      <c r="N120" s="77"/>
    </row>
    <row r="121" spans="1:14" ht="12.75">
      <c r="A121" s="34">
        <v>114</v>
      </c>
      <c r="B121" s="99">
        <f t="shared" si="13"/>
        <v>108.13</v>
      </c>
      <c r="C121" s="102">
        <f t="shared" si="14"/>
        <v>676.87</v>
      </c>
      <c r="D121" s="37">
        <v>42390</v>
      </c>
      <c r="E121" s="38">
        <v>22341</v>
      </c>
      <c r="F121" s="67">
        <f t="shared" si="17"/>
        <v>4704.3</v>
      </c>
      <c r="G121" s="39">
        <f t="shared" si="18"/>
        <v>396.1</v>
      </c>
      <c r="H121" s="75">
        <f t="shared" si="19"/>
        <v>5100.400000000001</v>
      </c>
      <c r="I121" s="40">
        <f t="shared" si="20"/>
        <v>1723.9</v>
      </c>
      <c r="J121" s="41">
        <f t="shared" si="15"/>
        <v>51</v>
      </c>
      <c r="K121" s="60">
        <v>20</v>
      </c>
      <c r="L121" s="42">
        <f t="shared" si="16"/>
        <v>6895.300000000001</v>
      </c>
      <c r="N121" s="77"/>
    </row>
    <row r="122" spans="1:14" ht="12.75">
      <c r="A122" s="34">
        <v>115</v>
      </c>
      <c r="B122" s="99">
        <f t="shared" si="13"/>
        <v>108.25</v>
      </c>
      <c r="C122" s="102">
        <f t="shared" si="14"/>
        <v>677.04</v>
      </c>
      <c r="D122" s="37">
        <v>42390</v>
      </c>
      <c r="E122" s="38">
        <v>22341</v>
      </c>
      <c r="F122" s="67">
        <f t="shared" si="17"/>
        <v>4699.1</v>
      </c>
      <c r="G122" s="39">
        <f t="shared" si="18"/>
        <v>396</v>
      </c>
      <c r="H122" s="75">
        <f t="shared" si="19"/>
        <v>5095.1</v>
      </c>
      <c r="I122" s="40">
        <f t="shared" si="20"/>
        <v>1722.1</v>
      </c>
      <c r="J122" s="41">
        <f t="shared" si="15"/>
        <v>51</v>
      </c>
      <c r="K122" s="60">
        <v>20</v>
      </c>
      <c r="L122" s="42">
        <f t="shared" si="16"/>
        <v>6888.200000000001</v>
      </c>
      <c r="N122" s="77"/>
    </row>
    <row r="123" spans="1:14" ht="12.75">
      <c r="A123" s="34">
        <v>116</v>
      </c>
      <c r="B123" s="99">
        <f t="shared" si="13"/>
        <v>108.37</v>
      </c>
      <c r="C123" s="102">
        <f t="shared" si="14"/>
        <v>677.21</v>
      </c>
      <c r="D123" s="37">
        <v>42390</v>
      </c>
      <c r="E123" s="38">
        <v>22341</v>
      </c>
      <c r="F123" s="67">
        <f t="shared" si="17"/>
        <v>4693.9</v>
      </c>
      <c r="G123" s="39">
        <f t="shared" si="18"/>
        <v>395.9</v>
      </c>
      <c r="H123" s="75">
        <f t="shared" si="19"/>
        <v>5089.799999999999</v>
      </c>
      <c r="I123" s="40">
        <f t="shared" si="20"/>
        <v>1720.4</v>
      </c>
      <c r="J123" s="41">
        <f t="shared" si="15"/>
        <v>50.9</v>
      </c>
      <c r="K123" s="60">
        <v>20</v>
      </c>
      <c r="L123" s="42">
        <f t="shared" si="16"/>
        <v>6881.0999999999985</v>
      </c>
      <c r="N123" s="77"/>
    </row>
    <row r="124" spans="1:14" ht="12.75">
      <c r="A124" s="34">
        <v>117</v>
      </c>
      <c r="B124" s="99">
        <f t="shared" si="13"/>
        <v>108.47</v>
      </c>
      <c r="C124" s="102">
        <f t="shared" si="14"/>
        <v>677.38</v>
      </c>
      <c r="D124" s="37">
        <v>42390</v>
      </c>
      <c r="E124" s="38">
        <v>22341</v>
      </c>
      <c r="F124" s="67">
        <f t="shared" si="17"/>
        <v>4689.6</v>
      </c>
      <c r="G124" s="39">
        <f t="shared" si="18"/>
        <v>395.8</v>
      </c>
      <c r="H124" s="75">
        <f t="shared" si="19"/>
        <v>5085.400000000001</v>
      </c>
      <c r="I124" s="40">
        <f t="shared" si="20"/>
        <v>1718.9</v>
      </c>
      <c r="J124" s="41">
        <f t="shared" si="15"/>
        <v>50.9</v>
      </c>
      <c r="K124" s="60">
        <v>20</v>
      </c>
      <c r="L124" s="42">
        <f t="shared" si="16"/>
        <v>6875.200000000001</v>
      </c>
      <c r="N124" s="77"/>
    </row>
    <row r="125" spans="1:14" ht="12.75">
      <c r="A125" s="34">
        <v>118</v>
      </c>
      <c r="B125" s="99">
        <f t="shared" si="13"/>
        <v>108.57</v>
      </c>
      <c r="C125" s="102">
        <f t="shared" si="14"/>
        <v>677.54</v>
      </c>
      <c r="D125" s="37">
        <v>42390</v>
      </c>
      <c r="E125" s="38">
        <v>22341</v>
      </c>
      <c r="F125" s="67">
        <f t="shared" si="17"/>
        <v>4685.3</v>
      </c>
      <c r="G125" s="39">
        <f t="shared" si="18"/>
        <v>395.7</v>
      </c>
      <c r="H125" s="75">
        <f t="shared" si="19"/>
        <v>5081</v>
      </c>
      <c r="I125" s="40">
        <f t="shared" si="20"/>
        <v>1717.4</v>
      </c>
      <c r="J125" s="41">
        <f t="shared" si="15"/>
        <v>50.8</v>
      </c>
      <c r="K125" s="60">
        <v>20</v>
      </c>
      <c r="L125" s="42">
        <f t="shared" si="16"/>
        <v>6869.2</v>
      </c>
      <c r="N125" s="77"/>
    </row>
    <row r="126" spans="1:14" ht="12.75">
      <c r="A126" s="34">
        <v>119</v>
      </c>
      <c r="B126" s="99">
        <f t="shared" si="13"/>
        <v>108.66</v>
      </c>
      <c r="C126" s="102">
        <f t="shared" si="14"/>
        <v>677.7</v>
      </c>
      <c r="D126" s="37">
        <v>42390</v>
      </c>
      <c r="E126" s="38">
        <v>22341</v>
      </c>
      <c r="F126" s="67">
        <f t="shared" si="17"/>
        <v>4681.4</v>
      </c>
      <c r="G126" s="39">
        <f t="shared" si="18"/>
        <v>395.6</v>
      </c>
      <c r="H126" s="75">
        <f t="shared" si="19"/>
        <v>5077</v>
      </c>
      <c r="I126" s="40">
        <f t="shared" si="20"/>
        <v>1716</v>
      </c>
      <c r="J126" s="41">
        <f t="shared" si="15"/>
        <v>50.8</v>
      </c>
      <c r="K126" s="60">
        <v>20</v>
      </c>
      <c r="L126" s="42">
        <f t="shared" si="16"/>
        <v>6863.8</v>
      </c>
      <c r="N126" s="77"/>
    </row>
    <row r="127" spans="1:14" ht="12.75">
      <c r="A127" s="34">
        <v>120</v>
      </c>
      <c r="B127" s="99">
        <f t="shared" si="13"/>
        <v>108.74</v>
      </c>
      <c r="C127" s="102">
        <f t="shared" si="14"/>
        <v>677.86</v>
      </c>
      <c r="D127" s="37">
        <v>42390</v>
      </c>
      <c r="E127" s="38">
        <v>22341</v>
      </c>
      <c r="F127" s="67">
        <f t="shared" si="17"/>
        <v>4677.9</v>
      </c>
      <c r="G127" s="39">
        <f t="shared" si="18"/>
        <v>395.5</v>
      </c>
      <c r="H127" s="75">
        <f t="shared" si="19"/>
        <v>5073.4</v>
      </c>
      <c r="I127" s="40">
        <f t="shared" si="20"/>
        <v>1714.8</v>
      </c>
      <c r="J127" s="41">
        <f t="shared" si="15"/>
        <v>50.7</v>
      </c>
      <c r="K127" s="60">
        <v>20</v>
      </c>
      <c r="L127" s="42">
        <f t="shared" si="16"/>
        <v>6858.9</v>
      </c>
      <c r="N127" s="77"/>
    </row>
    <row r="128" spans="1:14" ht="12.75">
      <c r="A128" s="34">
        <v>121</v>
      </c>
      <c r="B128" s="99">
        <f t="shared" si="13"/>
        <v>108.81</v>
      </c>
      <c r="C128" s="102">
        <f t="shared" si="14"/>
        <v>678.02</v>
      </c>
      <c r="D128" s="37">
        <v>42390</v>
      </c>
      <c r="E128" s="38">
        <v>22341</v>
      </c>
      <c r="F128" s="67">
        <f t="shared" si="17"/>
        <v>4674.9</v>
      </c>
      <c r="G128" s="39">
        <f t="shared" si="18"/>
        <v>395.4</v>
      </c>
      <c r="H128" s="75">
        <f t="shared" si="19"/>
        <v>5070.299999999999</v>
      </c>
      <c r="I128" s="40">
        <f t="shared" si="20"/>
        <v>1713.8</v>
      </c>
      <c r="J128" s="41">
        <f t="shared" si="15"/>
        <v>50.7</v>
      </c>
      <c r="K128" s="60">
        <v>20</v>
      </c>
      <c r="L128" s="42">
        <f t="shared" si="16"/>
        <v>6854.799999999999</v>
      </c>
      <c r="N128" s="77"/>
    </row>
    <row r="129" spans="1:14" ht="12.75">
      <c r="A129" s="34">
        <v>122</v>
      </c>
      <c r="B129" s="99">
        <f t="shared" si="13"/>
        <v>108.87</v>
      </c>
      <c r="C129" s="102">
        <f t="shared" si="14"/>
        <v>678.18</v>
      </c>
      <c r="D129" s="37">
        <v>42390</v>
      </c>
      <c r="E129" s="38">
        <v>22341</v>
      </c>
      <c r="F129" s="67">
        <f t="shared" si="17"/>
        <v>4672.4</v>
      </c>
      <c r="G129" s="39">
        <f t="shared" si="18"/>
        <v>395.3</v>
      </c>
      <c r="H129" s="75">
        <f t="shared" si="19"/>
        <v>5067.7</v>
      </c>
      <c r="I129" s="40">
        <f t="shared" si="20"/>
        <v>1712.9</v>
      </c>
      <c r="J129" s="41">
        <f t="shared" si="15"/>
        <v>50.7</v>
      </c>
      <c r="K129" s="60">
        <v>20</v>
      </c>
      <c r="L129" s="42">
        <f t="shared" si="16"/>
        <v>6851.3</v>
      </c>
      <c r="N129" s="77"/>
    </row>
    <row r="130" spans="1:14" ht="12.75">
      <c r="A130" s="34">
        <v>123</v>
      </c>
      <c r="B130" s="99">
        <f t="shared" si="13"/>
        <v>108.92</v>
      </c>
      <c r="C130" s="102">
        <f t="shared" si="14"/>
        <v>678.34</v>
      </c>
      <c r="D130" s="37">
        <v>42390</v>
      </c>
      <c r="E130" s="38">
        <v>22341</v>
      </c>
      <c r="F130" s="67">
        <f t="shared" si="17"/>
        <v>4670.2</v>
      </c>
      <c r="G130" s="39">
        <f t="shared" si="18"/>
        <v>395.2</v>
      </c>
      <c r="H130" s="75">
        <f t="shared" si="19"/>
        <v>5065.4</v>
      </c>
      <c r="I130" s="40">
        <f t="shared" si="20"/>
        <v>1712.1</v>
      </c>
      <c r="J130" s="41">
        <f t="shared" si="15"/>
        <v>50.7</v>
      </c>
      <c r="K130" s="60">
        <v>20</v>
      </c>
      <c r="L130" s="42">
        <f t="shared" si="16"/>
        <v>6848.2</v>
      </c>
      <c r="N130" s="77"/>
    </row>
    <row r="131" spans="1:14" ht="12.75">
      <c r="A131" s="34">
        <v>124</v>
      </c>
      <c r="B131" s="99">
        <f t="shared" si="13"/>
        <v>108.97</v>
      </c>
      <c r="C131" s="102">
        <f t="shared" si="14"/>
        <v>678.49</v>
      </c>
      <c r="D131" s="37">
        <v>42390</v>
      </c>
      <c r="E131" s="38">
        <v>22341</v>
      </c>
      <c r="F131" s="67">
        <f t="shared" si="17"/>
        <v>4668.1</v>
      </c>
      <c r="G131" s="39">
        <f t="shared" si="18"/>
        <v>395.1</v>
      </c>
      <c r="H131" s="75">
        <f t="shared" si="19"/>
        <v>5063.200000000001</v>
      </c>
      <c r="I131" s="40">
        <f t="shared" si="20"/>
        <v>1711.4</v>
      </c>
      <c r="J131" s="41">
        <f t="shared" si="15"/>
        <v>50.6</v>
      </c>
      <c r="K131" s="60">
        <v>20</v>
      </c>
      <c r="L131" s="42">
        <f t="shared" si="16"/>
        <v>6845.200000000001</v>
      </c>
      <c r="N131" s="77"/>
    </row>
    <row r="132" spans="1:14" ht="12.75">
      <c r="A132" s="34">
        <v>125</v>
      </c>
      <c r="B132" s="99">
        <f t="shared" si="13"/>
        <v>109.01</v>
      </c>
      <c r="C132" s="102">
        <f t="shared" si="14"/>
        <v>678.64</v>
      </c>
      <c r="D132" s="37">
        <v>42390</v>
      </c>
      <c r="E132" s="38">
        <v>22341</v>
      </c>
      <c r="F132" s="67">
        <f t="shared" si="17"/>
        <v>4666.4</v>
      </c>
      <c r="G132" s="39">
        <f t="shared" si="18"/>
        <v>395</v>
      </c>
      <c r="H132" s="75">
        <f t="shared" si="19"/>
        <v>5061.4</v>
      </c>
      <c r="I132" s="40">
        <f t="shared" si="20"/>
        <v>1710.8</v>
      </c>
      <c r="J132" s="41">
        <f t="shared" si="15"/>
        <v>50.6</v>
      </c>
      <c r="K132" s="60">
        <v>20</v>
      </c>
      <c r="L132" s="42">
        <f t="shared" si="16"/>
        <v>6842.8</v>
      </c>
      <c r="N132" s="77"/>
    </row>
    <row r="133" spans="1:14" ht="12.75">
      <c r="A133" s="34">
        <v>126</v>
      </c>
      <c r="B133" s="99">
        <f t="shared" si="13"/>
        <v>109.04</v>
      </c>
      <c r="C133" s="102">
        <f t="shared" si="14"/>
        <v>678.79</v>
      </c>
      <c r="D133" s="37">
        <v>42390</v>
      </c>
      <c r="E133" s="38">
        <v>22341</v>
      </c>
      <c r="F133" s="67">
        <f t="shared" si="17"/>
        <v>4665.1</v>
      </c>
      <c r="G133" s="39">
        <f t="shared" si="18"/>
        <v>395</v>
      </c>
      <c r="H133" s="75">
        <f t="shared" si="19"/>
        <v>5060.1</v>
      </c>
      <c r="I133" s="40">
        <f t="shared" si="20"/>
        <v>1710.3</v>
      </c>
      <c r="J133" s="41">
        <f t="shared" si="15"/>
        <v>50.6</v>
      </c>
      <c r="K133" s="60">
        <v>20</v>
      </c>
      <c r="L133" s="42">
        <f t="shared" si="16"/>
        <v>6841.000000000001</v>
      </c>
      <c r="N133" s="77"/>
    </row>
    <row r="134" spans="1:14" ht="12.75">
      <c r="A134" s="34">
        <v>127</v>
      </c>
      <c r="B134" s="99">
        <f t="shared" si="13"/>
        <v>109.06</v>
      </c>
      <c r="C134" s="102">
        <f t="shared" si="14"/>
        <v>678.94</v>
      </c>
      <c r="D134" s="37">
        <v>42390</v>
      </c>
      <c r="E134" s="38">
        <v>22341</v>
      </c>
      <c r="F134" s="67">
        <f t="shared" si="17"/>
        <v>4664.2</v>
      </c>
      <c r="G134" s="39">
        <f t="shared" si="18"/>
        <v>394.9</v>
      </c>
      <c r="H134" s="75">
        <f t="shared" si="19"/>
        <v>5059.099999999999</v>
      </c>
      <c r="I134" s="40">
        <f t="shared" si="20"/>
        <v>1710</v>
      </c>
      <c r="J134" s="41">
        <f t="shared" si="15"/>
        <v>50.6</v>
      </c>
      <c r="K134" s="60">
        <v>20</v>
      </c>
      <c r="L134" s="42">
        <f t="shared" si="16"/>
        <v>6839.7</v>
      </c>
      <c r="N134" s="77"/>
    </row>
    <row r="135" spans="1:14" ht="12.75">
      <c r="A135" s="34">
        <v>128</v>
      </c>
      <c r="B135" s="99">
        <f t="shared" si="13"/>
        <v>109.07</v>
      </c>
      <c r="C135" s="102">
        <f t="shared" si="14"/>
        <v>679.09</v>
      </c>
      <c r="D135" s="37">
        <v>42390</v>
      </c>
      <c r="E135" s="38">
        <v>22341</v>
      </c>
      <c r="F135" s="67">
        <f t="shared" si="17"/>
        <v>4663.8</v>
      </c>
      <c r="G135" s="39">
        <f t="shared" si="18"/>
        <v>394.8</v>
      </c>
      <c r="H135" s="75">
        <f t="shared" si="19"/>
        <v>5058.6</v>
      </c>
      <c r="I135" s="40">
        <f t="shared" si="20"/>
        <v>1709.8</v>
      </c>
      <c r="J135" s="41">
        <f t="shared" si="15"/>
        <v>50.6</v>
      </c>
      <c r="K135" s="60">
        <v>20</v>
      </c>
      <c r="L135" s="42">
        <f t="shared" si="16"/>
        <v>6839.000000000001</v>
      </c>
      <c r="N135" s="77"/>
    </row>
    <row r="136" spans="1:14" ht="12.75">
      <c r="A136" s="34">
        <v>129</v>
      </c>
      <c r="B136" s="99">
        <f aca="true" t="shared" si="21" ref="B136:B199">ROUND(IF(A136&lt;B$295,(IF(A136&lt;$B$299,B$301+B$302*A136,B$288+B$289*A136+B$290*A136^2+B$291*A136^3+B$292*A136^4+B$293*A136^5)),(B$297)),2)</f>
        <v>109.08</v>
      </c>
      <c r="C136" s="102">
        <f aca="true" t="shared" si="22" ref="C136:C199">ROUND(IF(A136&lt;C$295,(IF(A136&lt;C$299,C$301+C$302*A136,C$288+C$289*A136+C$290*A136^2+C$291*A136^3+C$292*A136^4+C$293*A136^5)),(C$297)),2)</f>
        <v>679.24</v>
      </c>
      <c r="D136" s="37">
        <v>42390</v>
      </c>
      <c r="E136" s="38">
        <v>22341</v>
      </c>
      <c r="F136" s="67">
        <f t="shared" si="17"/>
        <v>4663.4</v>
      </c>
      <c r="G136" s="39">
        <f t="shared" si="18"/>
        <v>394.7</v>
      </c>
      <c r="H136" s="75">
        <f t="shared" si="19"/>
        <v>5058.099999999999</v>
      </c>
      <c r="I136" s="40">
        <f t="shared" si="20"/>
        <v>1709.6</v>
      </c>
      <c r="J136" s="41">
        <f t="shared" si="15"/>
        <v>50.6</v>
      </c>
      <c r="K136" s="60">
        <v>20</v>
      </c>
      <c r="L136" s="42">
        <f t="shared" si="16"/>
        <v>6838.299999999999</v>
      </c>
      <c r="N136" s="77"/>
    </row>
    <row r="137" spans="1:14" ht="12.75">
      <c r="A137" s="34">
        <v>130</v>
      </c>
      <c r="B137" s="99">
        <f t="shared" si="21"/>
        <v>109.08</v>
      </c>
      <c r="C137" s="102">
        <f t="shared" si="22"/>
        <v>679.38</v>
      </c>
      <c r="D137" s="37">
        <v>42390</v>
      </c>
      <c r="E137" s="38">
        <v>22341</v>
      </c>
      <c r="F137" s="67">
        <f t="shared" si="17"/>
        <v>4663.4</v>
      </c>
      <c r="G137" s="39">
        <f t="shared" si="18"/>
        <v>394.6</v>
      </c>
      <c r="H137" s="75">
        <f t="shared" si="19"/>
        <v>5058</v>
      </c>
      <c r="I137" s="40">
        <f t="shared" si="20"/>
        <v>1709.6</v>
      </c>
      <c r="J137" s="41">
        <f aca="true" t="shared" si="23" ref="J137:J200">ROUND(H137*0.01,1)</f>
        <v>50.6</v>
      </c>
      <c r="K137" s="60">
        <v>20</v>
      </c>
      <c r="L137" s="42">
        <f t="shared" si="16"/>
        <v>6838.200000000001</v>
      </c>
      <c r="N137" s="77"/>
    </row>
    <row r="138" spans="1:14" ht="12.75">
      <c r="A138" s="34">
        <v>131</v>
      </c>
      <c r="B138" s="99">
        <f t="shared" si="21"/>
        <v>109.08</v>
      </c>
      <c r="C138" s="102">
        <f t="shared" si="22"/>
        <v>679.53</v>
      </c>
      <c r="D138" s="37">
        <v>42390</v>
      </c>
      <c r="E138" s="38">
        <v>22341</v>
      </c>
      <c r="F138" s="67">
        <f t="shared" si="17"/>
        <v>4663.4</v>
      </c>
      <c r="G138" s="39">
        <f t="shared" si="18"/>
        <v>394.5</v>
      </c>
      <c r="H138" s="75">
        <f t="shared" si="19"/>
        <v>5057.9</v>
      </c>
      <c r="I138" s="40">
        <f t="shared" si="20"/>
        <v>1709.6</v>
      </c>
      <c r="J138" s="41">
        <f t="shared" si="23"/>
        <v>50.6</v>
      </c>
      <c r="K138" s="60">
        <v>20</v>
      </c>
      <c r="L138" s="42">
        <f t="shared" si="16"/>
        <v>6838.1</v>
      </c>
      <c r="N138" s="77"/>
    </row>
    <row r="139" spans="1:14" ht="12.75">
      <c r="A139" s="34">
        <v>132</v>
      </c>
      <c r="B139" s="99">
        <f t="shared" si="21"/>
        <v>109.08</v>
      </c>
      <c r="C139" s="102">
        <f t="shared" si="22"/>
        <v>679.67</v>
      </c>
      <c r="D139" s="37">
        <v>42390</v>
      </c>
      <c r="E139" s="38">
        <v>22341</v>
      </c>
      <c r="F139" s="67">
        <f t="shared" si="17"/>
        <v>4663.4</v>
      </c>
      <c r="G139" s="39">
        <f t="shared" si="18"/>
        <v>394.4</v>
      </c>
      <c r="H139" s="75">
        <f t="shared" si="19"/>
        <v>5057.799999999999</v>
      </c>
      <c r="I139" s="40">
        <f t="shared" si="20"/>
        <v>1709.5</v>
      </c>
      <c r="J139" s="41">
        <f t="shared" si="23"/>
        <v>50.6</v>
      </c>
      <c r="K139" s="60">
        <v>20</v>
      </c>
      <c r="L139" s="42">
        <f t="shared" si="16"/>
        <v>6837.9</v>
      </c>
      <c r="N139" s="77"/>
    </row>
    <row r="140" spans="1:14" ht="12.75">
      <c r="A140" s="34">
        <v>133</v>
      </c>
      <c r="B140" s="99">
        <f t="shared" si="21"/>
        <v>109.08</v>
      </c>
      <c r="C140" s="102">
        <f t="shared" si="22"/>
        <v>679.81</v>
      </c>
      <c r="D140" s="37">
        <v>42390</v>
      </c>
      <c r="E140" s="38">
        <v>22341</v>
      </c>
      <c r="F140" s="67">
        <f t="shared" si="17"/>
        <v>4663.4</v>
      </c>
      <c r="G140" s="39">
        <f t="shared" si="18"/>
        <v>394.4</v>
      </c>
      <c r="H140" s="75">
        <f t="shared" si="19"/>
        <v>5057.799999999999</v>
      </c>
      <c r="I140" s="40">
        <f t="shared" si="20"/>
        <v>1709.5</v>
      </c>
      <c r="J140" s="41">
        <f t="shared" si="23"/>
        <v>50.6</v>
      </c>
      <c r="K140" s="60">
        <v>20</v>
      </c>
      <c r="L140" s="42">
        <f t="shared" si="16"/>
        <v>6837.9</v>
      </c>
      <c r="N140" s="77"/>
    </row>
    <row r="141" spans="1:14" ht="12.75">
      <c r="A141" s="34">
        <v>134</v>
      </c>
      <c r="B141" s="99">
        <f t="shared" si="21"/>
        <v>109.08</v>
      </c>
      <c r="C141" s="102">
        <f t="shared" si="22"/>
        <v>679.95</v>
      </c>
      <c r="D141" s="37">
        <v>42390</v>
      </c>
      <c r="E141" s="38">
        <v>22341</v>
      </c>
      <c r="F141" s="67">
        <f t="shared" si="17"/>
        <v>4663.4</v>
      </c>
      <c r="G141" s="39">
        <f t="shared" si="18"/>
        <v>394.3</v>
      </c>
      <c r="H141" s="75">
        <f t="shared" si="19"/>
        <v>5057.7</v>
      </c>
      <c r="I141" s="40">
        <f t="shared" si="20"/>
        <v>1709.5</v>
      </c>
      <c r="J141" s="41">
        <f t="shared" si="23"/>
        <v>50.6</v>
      </c>
      <c r="K141" s="60">
        <v>20</v>
      </c>
      <c r="L141" s="42">
        <f t="shared" si="16"/>
        <v>6837.8</v>
      </c>
      <c r="N141" s="77"/>
    </row>
    <row r="142" spans="1:14" ht="12.75">
      <c r="A142" s="34">
        <v>135</v>
      </c>
      <c r="B142" s="99">
        <f t="shared" si="21"/>
        <v>109.08</v>
      </c>
      <c r="C142" s="102">
        <f t="shared" si="22"/>
        <v>680.09</v>
      </c>
      <c r="D142" s="37">
        <v>42390</v>
      </c>
      <c r="E142" s="38">
        <v>22341</v>
      </c>
      <c r="F142" s="67">
        <f t="shared" si="17"/>
        <v>4663.4</v>
      </c>
      <c r="G142" s="39">
        <f t="shared" si="18"/>
        <v>394.2</v>
      </c>
      <c r="H142" s="75">
        <f t="shared" si="19"/>
        <v>5057.599999999999</v>
      </c>
      <c r="I142" s="40">
        <f t="shared" si="20"/>
        <v>1709.5</v>
      </c>
      <c r="J142" s="41">
        <f t="shared" si="23"/>
        <v>50.6</v>
      </c>
      <c r="K142" s="60">
        <v>20</v>
      </c>
      <c r="L142" s="42">
        <f t="shared" si="16"/>
        <v>6837.7</v>
      </c>
      <c r="N142" s="77"/>
    </row>
    <row r="143" spans="1:14" ht="12.75">
      <c r="A143" s="34">
        <v>136</v>
      </c>
      <c r="B143" s="99">
        <f t="shared" si="21"/>
        <v>109.08</v>
      </c>
      <c r="C143" s="102">
        <f t="shared" si="22"/>
        <v>680.24</v>
      </c>
      <c r="D143" s="37">
        <v>42390</v>
      </c>
      <c r="E143" s="38">
        <v>22341</v>
      </c>
      <c r="F143" s="67">
        <f t="shared" si="17"/>
        <v>4663.4</v>
      </c>
      <c r="G143" s="39">
        <f t="shared" si="18"/>
        <v>394.1</v>
      </c>
      <c r="H143" s="75">
        <f t="shared" si="19"/>
        <v>5057.5</v>
      </c>
      <c r="I143" s="40">
        <f t="shared" si="20"/>
        <v>1709.4</v>
      </c>
      <c r="J143" s="41">
        <f t="shared" si="23"/>
        <v>50.6</v>
      </c>
      <c r="K143" s="60">
        <v>20</v>
      </c>
      <c r="L143" s="42">
        <f t="shared" si="16"/>
        <v>6837.5</v>
      </c>
      <c r="N143" s="77"/>
    </row>
    <row r="144" spans="1:14" ht="12.75">
      <c r="A144" s="34">
        <v>137</v>
      </c>
      <c r="B144" s="99">
        <f t="shared" si="21"/>
        <v>109.08</v>
      </c>
      <c r="C144" s="102">
        <f t="shared" si="22"/>
        <v>680.38</v>
      </c>
      <c r="D144" s="37">
        <v>42390</v>
      </c>
      <c r="E144" s="38">
        <v>22341</v>
      </c>
      <c r="F144" s="67">
        <f t="shared" si="17"/>
        <v>4663.4</v>
      </c>
      <c r="G144" s="39">
        <f t="shared" si="18"/>
        <v>394</v>
      </c>
      <c r="H144" s="75">
        <f t="shared" si="19"/>
        <v>5057.4</v>
      </c>
      <c r="I144" s="40">
        <f t="shared" si="20"/>
        <v>1709.4</v>
      </c>
      <c r="J144" s="41">
        <f t="shared" si="23"/>
        <v>50.6</v>
      </c>
      <c r="K144" s="60">
        <v>20</v>
      </c>
      <c r="L144" s="42">
        <f aca="true" t="shared" si="24" ref="L144:L207">SUM(H144:K144)</f>
        <v>6837.4</v>
      </c>
      <c r="N144" s="77"/>
    </row>
    <row r="145" spans="1:14" ht="12.75">
      <c r="A145" s="34">
        <v>138</v>
      </c>
      <c r="B145" s="99">
        <f t="shared" si="21"/>
        <v>109.08</v>
      </c>
      <c r="C145" s="102">
        <f t="shared" si="22"/>
        <v>680.52</v>
      </c>
      <c r="D145" s="37">
        <v>42390</v>
      </c>
      <c r="E145" s="38">
        <v>22341</v>
      </c>
      <c r="F145" s="67">
        <f t="shared" si="17"/>
        <v>4663.4</v>
      </c>
      <c r="G145" s="39">
        <f t="shared" si="18"/>
        <v>394</v>
      </c>
      <c r="H145" s="75">
        <f t="shared" si="19"/>
        <v>5057.4</v>
      </c>
      <c r="I145" s="40">
        <f t="shared" si="20"/>
        <v>1709.4</v>
      </c>
      <c r="J145" s="41">
        <f t="shared" si="23"/>
        <v>50.6</v>
      </c>
      <c r="K145" s="60">
        <v>20</v>
      </c>
      <c r="L145" s="42">
        <f t="shared" si="24"/>
        <v>6837.4</v>
      </c>
      <c r="N145" s="77"/>
    </row>
    <row r="146" spans="1:14" ht="12.75">
      <c r="A146" s="34">
        <v>139</v>
      </c>
      <c r="B146" s="99">
        <f t="shared" si="21"/>
        <v>109.08</v>
      </c>
      <c r="C146" s="102">
        <f t="shared" si="22"/>
        <v>680.65</v>
      </c>
      <c r="D146" s="37">
        <v>42390</v>
      </c>
      <c r="E146" s="38">
        <v>22341</v>
      </c>
      <c r="F146" s="67">
        <f aca="true" t="shared" si="25" ref="F146:F209">ROUND(12/B146*D146,1)</f>
        <v>4663.4</v>
      </c>
      <c r="G146" s="39">
        <f aca="true" t="shared" si="26" ref="G146:G209">ROUND(12/C146*E146,1)</f>
        <v>393.9</v>
      </c>
      <c r="H146" s="75">
        <f aca="true" t="shared" si="27" ref="H146:H209">F146+G146</f>
        <v>5057.299999999999</v>
      </c>
      <c r="I146" s="40">
        <f aca="true" t="shared" si="28" ref="I146:I209">ROUND(H146*0.338,1)</f>
        <v>1709.4</v>
      </c>
      <c r="J146" s="41">
        <f t="shared" si="23"/>
        <v>50.6</v>
      </c>
      <c r="K146" s="60">
        <v>20</v>
      </c>
      <c r="L146" s="42">
        <f t="shared" si="24"/>
        <v>6837.299999999999</v>
      </c>
      <c r="N146" s="77"/>
    </row>
    <row r="147" spans="1:14" ht="12.75">
      <c r="A147" s="34">
        <v>140</v>
      </c>
      <c r="B147" s="99">
        <f t="shared" si="21"/>
        <v>109.08</v>
      </c>
      <c r="C147" s="102">
        <f t="shared" si="22"/>
        <v>680.79</v>
      </c>
      <c r="D147" s="37">
        <v>42390</v>
      </c>
      <c r="E147" s="38">
        <v>22341</v>
      </c>
      <c r="F147" s="67">
        <f t="shared" si="25"/>
        <v>4663.4</v>
      </c>
      <c r="G147" s="39">
        <f t="shared" si="26"/>
        <v>393.8</v>
      </c>
      <c r="H147" s="75">
        <f t="shared" si="27"/>
        <v>5057.2</v>
      </c>
      <c r="I147" s="40">
        <f t="shared" si="28"/>
        <v>1709.3</v>
      </c>
      <c r="J147" s="41">
        <f t="shared" si="23"/>
        <v>50.6</v>
      </c>
      <c r="K147" s="60">
        <v>20</v>
      </c>
      <c r="L147" s="42">
        <f t="shared" si="24"/>
        <v>6837.1</v>
      </c>
      <c r="N147" s="77"/>
    </row>
    <row r="148" spans="1:14" ht="12.75">
      <c r="A148" s="34">
        <v>141</v>
      </c>
      <c r="B148" s="99">
        <f t="shared" si="21"/>
        <v>109.08</v>
      </c>
      <c r="C148" s="102">
        <f t="shared" si="22"/>
        <v>680.93</v>
      </c>
      <c r="D148" s="37">
        <v>42390</v>
      </c>
      <c r="E148" s="38">
        <v>22341</v>
      </c>
      <c r="F148" s="67">
        <f t="shared" si="25"/>
        <v>4663.4</v>
      </c>
      <c r="G148" s="39">
        <f t="shared" si="26"/>
        <v>393.7</v>
      </c>
      <c r="H148" s="75">
        <f t="shared" si="27"/>
        <v>5057.099999999999</v>
      </c>
      <c r="I148" s="40">
        <f t="shared" si="28"/>
        <v>1709.3</v>
      </c>
      <c r="J148" s="41">
        <f t="shared" si="23"/>
        <v>50.6</v>
      </c>
      <c r="K148" s="60">
        <v>20</v>
      </c>
      <c r="L148" s="42">
        <f t="shared" si="24"/>
        <v>6837</v>
      </c>
      <c r="N148" s="77"/>
    </row>
    <row r="149" spans="1:14" ht="12.75">
      <c r="A149" s="34">
        <v>142</v>
      </c>
      <c r="B149" s="99">
        <f t="shared" si="21"/>
        <v>109.08</v>
      </c>
      <c r="C149" s="102">
        <f t="shared" si="22"/>
        <v>681.07</v>
      </c>
      <c r="D149" s="37">
        <v>42390</v>
      </c>
      <c r="E149" s="38">
        <v>22341</v>
      </c>
      <c r="F149" s="67">
        <f t="shared" si="25"/>
        <v>4663.4</v>
      </c>
      <c r="G149" s="39">
        <f t="shared" si="26"/>
        <v>393.6</v>
      </c>
      <c r="H149" s="75">
        <f t="shared" si="27"/>
        <v>5057</v>
      </c>
      <c r="I149" s="40">
        <f t="shared" si="28"/>
        <v>1709.3</v>
      </c>
      <c r="J149" s="41">
        <f t="shared" si="23"/>
        <v>50.6</v>
      </c>
      <c r="K149" s="60">
        <v>20</v>
      </c>
      <c r="L149" s="42">
        <f t="shared" si="24"/>
        <v>6836.900000000001</v>
      </c>
      <c r="N149" s="77"/>
    </row>
    <row r="150" spans="1:14" ht="12.75">
      <c r="A150" s="34">
        <v>143</v>
      </c>
      <c r="B150" s="99">
        <f t="shared" si="21"/>
        <v>109.08</v>
      </c>
      <c r="C150" s="102">
        <f t="shared" si="22"/>
        <v>681.21</v>
      </c>
      <c r="D150" s="37">
        <v>42390</v>
      </c>
      <c r="E150" s="38">
        <v>22341</v>
      </c>
      <c r="F150" s="67">
        <f t="shared" si="25"/>
        <v>4663.4</v>
      </c>
      <c r="G150" s="39">
        <f t="shared" si="26"/>
        <v>393.6</v>
      </c>
      <c r="H150" s="75">
        <f t="shared" si="27"/>
        <v>5057</v>
      </c>
      <c r="I150" s="40">
        <f t="shared" si="28"/>
        <v>1709.3</v>
      </c>
      <c r="J150" s="41">
        <f t="shared" si="23"/>
        <v>50.6</v>
      </c>
      <c r="K150" s="60">
        <v>20</v>
      </c>
      <c r="L150" s="42">
        <f t="shared" si="24"/>
        <v>6836.900000000001</v>
      </c>
      <c r="N150" s="77"/>
    </row>
    <row r="151" spans="1:14" ht="12.75">
      <c r="A151" s="34">
        <v>144</v>
      </c>
      <c r="B151" s="99">
        <f t="shared" si="21"/>
        <v>109.08</v>
      </c>
      <c r="C151" s="102">
        <f t="shared" si="22"/>
        <v>681.34</v>
      </c>
      <c r="D151" s="37">
        <v>42390</v>
      </c>
      <c r="E151" s="38">
        <v>22341</v>
      </c>
      <c r="F151" s="67">
        <f t="shared" si="25"/>
        <v>4663.4</v>
      </c>
      <c r="G151" s="39">
        <f t="shared" si="26"/>
        <v>393.5</v>
      </c>
      <c r="H151" s="75">
        <f t="shared" si="27"/>
        <v>5056.9</v>
      </c>
      <c r="I151" s="40">
        <f t="shared" si="28"/>
        <v>1709.2</v>
      </c>
      <c r="J151" s="41">
        <f t="shared" si="23"/>
        <v>50.6</v>
      </c>
      <c r="K151" s="60">
        <v>20</v>
      </c>
      <c r="L151" s="42">
        <f t="shared" si="24"/>
        <v>6836.7</v>
      </c>
      <c r="N151" s="77"/>
    </row>
    <row r="152" spans="1:14" ht="12.75">
      <c r="A152" s="34">
        <v>145</v>
      </c>
      <c r="B152" s="99">
        <f t="shared" si="21"/>
        <v>109.08</v>
      </c>
      <c r="C152" s="102">
        <f t="shared" si="22"/>
        <v>681.48</v>
      </c>
      <c r="D152" s="37">
        <v>42390</v>
      </c>
      <c r="E152" s="38">
        <v>22341</v>
      </c>
      <c r="F152" s="67">
        <f t="shared" si="25"/>
        <v>4663.4</v>
      </c>
      <c r="G152" s="39">
        <f t="shared" si="26"/>
        <v>393.4</v>
      </c>
      <c r="H152" s="75">
        <f t="shared" si="27"/>
        <v>5056.799999999999</v>
      </c>
      <c r="I152" s="40">
        <f t="shared" si="28"/>
        <v>1709.2</v>
      </c>
      <c r="J152" s="41">
        <f t="shared" si="23"/>
        <v>50.6</v>
      </c>
      <c r="K152" s="60">
        <v>20</v>
      </c>
      <c r="L152" s="42">
        <f t="shared" si="24"/>
        <v>6836.599999999999</v>
      </c>
      <c r="N152" s="77"/>
    </row>
    <row r="153" spans="1:14" ht="12.75">
      <c r="A153" s="34">
        <v>146</v>
      </c>
      <c r="B153" s="99">
        <f t="shared" si="21"/>
        <v>109.08</v>
      </c>
      <c r="C153" s="102">
        <f t="shared" si="22"/>
        <v>681.62</v>
      </c>
      <c r="D153" s="37">
        <v>42390</v>
      </c>
      <c r="E153" s="38">
        <v>22341</v>
      </c>
      <c r="F153" s="67">
        <f t="shared" si="25"/>
        <v>4663.4</v>
      </c>
      <c r="G153" s="39">
        <f t="shared" si="26"/>
        <v>393.3</v>
      </c>
      <c r="H153" s="75">
        <f t="shared" si="27"/>
        <v>5056.7</v>
      </c>
      <c r="I153" s="40">
        <f t="shared" si="28"/>
        <v>1709.2</v>
      </c>
      <c r="J153" s="41">
        <f t="shared" si="23"/>
        <v>50.6</v>
      </c>
      <c r="K153" s="60">
        <v>20</v>
      </c>
      <c r="L153" s="42">
        <f t="shared" si="24"/>
        <v>6836.5</v>
      </c>
      <c r="N153" s="77"/>
    </row>
    <row r="154" spans="1:14" ht="12.75">
      <c r="A154" s="34">
        <v>147</v>
      </c>
      <c r="B154" s="99">
        <f t="shared" si="21"/>
        <v>109.08</v>
      </c>
      <c r="C154" s="102">
        <f t="shared" si="22"/>
        <v>681.76</v>
      </c>
      <c r="D154" s="37">
        <v>42390</v>
      </c>
      <c r="E154" s="38">
        <v>22341</v>
      </c>
      <c r="F154" s="67">
        <f t="shared" si="25"/>
        <v>4663.4</v>
      </c>
      <c r="G154" s="39">
        <f t="shared" si="26"/>
        <v>393.2</v>
      </c>
      <c r="H154" s="75">
        <f t="shared" si="27"/>
        <v>5056.599999999999</v>
      </c>
      <c r="I154" s="40">
        <f t="shared" si="28"/>
        <v>1709.1</v>
      </c>
      <c r="J154" s="41">
        <f t="shared" si="23"/>
        <v>50.6</v>
      </c>
      <c r="K154" s="60">
        <v>20</v>
      </c>
      <c r="L154" s="42">
        <f t="shared" si="24"/>
        <v>6836.299999999999</v>
      </c>
      <c r="N154" s="77"/>
    </row>
    <row r="155" spans="1:14" ht="12.75">
      <c r="A155" s="34">
        <v>148</v>
      </c>
      <c r="B155" s="99">
        <f t="shared" si="21"/>
        <v>109.08</v>
      </c>
      <c r="C155" s="102">
        <f t="shared" si="22"/>
        <v>681.9</v>
      </c>
      <c r="D155" s="37">
        <v>42390</v>
      </c>
      <c r="E155" s="38">
        <v>22341</v>
      </c>
      <c r="F155" s="67">
        <f t="shared" si="25"/>
        <v>4663.4</v>
      </c>
      <c r="G155" s="39">
        <f t="shared" si="26"/>
        <v>393.2</v>
      </c>
      <c r="H155" s="75">
        <f t="shared" si="27"/>
        <v>5056.599999999999</v>
      </c>
      <c r="I155" s="40">
        <f t="shared" si="28"/>
        <v>1709.1</v>
      </c>
      <c r="J155" s="41">
        <f t="shared" si="23"/>
        <v>50.6</v>
      </c>
      <c r="K155" s="60">
        <v>20</v>
      </c>
      <c r="L155" s="42">
        <f t="shared" si="24"/>
        <v>6836.299999999999</v>
      </c>
      <c r="N155" s="77"/>
    </row>
    <row r="156" spans="1:14" ht="12.75">
      <c r="A156" s="34">
        <v>149</v>
      </c>
      <c r="B156" s="99">
        <f t="shared" si="21"/>
        <v>109.08</v>
      </c>
      <c r="C156" s="102">
        <f t="shared" si="22"/>
        <v>682.03</v>
      </c>
      <c r="D156" s="37">
        <v>42390</v>
      </c>
      <c r="E156" s="38">
        <v>22341</v>
      </c>
      <c r="F156" s="67">
        <f t="shared" si="25"/>
        <v>4663.4</v>
      </c>
      <c r="G156" s="39">
        <f t="shared" si="26"/>
        <v>393.1</v>
      </c>
      <c r="H156" s="75">
        <f t="shared" si="27"/>
        <v>5056.5</v>
      </c>
      <c r="I156" s="40">
        <f t="shared" si="28"/>
        <v>1709.1</v>
      </c>
      <c r="J156" s="41">
        <f t="shared" si="23"/>
        <v>50.6</v>
      </c>
      <c r="K156" s="60">
        <v>20</v>
      </c>
      <c r="L156" s="42">
        <f t="shared" si="24"/>
        <v>6836.200000000001</v>
      </c>
      <c r="N156" s="77"/>
    </row>
    <row r="157" spans="1:14" ht="12.75">
      <c r="A157" s="34">
        <v>150</v>
      </c>
      <c r="B157" s="99">
        <f t="shared" si="21"/>
        <v>109.08</v>
      </c>
      <c r="C157" s="102">
        <f t="shared" si="22"/>
        <v>682.17</v>
      </c>
      <c r="D157" s="37">
        <v>42390</v>
      </c>
      <c r="E157" s="38">
        <v>22341</v>
      </c>
      <c r="F157" s="67">
        <f t="shared" si="25"/>
        <v>4663.4</v>
      </c>
      <c r="G157" s="39">
        <f t="shared" si="26"/>
        <v>393</v>
      </c>
      <c r="H157" s="75">
        <f t="shared" si="27"/>
        <v>5056.4</v>
      </c>
      <c r="I157" s="40">
        <f t="shared" si="28"/>
        <v>1709.1</v>
      </c>
      <c r="J157" s="41">
        <f t="shared" si="23"/>
        <v>50.6</v>
      </c>
      <c r="K157" s="60">
        <v>20</v>
      </c>
      <c r="L157" s="42">
        <f t="shared" si="24"/>
        <v>6836.1</v>
      </c>
      <c r="N157" s="77"/>
    </row>
    <row r="158" spans="1:14" ht="12.75">
      <c r="A158" s="34">
        <v>151</v>
      </c>
      <c r="B158" s="99">
        <f t="shared" si="21"/>
        <v>109.08</v>
      </c>
      <c r="C158" s="102">
        <f t="shared" si="22"/>
        <v>682.31</v>
      </c>
      <c r="D158" s="37">
        <v>42390</v>
      </c>
      <c r="E158" s="38">
        <v>22341</v>
      </c>
      <c r="F158" s="67">
        <f t="shared" si="25"/>
        <v>4663.4</v>
      </c>
      <c r="G158" s="39">
        <f t="shared" si="26"/>
        <v>392.9</v>
      </c>
      <c r="H158" s="75">
        <f t="shared" si="27"/>
        <v>5056.299999999999</v>
      </c>
      <c r="I158" s="40">
        <f t="shared" si="28"/>
        <v>1709</v>
      </c>
      <c r="J158" s="41">
        <f t="shared" si="23"/>
        <v>50.6</v>
      </c>
      <c r="K158" s="60">
        <v>20</v>
      </c>
      <c r="L158" s="42">
        <f t="shared" si="24"/>
        <v>6835.9</v>
      </c>
      <c r="N158" s="77"/>
    </row>
    <row r="159" spans="1:14" ht="12.75">
      <c r="A159" s="34">
        <v>152</v>
      </c>
      <c r="B159" s="99">
        <f t="shared" si="21"/>
        <v>109.08</v>
      </c>
      <c r="C159" s="102">
        <f t="shared" si="22"/>
        <v>682.45</v>
      </c>
      <c r="D159" s="37">
        <v>42390</v>
      </c>
      <c r="E159" s="38">
        <v>22341</v>
      </c>
      <c r="F159" s="67">
        <f t="shared" si="25"/>
        <v>4663.4</v>
      </c>
      <c r="G159" s="39">
        <f t="shared" si="26"/>
        <v>392.8</v>
      </c>
      <c r="H159" s="75">
        <f t="shared" si="27"/>
        <v>5056.2</v>
      </c>
      <c r="I159" s="40">
        <f t="shared" si="28"/>
        <v>1709</v>
      </c>
      <c r="J159" s="41">
        <f t="shared" si="23"/>
        <v>50.6</v>
      </c>
      <c r="K159" s="60">
        <v>20</v>
      </c>
      <c r="L159" s="42">
        <f t="shared" si="24"/>
        <v>6835.8</v>
      </c>
      <c r="N159" s="77"/>
    </row>
    <row r="160" spans="1:14" ht="12.75">
      <c r="A160" s="34">
        <v>153</v>
      </c>
      <c r="B160" s="99">
        <f t="shared" si="21"/>
        <v>109.08</v>
      </c>
      <c r="C160" s="102">
        <f t="shared" si="22"/>
        <v>682.59</v>
      </c>
      <c r="D160" s="37">
        <v>42390</v>
      </c>
      <c r="E160" s="38">
        <v>22341</v>
      </c>
      <c r="F160" s="67">
        <f t="shared" si="25"/>
        <v>4663.4</v>
      </c>
      <c r="G160" s="39">
        <f t="shared" si="26"/>
        <v>392.8</v>
      </c>
      <c r="H160" s="75">
        <f t="shared" si="27"/>
        <v>5056.2</v>
      </c>
      <c r="I160" s="40">
        <f t="shared" si="28"/>
        <v>1709</v>
      </c>
      <c r="J160" s="41">
        <f t="shared" si="23"/>
        <v>50.6</v>
      </c>
      <c r="K160" s="60">
        <v>20</v>
      </c>
      <c r="L160" s="42">
        <f t="shared" si="24"/>
        <v>6835.8</v>
      </c>
      <c r="N160" s="77"/>
    </row>
    <row r="161" spans="1:14" ht="12.75">
      <c r="A161" s="34">
        <v>154</v>
      </c>
      <c r="B161" s="99">
        <f t="shared" si="21"/>
        <v>109.08</v>
      </c>
      <c r="C161" s="102">
        <f t="shared" si="22"/>
        <v>682.73</v>
      </c>
      <c r="D161" s="37">
        <v>42390</v>
      </c>
      <c r="E161" s="38">
        <v>22341</v>
      </c>
      <c r="F161" s="67">
        <f t="shared" si="25"/>
        <v>4663.4</v>
      </c>
      <c r="G161" s="39">
        <f t="shared" si="26"/>
        <v>392.7</v>
      </c>
      <c r="H161" s="75">
        <f t="shared" si="27"/>
        <v>5056.099999999999</v>
      </c>
      <c r="I161" s="40">
        <f t="shared" si="28"/>
        <v>1709</v>
      </c>
      <c r="J161" s="41">
        <f t="shared" si="23"/>
        <v>50.6</v>
      </c>
      <c r="K161" s="60">
        <v>20</v>
      </c>
      <c r="L161" s="42">
        <f t="shared" si="24"/>
        <v>6835.7</v>
      </c>
      <c r="N161" s="77"/>
    </row>
    <row r="162" spans="1:14" ht="12.75">
      <c r="A162" s="34">
        <v>155</v>
      </c>
      <c r="B162" s="99">
        <f t="shared" si="21"/>
        <v>109.08</v>
      </c>
      <c r="C162" s="102">
        <f t="shared" si="22"/>
        <v>682.86</v>
      </c>
      <c r="D162" s="37">
        <v>42390</v>
      </c>
      <c r="E162" s="38">
        <v>22341</v>
      </c>
      <c r="F162" s="67">
        <f t="shared" si="25"/>
        <v>4663.4</v>
      </c>
      <c r="G162" s="39">
        <f t="shared" si="26"/>
        <v>392.6</v>
      </c>
      <c r="H162" s="75">
        <f t="shared" si="27"/>
        <v>5056</v>
      </c>
      <c r="I162" s="40">
        <f t="shared" si="28"/>
        <v>1708.9</v>
      </c>
      <c r="J162" s="41">
        <f t="shared" si="23"/>
        <v>50.6</v>
      </c>
      <c r="K162" s="60">
        <v>20</v>
      </c>
      <c r="L162" s="42">
        <f t="shared" si="24"/>
        <v>6835.5</v>
      </c>
      <c r="N162" s="77"/>
    </row>
    <row r="163" spans="1:14" ht="12.75">
      <c r="A163" s="34">
        <v>156</v>
      </c>
      <c r="B163" s="99">
        <f t="shared" si="21"/>
        <v>109.08</v>
      </c>
      <c r="C163" s="102">
        <f t="shared" si="22"/>
        <v>683</v>
      </c>
      <c r="D163" s="37">
        <v>42390</v>
      </c>
      <c r="E163" s="38">
        <v>22341</v>
      </c>
      <c r="F163" s="67">
        <f t="shared" si="25"/>
        <v>4663.4</v>
      </c>
      <c r="G163" s="39">
        <f t="shared" si="26"/>
        <v>392.5</v>
      </c>
      <c r="H163" s="75">
        <f t="shared" si="27"/>
        <v>5055.9</v>
      </c>
      <c r="I163" s="40">
        <f t="shared" si="28"/>
        <v>1708.9</v>
      </c>
      <c r="J163" s="41">
        <f t="shared" si="23"/>
        <v>50.6</v>
      </c>
      <c r="K163" s="60">
        <v>20</v>
      </c>
      <c r="L163" s="42">
        <f t="shared" si="24"/>
        <v>6835.4</v>
      </c>
      <c r="N163" s="77"/>
    </row>
    <row r="164" spans="1:14" ht="12.75">
      <c r="A164" s="34">
        <v>157</v>
      </c>
      <c r="B164" s="99">
        <f t="shared" si="21"/>
        <v>109.08</v>
      </c>
      <c r="C164" s="102">
        <f t="shared" si="22"/>
        <v>683.14</v>
      </c>
      <c r="D164" s="37">
        <v>42390</v>
      </c>
      <c r="E164" s="38">
        <v>22341</v>
      </c>
      <c r="F164" s="67">
        <f t="shared" si="25"/>
        <v>4663.4</v>
      </c>
      <c r="G164" s="39">
        <f t="shared" si="26"/>
        <v>392.4</v>
      </c>
      <c r="H164" s="75">
        <f t="shared" si="27"/>
        <v>5055.799999999999</v>
      </c>
      <c r="I164" s="40">
        <f t="shared" si="28"/>
        <v>1708.9</v>
      </c>
      <c r="J164" s="41">
        <f t="shared" si="23"/>
        <v>50.6</v>
      </c>
      <c r="K164" s="60">
        <v>20</v>
      </c>
      <c r="L164" s="42">
        <f t="shared" si="24"/>
        <v>6835.299999999999</v>
      </c>
      <c r="N164" s="77"/>
    </row>
    <row r="165" spans="1:14" ht="12.75">
      <c r="A165" s="34">
        <v>158</v>
      </c>
      <c r="B165" s="99">
        <f t="shared" si="21"/>
        <v>109.08</v>
      </c>
      <c r="C165" s="102">
        <f t="shared" si="22"/>
        <v>683.28</v>
      </c>
      <c r="D165" s="37">
        <v>42390</v>
      </c>
      <c r="E165" s="38">
        <v>22341</v>
      </c>
      <c r="F165" s="67">
        <f t="shared" si="25"/>
        <v>4663.4</v>
      </c>
      <c r="G165" s="39">
        <f t="shared" si="26"/>
        <v>392.4</v>
      </c>
      <c r="H165" s="75">
        <f t="shared" si="27"/>
        <v>5055.799999999999</v>
      </c>
      <c r="I165" s="40">
        <f t="shared" si="28"/>
        <v>1708.9</v>
      </c>
      <c r="J165" s="41">
        <f t="shared" si="23"/>
        <v>50.6</v>
      </c>
      <c r="K165" s="60">
        <v>20</v>
      </c>
      <c r="L165" s="42">
        <f t="shared" si="24"/>
        <v>6835.299999999999</v>
      </c>
      <c r="N165" s="77"/>
    </row>
    <row r="166" spans="1:14" ht="12.75">
      <c r="A166" s="34">
        <v>159</v>
      </c>
      <c r="B166" s="99">
        <f t="shared" si="21"/>
        <v>109.08</v>
      </c>
      <c r="C166" s="102">
        <f t="shared" si="22"/>
        <v>683.43</v>
      </c>
      <c r="D166" s="37">
        <v>42390</v>
      </c>
      <c r="E166" s="38">
        <v>22341</v>
      </c>
      <c r="F166" s="67">
        <f t="shared" si="25"/>
        <v>4663.4</v>
      </c>
      <c r="G166" s="39">
        <f t="shared" si="26"/>
        <v>392.3</v>
      </c>
      <c r="H166" s="75">
        <f t="shared" si="27"/>
        <v>5055.7</v>
      </c>
      <c r="I166" s="40">
        <f t="shared" si="28"/>
        <v>1708.8</v>
      </c>
      <c r="J166" s="41">
        <f t="shared" si="23"/>
        <v>50.6</v>
      </c>
      <c r="K166" s="60">
        <v>20</v>
      </c>
      <c r="L166" s="42">
        <f t="shared" si="24"/>
        <v>6835.1</v>
      </c>
      <c r="N166" s="77"/>
    </row>
    <row r="167" spans="1:14" ht="12.75">
      <c r="A167" s="34">
        <v>160</v>
      </c>
      <c r="B167" s="99">
        <f t="shared" si="21"/>
        <v>109.08</v>
      </c>
      <c r="C167" s="102">
        <f t="shared" si="22"/>
        <v>683.57</v>
      </c>
      <c r="D167" s="37">
        <v>42390</v>
      </c>
      <c r="E167" s="38">
        <v>22341</v>
      </c>
      <c r="F167" s="67">
        <f t="shared" si="25"/>
        <v>4663.4</v>
      </c>
      <c r="G167" s="39">
        <f t="shared" si="26"/>
        <v>392.2</v>
      </c>
      <c r="H167" s="75">
        <f t="shared" si="27"/>
        <v>5055.599999999999</v>
      </c>
      <c r="I167" s="40">
        <f t="shared" si="28"/>
        <v>1708.8</v>
      </c>
      <c r="J167" s="41">
        <f t="shared" si="23"/>
        <v>50.6</v>
      </c>
      <c r="K167" s="60">
        <v>20</v>
      </c>
      <c r="L167" s="42">
        <f t="shared" si="24"/>
        <v>6835</v>
      </c>
      <c r="N167" s="77"/>
    </row>
    <row r="168" spans="1:14" ht="12.75">
      <c r="A168" s="34">
        <v>161</v>
      </c>
      <c r="B168" s="99">
        <f t="shared" si="21"/>
        <v>109.08</v>
      </c>
      <c r="C168" s="102">
        <f t="shared" si="22"/>
        <v>683.71</v>
      </c>
      <c r="D168" s="37">
        <v>42390</v>
      </c>
      <c r="E168" s="38">
        <v>22341</v>
      </c>
      <c r="F168" s="67">
        <f t="shared" si="25"/>
        <v>4663.4</v>
      </c>
      <c r="G168" s="39">
        <f t="shared" si="26"/>
        <v>392.1</v>
      </c>
      <c r="H168" s="75">
        <f t="shared" si="27"/>
        <v>5055.5</v>
      </c>
      <c r="I168" s="40">
        <f t="shared" si="28"/>
        <v>1708.8</v>
      </c>
      <c r="J168" s="41">
        <f t="shared" si="23"/>
        <v>50.6</v>
      </c>
      <c r="K168" s="60">
        <v>20</v>
      </c>
      <c r="L168" s="42">
        <f t="shared" si="24"/>
        <v>6834.900000000001</v>
      </c>
      <c r="N168" s="77"/>
    </row>
    <row r="169" spans="1:14" ht="12.75">
      <c r="A169" s="34">
        <v>162</v>
      </c>
      <c r="B169" s="99">
        <f t="shared" si="21"/>
        <v>109.08</v>
      </c>
      <c r="C169" s="102">
        <f t="shared" si="22"/>
        <v>683.85</v>
      </c>
      <c r="D169" s="37">
        <v>42390</v>
      </c>
      <c r="E169" s="38">
        <v>22341</v>
      </c>
      <c r="F169" s="67">
        <f t="shared" si="25"/>
        <v>4663.4</v>
      </c>
      <c r="G169" s="39">
        <f t="shared" si="26"/>
        <v>392</v>
      </c>
      <c r="H169" s="75">
        <f t="shared" si="27"/>
        <v>5055.4</v>
      </c>
      <c r="I169" s="40">
        <f t="shared" si="28"/>
        <v>1708.7</v>
      </c>
      <c r="J169" s="41">
        <f t="shared" si="23"/>
        <v>50.6</v>
      </c>
      <c r="K169" s="60">
        <v>20</v>
      </c>
      <c r="L169" s="42">
        <f t="shared" si="24"/>
        <v>6834.7</v>
      </c>
      <c r="N169" s="77"/>
    </row>
    <row r="170" spans="1:14" ht="12.75">
      <c r="A170" s="34">
        <v>163</v>
      </c>
      <c r="B170" s="99">
        <f t="shared" si="21"/>
        <v>109.08</v>
      </c>
      <c r="C170" s="102">
        <f t="shared" si="22"/>
        <v>683.99</v>
      </c>
      <c r="D170" s="37">
        <v>42390</v>
      </c>
      <c r="E170" s="38">
        <v>22341</v>
      </c>
      <c r="F170" s="67">
        <f t="shared" si="25"/>
        <v>4663.4</v>
      </c>
      <c r="G170" s="39">
        <f t="shared" si="26"/>
        <v>392</v>
      </c>
      <c r="H170" s="75">
        <f t="shared" si="27"/>
        <v>5055.4</v>
      </c>
      <c r="I170" s="40">
        <f t="shared" si="28"/>
        <v>1708.7</v>
      </c>
      <c r="J170" s="41">
        <f t="shared" si="23"/>
        <v>50.6</v>
      </c>
      <c r="K170" s="60">
        <v>20</v>
      </c>
      <c r="L170" s="42">
        <f t="shared" si="24"/>
        <v>6834.7</v>
      </c>
      <c r="N170" s="77"/>
    </row>
    <row r="171" spans="1:14" ht="12.75">
      <c r="A171" s="34">
        <v>164</v>
      </c>
      <c r="B171" s="99">
        <f t="shared" si="21"/>
        <v>109.08</v>
      </c>
      <c r="C171" s="102">
        <f t="shared" si="22"/>
        <v>684.14</v>
      </c>
      <c r="D171" s="37">
        <v>42390</v>
      </c>
      <c r="E171" s="38">
        <v>22341</v>
      </c>
      <c r="F171" s="67">
        <f t="shared" si="25"/>
        <v>4663.4</v>
      </c>
      <c r="G171" s="39">
        <f t="shared" si="26"/>
        <v>391.9</v>
      </c>
      <c r="H171" s="75">
        <f t="shared" si="27"/>
        <v>5055.299999999999</v>
      </c>
      <c r="I171" s="40">
        <f t="shared" si="28"/>
        <v>1708.7</v>
      </c>
      <c r="J171" s="41">
        <f t="shared" si="23"/>
        <v>50.6</v>
      </c>
      <c r="K171" s="60">
        <v>20</v>
      </c>
      <c r="L171" s="42">
        <f t="shared" si="24"/>
        <v>6834.599999999999</v>
      </c>
      <c r="N171" s="77"/>
    </row>
    <row r="172" spans="1:14" ht="12.75">
      <c r="A172" s="34">
        <v>165</v>
      </c>
      <c r="B172" s="99">
        <f t="shared" si="21"/>
        <v>109.08</v>
      </c>
      <c r="C172" s="102">
        <f t="shared" si="22"/>
        <v>684.28</v>
      </c>
      <c r="D172" s="37">
        <v>42390</v>
      </c>
      <c r="E172" s="38">
        <v>22341</v>
      </c>
      <c r="F172" s="67">
        <f t="shared" si="25"/>
        <v>4663.4</v>
      </c>
      <c r="G172" s="39">
        <f t="shared" si="26"/>
        <v>391.8</v>
      </c>
      <c r="H172" s="75">
        <f t="shared" si="27"/>
        <v>5055.2</v>
      </c>
      <c r="I172" s="40">
        <f t="shared" si="28"/>
        <v>1708.7</v>
      </c>
      <c r="J172" s="41">
        <f t="shared" si="23"/>
        <v>50.6</v>
      </c>
      <c r="K172" s="60">
        <v>20</v>
      </c>
      <c r="L172" s="42">
        <f t="shared" si="24"/>
        <v>6834.5</v>
      </c>
      <c r="N172" s="77"/>
    </row>
    <row r="173" spans="1:14" ht="12.75">
      <c r="A173" s="34">
        <v>166</v>
      </c>
      <c r="B173" s="99">
        <f t="shared" si="21"/>
        <v>109.08</v>
      </c>
      <c r="C173" s="102">
        <f t="shared" si="22"/>
        <v>684.43</v>
      </c>
      <c r="D173" s="37">
        <v>42390</v>
      </c>
      <c r="E173" s="38">
        <v>22341</v>
      </c>
      <c r="F173" s="67">
        <f t="shared" si="25"/>
        <v>4663.4</v>
      </c>
      <c r="G173" s="39">
        <f t="shared" si="26"/>
        <v>391.7</v>
      </c>
      <c r="H173" s="75">
        <f t="shared" si="27"/>
        <v>5055.099999999999</v>
      </c>
      <c r="I173" s="40">
        <f t="shared" si="28"/>
        <v>1708.6</v>
      </c>
      <c r="J173" s="41">
        <f t="shared" si="23"/>
        <v>50.6</v>
      </c>
      <c r="K173" s="60">
        <v>20</v>
      </c>
      <c r="L173" s="42">
        <f t="shared" si="24"/>
        <v>6834.299999999999</v>
      </c>
      <c r="N173" s="77"/>
    </row>
    <row r="174" spans="1:14" ht="12.75">
      <c r="A174" s="34">
        <v>167</v>
      </c>
      <c r="B174" s="99">
        <f t="shared" si="21"/>
        <v>109.08</v>
      </c>
      <c r="C174" s="102">
        <f t="shared" si="22"/>
        <v>684.57</v>
      </c>
      <c r="D174" s="37">
        <v>42390</v>
      </c>
      <c r="E174" s="38">
        <v>22341</v>
      </c>
      <c r="F174" s="67">
        <f t="shared" si="25"/>
        <v>4663.4</v>
      </c>
      <c r="G174" s="39">
        <f t="shared" si="26"/>
        <v>391.6</v>
      </c>
      <c r="H174" s="75">
        <f t="shared" si="27"/>
        <v>5055</v>
      </c>
      <c r="I174" s="40">
        <f t="shared" si="28"/>
        <v>1708.6</v>
      </c>
      <c r="J174" s="41">
        <f t="shared" si="23"/>
        <v>50.6</v>
      </c>
      <c r="K174" s="60">
        <v>20</v>
      </c>
      <c r="L174" s="42">
        <f t="shared" si="24"/>
        <v>6834.200000000001</v>
      </c>
      <c r="N174" s="77"/>
    </row>
    <row r="175" spans="1:14" ht="12.75">
      <c r="A175" s="34">
        <v>168</v>
      </c>
      <c r="B175" s="99">
        <f t="shared" si="21"/>
        <v>109.08</v>
      </c>
      <c r="C175" s="102">
        <f t="shared" si="22"/>
        <v>684.72</v>
      </c>
      <c r="D175" s="37">
        <v>42390</v>
      </c>
      <c r="E175" s="38">
        <v>22341</v>
      </c>
      <c r="F175" s="67">
        <f t="shared" si="25"/>
        <v>4663.4</v>
      </c>
      <c r="G175" s="39">
        <f t="shared" si="26"/>
        <v>391.5</v>
      </c>
      <c r="H175" s="75">
        <f t="shared" si="27"/>
        <v>5054.9</v>
      </c>
      <c r="I175" s="40">
        <f t="shared" si="28"/>
        <v>1708.6</v>
      </c>
      <c r="J175" s="41">
        <f t="shared" si="23"/>
        <v>50.5</v>
      </c>
      <c r="K175" s="60">
        <v>20</v>
      </c>
      <c r="L175" s="42">
        <f t="shared" si="24"/>
        <v>6834</v>
      </c>
      <c r="N175" s="77"/>
    </row>
    <row r="176" spans="1:14" ht="12.75">
      <c r="A176" s="34">
        <v>169</v>
      </c>
      <c r="B176" s="99">
        <f t="shared" si="21"/>
        <v>109.08</v>
      </c>
      <c r="C176" s="102">
        <f t="shared" si="22"/>
        <v>684.86</v>
      </c>
      <c r="D176" s="37">
        <v>42390</v>
      </c>
      <c r="E176" s="38">
        <v>22341</v>
      </c>
      <c r="F176" s="67">
        <f t="shared" si="25"/>
        <v>4663.4</v>
      </c>
      <c r="G176" s="39">
        <f t="shared" si="26"/>
        <v>391.5</v>
      </c>
      <c r="H176" s="75">
        <f t="shared" si="27"/>
        <v>5054.9</v>
      </c>
      <c r="I176" s="40">
        <f t="shared" si="28"/>
        <v>1708.6</v>
      </c>
      <c r="J176" s="41">
        <f t="shared" si="23"/>
        <v>50.5</v>
      </c>
      <c r="K176" s="60">
        <v>20</v>
      </c>
      <c r="L176" s="42">
        <f t="shared" si="24"/>
        <v>6834</v>
      </c>
      <c r="N176" s="77"/>
    </row>
    <row r="177" spans="1:14" ht="12.75">
      <c r="A177" s="34">
        <v>170</v>
      </c>
      <c r="B177" s="99">
        <f t="shared" si="21"/>
        <v>109.08</v>
      </c>
      <c r="C177" s="102">
        <f t="shared" si="22"/>
        <v>685.01</v>
      </c>
      <c r="D177" s="37">
        <v>42390</v>
      </c>
      <c r="E177" s="38">
        <v>22341</v>
      </c>
      <c r="F177" s="67">
        <f t="shared" si="25"/>
        <v>4663.4</v>
      </c>
      <c r="G177" s="39">
        <f t="shared" si="26"/>
        <v>391.4</v>
      </c>
      <c r="H177" s="75">
        <f t="shared" si="27"/>
        <v>5054.799999999999</v>
      </c>
      <c r="I177" s="40">
        <f t="shared" si="28"/>
        <v>1708.5</v>
      </c>
      <c r="J177" s="41">
        <f t="shared" si="23"/>
        <v>50.5</v>
      </c>
      <c r="K177" s="60">
        <v>20</v>
      </c>
      <c r="L177" s="42">
        <f t="shared" si="24"/>
        <v>6833.799999999999</v>
      </c>
      <c r="N177" s="77"/>
    </row>
    <row r="178" spans="1:14" ht="12.75">
      <c r="A178" s="34">
        <v>171</v>
      </c>
      <c r="B178" s="99">
        <f t="shared" si="21"/>
        <v>109.08</v>
      </c>
      <c r="C178" s="102">
        <f t="shared" si="22"/>
        <v>685.16</v>
      </c>
      <c r="D178" s="37">
        <v>42390</v>
      </c>
      <c r="E178" s="38">
        <v>22341</v>
      </c>
      <c r="F178" s="67">
        <f t="shared" si="25"/>
        <v>4663.4</v>
      </c>
      <c r="G178" s="39">
        <f t="shared" si="26"/>
        <v>391.3</v>
      </c>
      <c r="H178" s="75">
        <f t="shared" si="27"/>
        <v>5054.7</v>
      </c>
      <c r="I178" s="40">
        <f t="shared" si="28"/>
        <v>1708.5</v>
      </c>
      <c r="J178" s="41">
        <f t="shared" si="23"/>
        <v>50.5</v>
      </c>
      <c r="K178" s="60">
        <v>20</v>
      </c>
      <c r="L178" s="42">
        <f t="shared" si="24"/>
        <v>6833.7</v>
      </c>
      <c r="N178" s="77"/>
    </row>
    <row r="179" spans="1:14" ht="12.75">
      <c r="A179" s="34">
        <v>172</v>
      </c>
      <c r="B179" s="99">
        <f t="shared" si="21"/>
        <v>109.08</v>
      </c>
      <c r="C179" s="102">
        <f t="shared" si="22"/>
        <v>685.31</v>
      </c>
      <c r="D179" s="37">
        <v>42390</v>
      </c>
      <c r="E179" s="38">
        <v>22341</v>
      </c>
      <c r="F179" s="67">
        <f t="shared" si="25"/>
        <v>4663.4</v>
      </c>
      <c r="G179" s="39">
        <f t="shared" si="26"/>
        <v>391.2</v>
      </c>
      <c r="H179" s="75">
        <f t="shared" si="27"/>
        <v>5054.599999999999</v>
      </c>
      <c r="I179" s="40">
        <f t="shared" si="28"/>
        <v>1708.5</v>
      </c>
      <c r="J179" s="41">
        <f t="shared" si="23"/>
        <v>50.5</v>
      </c>
      <c r="K179" s="60">
        <v>20</v>
      </c>
      <c r="L179" s="42">
        <f t="shared" si="24"/>
        <v>6833.599999999999</v>
      </c>
      <c r="N179" s="77"/>
    </row>
    <row r="180" spans="1:14" ht="12.75">
      <c r="A180" s="34">
        <v>173</v>
      </c>
      <c r="B180" s="99">
        <f t="shared" si="21"/>
        <v>109.08</v>
      </c>
      <c r="C180" s="102">
        <f t="shared" si="22"/>
        <v>685.46</v>
      </c>
      <c r="D180" s="37">
        <v>42390</v>
      </c>
      <c r="E180" s="38">
        <v>22341</v>
      </c>
      <c r="F180" s="67">
        <f t="shared" si="25"/>
        <v>4663.4</v>
      </c>
      <c r="G180" s="39">
        <f t="shared" si="26"/>
        <v>391.1</v>
      </c>
      <c r="H180" s="75">
        <f t="shared" si="27"/>
        <v>5054.5</v>
      </c>
      <c r="I180" s="40">
        <f t="shared" si="28"/>
        <v>1708.4</v>
      </c>
      <c r="J180" s="41">
        <f t="shared" si="23"/>
        <v>50.5</v>
      </c>
      <c r="K180" s="60">
        <v>20</v>
      </c>
      <c r="L180" s="42">
        <f t="shared" si="24"/>
        <v>6833.4</v>
      </c>
      <c r="N180" s="77"/>
    </row>
    <row r="181" spans="1:14" ht="12.75">
      <c r="A181" s="34">
        <v>174</v>
      </c>
      <c r="B181" s="99">
        <f t="shared" si="21"/>
        <v>109.08</v>
      </c>
      <c r="C181" s="102">
        <f t="shared" si="22"/>
        <v>685.6</v>
      </c>
      <c r="D181" s="37">
        <v>42390</v>
      </c>
      <c r="E181" s="38">
        <v>22341</v>
      </c>
      <c r="F181" s="67">
        <f t="shared" si="25"/>
        <v>4663.4</v>
      </c>
      <c r="G181" s="39">
        <f t="shared" si="26"/>
        <v>391</v>
      </c>
      <c r="H181" s="75">
        <f t="shared" si="27"/>
        <v>5054.4</v>
      </c>
      <c r="I181" s="40">
        <f t="shared" si="28"/>
        <v>1708.4</v>
      </c>
      <c r="J181" s="41">
        <f t="shared" si="23"/>
        <v>50.5</v>
      </c>
      <c r="K181" s="60">
        <v>20</v>
      </c>
      <c r="L181" s="42">
        <f t="shared" si="24"/>
        <v>6833.299999999999</v>
      </c>
      <c r="N181" s="77"/>
    </row>
    <row r="182" spans="1:14" ht="12.75">
      <c r="A182" s="34">
        <v>175</v>
      </c>
      <c r="B182" s="99">
        <f t="shared" si="21"/>
        <v>109.08</v>
      </c>
      <c r="C182" s="102">
        <f t="shared" si="22"/>
        <v>685.75</v>
      </c>
      <c r="D182" s="37">
        <v>42390</v>
      </c>
      <c r="E182" s="38">
        <v>22341</v>
      </c>
      <c r="F182" s="67">
        <f t="shared" si="25"/>
        <v>4663.4</v>
      </c>
      <c r="G182" s="39">
        <f t="shared" si="26"/>
        <v>390.9</v>
      </c>
      <c r="H182" s="75">
        <f t="shared" si="27"/>
        <v>5054.299999999999</v>
      </c>
      <c r="I182" s="40">
        <f t="shared" si="28"/>
        <v>1708.4</v>
      </c>
      <c r="J182" s="41">
        <f t="shared" si="23"/>
        <v>50.5</v>
      </c>
      <c r="K182" s="60">
        <v>20</v>
      </c>
      <c r="L182" s="42">
        <f t="shared" si="24"/>
        <v>6833.199999999999</v>
      </c>
      <c r="N182" s="77"/>
    </row>
    <row r="183" spans="1:14" ht="12.75">
      <c r="A183" s="34">
        <v>176</v>
      </c>
      <c r="B183" s="99">
        <f t="shared" si="21"/>
        <v>109.08</v>
      </c>
      <c r="C183" s="102">
        <f t="shared" si="22"/>
        <v>685.9</v>
      </c>
      <c r="D183" s="37">
        <v>42390</v>
      </c>
      <c r="E183" s="38">
        <v>22341</v>
      </c>
      <c r="F183" s="67">
        <f t="shared" si="25"/>
        <v>4663.4</v>
      </c>
      <c r="G183" s="39">
        <f t="shared" si="26"/>
        <v>390.9</v>
      </c>
      <c r="H183" s="75">
        <f t="shared" si="27"/>
        <v>5054.299999999999</v>
      </c>
      <c r="I183" s="40">
        <f t="shared" si="28"/>
        <v>1708.4</v>
      </c>
      <c r="J183" s="41">
        <f t="shared" si="23"/>
        <v>50.5</v>
      </c>
      <c r="K183" s="60">
        <v>20</v>
      </c>
      <c r="L183" s="42">
        <f t="shared" si="24"/>
        <v>6833.199999999999</v>
      </c>
      <c r="N183" s="77"/>
    </row>
    <row r="184" spans="1:14" ht="12.75">
      <c r="A184" s="34">
        <v>177</v>
      </c>
      <c r="B184" s="99">
        <f t="shared" si="21"/>
        <v>109.08</v>
      </c>
      <c r="C184" s="102">
        <f t="shared" si="22"/>
        <v>686.06</v>
      </c>
      <c r="D184" s="37">
        <v>42390</v>
      </c>
      <c r="E184" s="38">
        <v>22341</v>
      </c>
      <c r="F184" s="67">
        <f t="shared" si="25"/>
        <v>4663.4</v>
      </c>
      <c r="G184" s="39">
        <f t="shared" si="26"/>
        <v>390.8</v>
      </c>
      <c r="H184" s="75">
        <f t="shared" si="27"/>
        <v>5054.2</v>
      </c>
      <c r="I184" s="40">
        <f t="shared" si="28"/>
        <v>1708.3</v>
      </c>
      <c r="J184" s="41">
        <f t="shared" si="23"/>
        <v>50.5</v>
      </c>
      <c r="K184" s="60">
        <v>20</v>
      </c>
      <c r="L184" s="42">
        <f t="shared" si="24"/>
        <v>6833</v>
      </c>
      <c r="N184" s="77"/>
    </row>
    <row r="185" spans="1:14" ht="12.75">
      <c r="A185" s="34">
        <v>178</v>
      </c>
      <c r="B185" s="99">
        <f t="shared" si="21"/>
        <v>109.08</v>
      </c>
      <c r="C185" s="102">
        <f t="shared" si="22"/>
        <v>686.21</v>
      </c>
      <c r="D185" s="37">
        <v>42390</v>
      </c>
      <c r="E185" s="38">
        <v>22341</v>
      </c>
      <c r="F185" s="67">
        <f t="shared" si="25"/>
        <v>4663.4</v>
      </c>
      <c r="G185" s="39">
        <f t="shared" si="26"/>
        <v>390.7</v>
      </c>
      <c r="H185" s="75">
        <f t="shared" si="27"/>
        <v>5054.099999999999</v>
      </c>
      <c r="I185" s="40">
        <f t="shared" si="28"/>
        <v>1708.3</v>
      </c>
      <c r="J185" s="41">
        <f t="shared" si="23"/>
        <v>50.5</v>
      </c>
      <c r="K185" s="60">
        <v>20</v>
      </c>
      <c r="L185" s="42">
        <f t="shared" si="24"/>
        <v>6832.9</v>
      </c>
      <c r="N185" s="77"/>
    </row>
    <row r="186" spans="1:14" ht="12.75">
      <c r="A186" s="34">
        <v>179</v>
      </c>
      <c r="B186" s="99">
        <f t="shared" si="21"/>
        <v>109.08</v>
      </c>
      <c r="C186" s="102">
        <f t="shared" si="22"/>
        <v>686.36</v>
      </c>
      <c r="D186" s="37">
        <v>42390</v>
      </c>
      <c r="E186" s="38">
        <v>22341</v>
      </c>
      <c r="F186" s="67">
        <f t="shared" si="25"/>
        <v>4663.4</v>
      </c>
      <c r="G186" s="39">
        <f t="shared" si="26"/>
        <v>390.6</v>
      </c>
      <c r="H186" s="75">
        <f t="shared" si="27"/>
        <v>5054</v>
      </c>
      <c r="I186" s="40">
        <f t="shared" si="28"/>
        <v>1708.3</v>
      </c>
      <c r="J186" s="41">
        <f t="shared" si="23"/>
        <v>50.5</v>
      </c>
      <c r="K186" s="60">
        <v>20</v>
      </c>
      <c r="L186" s="42">
        <f t="shared" si="24"/>
        <v>6832.8</v>
      </c>
      <c r="N186" s="77"/>
    </row>
    <row r="187" spans="1:14" ht="12.75">
      <c r="A187" s="34">
        <v>180</v>
      </c>
      <c r="B187" s="99">
        <f t="shared" si="21"/>
        <v>109.08</v>
      </c>
      <c r="C187" s="102">
        <f t="shared" si="22"/>
        <v>686.51</v>
      </c>
      <c r="D187" s="37">
        <v>42390</v>
      </c>
      <c r="E187" s="38">
        <v>22341</v>
      </c>
      <c r="F187" s="67">
        <f t="shared" si="25"/>
        <v>4663.4</v>
      </c>
      <c r="G187" s="39">
        <f t="shared" si="26"/>
        <v>390.5</v>
      </c>
      <c r="H187" s="75">
        <f t="shared" si="27"/>
        <v>5053.9</v>
      </c>
      <c r="I187" s="40">
        <f t="shared" si="28"/>
        <v>1708.2</v>
      </c>
      <c r="J187" s="41">
        <f t="shared" si="23"/>
        <v>50.5</v>
      </c>
      <c r="K187" s="60">
        <v>20</v>
      </c>
      <c r="L187" s="42">
        <f t="shared" si="24"/>
        <v>6832.599999999999</v>
      </c>
      <c r="N187" s="77"/>
    </row>
    <row r="188" spans="1:14" ht="12.75">
      <c r="A188" s="34">
        <v>181</v>
      </c>
      <c r="B188" s="99">
        <f t="shared" si="21"/>
        <v>109.08</v>
      </c>
      <c r="C188" s="102">
        <f t="shared" si="22"/>
        <v>686.66</v>
      </c>
      <c r="D188" s="37">
        <v>42390</v>
      </c>
      <c r="E188" s="38">
        <v>22341</v>
      </c>
      <c r="F188" s="67">
        <f t="shared" si="25"/>
        <v>4663.4</v>
      </c>
      <c r="G188" s="39">
        <f t="shared" si="26"/>
        <v>390.4</v>
      </c>
      <c r="H188" s="75">
        <f t="shared" si="27"/>
        <v>5053.799999999999</v>
      </c>
      <c r="I188" s="40">
        <f t="shared" si="28"/>
        <v>1708.2</v>
      </c>
      <c r="J188" s="41">
        <f t="shared" si="23"/>
        <v>50.5</v>
      </c>
      <c r="K188" s="60">
        <v>20</v>
      </c>
      <c r="L188" s="42">
        <f t="shared" si="24"/>
        <v>6832.499999999999</v>
      </c>
      <c r="N188" s="77"/>
    </row>
    <row r="189" spans="1:14" ht="12.75">
      <c r="A189" s="34">
        <v>182</v>
      </c>
      <c r="B189" s="99">
        <f t="shared" si="21"/>
        <v>109.08</v>
      </c>
      <c r="C189" s="102">
        <f t="shared" si="22"/>
        <v>686.82</v>
      </c>
      <c r="D189" s="37">
        <v>42390</v>
      </c>
      <c r="E189" s="38">
        <v>22341</v>
      </c>
      <c r="F189" s="67">
        <f t="shared" si="25"/>
        <v>4663.4</v>
      </c>
      <c r="G189" s="39">
        <f t="shared" si="26"/>
        <v>390.3</v>
      </c>
      <c r="H189" s="75">
        <f t="shared" si="27"/>
        <v>5053.7</v>
      </c>
      <c r="I189" s="40">
        <f t="shared" si="28"/>
        <v>1708.2</v>
      </c>
      <c r="J189" s="41">
        <f t="shared" si="23"/>
        <v>50.5</v>
      </c>
      <c r="K189" s="60">
        <v>20</v>
      </c>
      <c r="L189" s="42">
        <f t="shared" si="24"/>
        <v>6832.4</v>
      </c>
      <c r="N189" s="77"/>
    </row>
    <row r="190" spans="1:14" ht="12.75">
      <c r="A190" s="34">
        <v>183</v>
      </c>
      <c r="B190" s="99">
        <f t="shared" si="21"/>
        <v>109.08</v>
      </c>
      <c r="C190" s="102">
        <f t="shared" si="22"/>
        <v>686.97</v>
      </c>
      <c r="D190" s="37">
        <v>42390</v>
      </c>
      <c r="E190" s="38">
        <v>22341</v>
      </c>
      <c r="F190" s="67">
        <f t="shared" si="25"/>
        <v>4663.4</v>
      </c>
      <c r="G190" s="39">
        <f t="shared" si="26"/>
        <v>390.3</v>
      </c>
      <c r="H190" s="75">
        <f t="shared" si="27"/>
        <v>5053.7</v>
      </c>
      <c r="I190" s="40">
        <f t="shared" si="28"/>
        <v>1708.2</v>
      </c>
      <c r="J190" s="41">
        <f t="shared" si="23"/>
        <v>50.5</v>
      </c>
      <c r="K190" s="60">
        <v>20</v>
      </c>
      <c r="L190" s="42">
        <f t="shared" si="24"/>
        <v>6832.4</v>
      </c>
      <c r="N190" s="77"/>
    </row>
    <row r="191" spans="1:14" ht="12.75">
      <c r="A191" s="34">
        <v>184</v>
      </c>
      <c r="B191" s="99">
        <f t="shared" si="21"/>
        <v>109.08</v>
      </c>
      <c r="C191" s="102">
        <f t="shared" si="22"/>
        <v>687.13</v>
      </c>
      <c r="D191" s="37">
        <v>42390</v>
      </c>
      <c r="E191" s="38">
        <v>22341</v>
      </c>
      <c r="F191" s="67">
        <f t="shared" si="25"/>
        <v>4663.4</v>
      </c>
      <c r="G191" s="39">
        <f t="shared" si="26"/>
        <v>390.2</v>
      </c>
      <c r="H191" s="75">
        <f t="shared" si="27"/>
        <v>5053.599999999999</v>
      </c>
      <c r="I191" s="40">
        <f t="shared" si="28"/>
        <v>1708.1</v>
      </c>
      <c r="J191" s="41">
        <f t="shared" si="23"/>
        <v>50.5</v>
      </c>
      <c r="K191" s="60">
        <v>20</v>
      </c>
      <c r="L191" s="42">
        <f t="shared" si="24"/>
        <v>6832.199999999999</v>
      </c>
      <c r="N191" s="77"/>
    </row>
    <row r="192" spans="1:14" ht="12.75">
      <c r="A192" s="34">
        <v>185</v>
      </c>
      <c r="B192" s="99">
        <f t="shared" si="21"/>
        <v>109.08</v>
      </c>
      <c r="C192" s="102">
        <f t="shared" si="22"/>
        <v>687.28</v>
      </c>
      <c r="D192" s="37">
        <v>42390</v>
      </c>
      <c r="E192" s="38">
        <v>22341</v>
      </c>
      <c r="F192" s="67">
        <f t="shared" si="25"/>
        <v>4663.4</v>
      </c>
      <c r="G192" s="39">
        <f t="shared" si="26"/>
        <v>390.1</v>
      </c>
      <c r="H192" s="75">
        <f t="shared" si="27"/>
        <v>5053.5</v>
      </c>
      <c r="I192" s="40">
        <f t="shared" si="28"/>
        <v>1708.1</v>
      </c>
      <c r="J192" s="41">
        <f t="shared" si="23"/>
        <v>50.5</v>
      </c>
      <c r="K192" s="60">
        <v>20</v>
      </c>
      <c r="L192" s="42">
        <f t="shared" si="24"/>
        <v>6832.1</v>
      </c>
      <c r="N192" s="77"/>
    </row>
    <row r="193" spans="1:14" ht="12.75">
      <c r="A193" s="34">
        <v>186</v>
      </c>
      <c r="B193" s="99">
        <f t="shared" si="21"/>
        <v>109.08</v>
      </c>
      <c r="C193" s="102">
        <f t="shared" si="22"/>
        <v>687.44</v>
      </c>
      <c r="D193" s="37">
        <v>42390</v>
      </c>
      <c r="E193" s="38">
        <v>22341</v>
      </c>
      <c r="F193" s="67">
        <f t="shared" si="25"/>
        <v>4663.4</v>
      </c>
      <c r="G193" s="39">
        <f t="shared" si="26"/>
        <v>390</v>
      </c>
      <c r="H193" s="75">
        <f t="shared" si="27"/>
        <v>5053.4</v>
      </c>
      <c r="I193" s="40">
        <f t="shared" si="28"/>
        <v>1708</v>
      </c>
      <c r="J193" s="41">
        <f t="shared" si="23"/>
        <v>50.5</v>
      </c>
      <c r="K193" s="60">
        <v>20</v>
      </c>
      <c r="L193" s="42">
        <f t="shared" si="24"/>
        <v>6831.9</v>
      </c>
      <c r="N193" s="77"/>
    </row>
    <row r="194" spans="1:14" ht="12.75">
      <c r="A194" s="34">
        <v>187</v>
      </c>
      <c r="B194" s="99">
        <f t="shared" si="21"/>
        <v>109.08</v>
      </c>
      <c r="C194" s="102">
        <f t="shared" si="22"/>
        <v>687.59</v>
      </c>
      <c r="D194" s="37">
        <v>42390</v>
      </c>
      <c r="E194" s="38">
        <v>22341</v>
      </c>
      <c r="F194" s="67">
        <f t="shared" si="25"/>
        <v>4663.4</v>
      </c>
      <c r="G194" s="39">
        <f t="shared" si="26"/>
        <v>389.9</v>
      </c>
      <c r="H194" s="75">
        <f t="shared" si="27"/>
        <v>5053.299999999999</v>
      </c>
      <c r="I194" s="40">
        <f t="shared" si="28"/>
        <v>1708</v>
      </c>
      <c r="J194" s="41">
        <f t="shared" si="23"/>
        <v>50.5</v>
      </c>
      <c r="K194" s="60">
        <v>20</v>
      </c>
      <c r="L194" s="42">
        <f t="shared" si="24"/>
        <v>6831.799999999999</v>
      </c>
      <c r="N194" s="77"/>
    </row>
    <row r="195" spans="1:14" ht="12.75">
      <c r="A195" s="34">
        <v>188</v>
      </c>
      <c r="B195" s="99">
        <f t="shared" si="21"/>
        <v>109.08</v>
      </c>
      <c r="C195" s="102">
        <f t="shared" si="22"/>
        <v>687.75</v>
      </c>
      <c r="D195" s="37">
        <v>42390</v>
      </c>
      <c r="E195" s="38">
        <v>22341</v>
      </c>
      <c r="F195" s="67">
        <f t="shared" si="25"/>
        <v>4663.4</v>
      </c>
      <c r="G195" s="39">
        <f t="shared" si="26"/>
        <v>389.8</v>
      </c>
      <c r="H195" s="75">
        <f t="shared" si="27"/>
        <v>5053.2</v>
      </c>
      <c r="I195" s="40">
        <f t="shared" si="28"/>
        <v>1708</v>
      </c>
      <c r="J195" s="41">
        <f t="shared" si="23"/>
        <v>50.5</v>
      </c>
      <c r="K195" s="60">
        <v>20</v>
      </c>
      <c r="L195" s="42">
        <f t="shared" si="24"/>
        <v>6831.7</v>
      </c>
      <c r="N195" s="77"/>
    </row>
    <row r="196" spans="1:14" ht="12.75">
      <c r="A196" s="34">
        <v>189</v>
      </c>
      <c r="B196" s="99">
        <f t="shared" si="21"/>
        <v>109.08</v>
      </c>
      <c r="C196" s="102">
        <f t="shared" si="22"/>
        <v>687.9</v>
      </c>
      <c r="D196" s="37">
        <v>42390</v>
      </c>
      <c r="E196" s="38">
        <v>22341</v>
      </c>
      <c r="F196" s="67">
        <f t="shared" si="25"/>
        <v>4663.4</v>
      </c>
      <c r="G196" s="39">
        <f t="shared" si="26"/>
        <v>389.7</v>
      </c>
      <c r="H196" s="75">
        <f t="shared" si="27"/>
        <v>5053.099999999999</v>
      </c>
      <c r="I196" s="40">
        <f t="shared" si="28"/>
        <v>1707.9</v>
      </c>
      <c r="J196" s="41">
        <f t="shared" si="23"/>
        <v>50.5</v>
      </c>
      <c r="K196" s="60">
        <v>20</v>
      </c>
      <c r="L196" s="42">
        <f t="shared" si="24"/>
        <v>6831.5</v>
      </c>
      <c r="N196" s="77"/>
    </row>
    <row r="197" spans="1:14" ht="12.75">
      <c r="A197" s="34">
        <v>190</v>
      </c>
      <c r="B197" s="99">
        <f t="shared" si="21"/>
        <v>109.08</v>
      </c>
      <c r="C197" s="102">
        <f t="shared" si="22"/>
        <v>688.06</v>
      </c>
      <c r="D197" s="37">
        <v>42390</v>
      </c>
      <c r="E197" s="38">
        <v>22341</v>
      </c>
      <c r="F197" s="67">
        <f t="shared" si="25"/>
        <v>4663.4</v>
      </c>
      <c r="G197" s="39">
        <f t="shared" si="26"/>
        <v>389.6</v>
      </c>
      <c r="H197" s="75">
        <f t="shared" si="27"/>
        <v>5053</v>
      </c>
      <c r="I197" s="40">
        <f t="shared" si="28"/>
        <v>1707.9</v>
      </c>
      <c r="J197" s="41">
        <f t="shared" si="23"/>
        <v>50.5</v>
      </c>
      <c r="K197" s="60">
        <v>20</v>
      </c>
      <c r="L197" s="42">
        <f t="shared" si="24"/>
        <v>6831.4</v>
      </c>
      <c r="N197" s="77"/>
    </row>
    <row r="198" spans="1:14" ht="12.75">
      <c r="A198" s="34">
        <v>191</v>
      </c>
      <c r="B198" s="99">
        <f t="shared" si="21"/>
        <v>109.08</v>
      </c>
      <c r="C198" s="102">
        <f t="shared" si="22"/>
        <v>688.22</v>
      </c>
      <c r="D198" s="37">
        <v>42390</v>
      </c>
      <c r="E198" s="38">
        <v>22341</v>
      </c>
      <c r="F198" s="67">
        <f t="shared" si="25"/>
        <v>4663.4</v>
      </c>
      <c r="G198" s="39">
        <f t="shared" si="26"/>
        <v>389.5</v>
      </c>
      <c r="H198" s="75">
        <f t="shared" si="27"/>
        <v>5052.9</v>
      </c>
      <c r="I198" s="40">
        <f t="shared" si="28"/>
        <v>1707.9</v>
      </c>
      <c r="J198" s="41">
        <f t="shared" si="23"/>
        <v>50.5</v>
      </c>
      <c r="K198" s="60">
        <v>20</v>
      </c>
      <c r="L198" s="42">
        <f t="shared" si="24"/>
        <v>6831.299999999999</v>
      </c>
      <c r="N198" s="77"/>
    </row>
    <row r="199" spans="1:14" ht="12.75">
      <c r="A199" s="34">
        <v>192</v>
      </c>
      <c r="B199" s="99">
        <f t="shared" si="21"/>
        <v>109.08</v>
      </c>
      <c r="C199" s="102">
        <f t="shared" si="22"/>
        <v>688.37</v>
      </c>
      <c r="D199" s="37">
        <v>42390</v>
      </c>
      <c r="E199" s="38">
        <v>22341</v>
      </c>
      <c r="F199" s="67">
        <f t="shared" si="25"/>
        <v>4663.4</v>
      </c>
      <c r="G199" s="39">
        <f t="shared" si="26"/>
        <v>389.5</v>
      </c>
      <c r="H199" s="75">
        <f t="shared" si="27"/>
        <v>5052.9</v>
      </c>
      <c r="I199" s="40">
        <f t="shared" si="28"/>
        <v>1707.9</v>
      </c>
      <c r="J199" s="41">
        <f t="shared" si="23"/>
        <v>50.5</v>
      </c>
      <c r="K199" s="60">
        <v>20</v>
      </c>
      <c r="L199" s="42">
        <f t="shared" si="24"/>
        <v>6831.299999999999</v>
      </c>
      <c r="N199" s="77"/>
    </row>
    <row r="200" spans="1:14" ht="12.75">
      <c r="A200" s="34">
        <v>193</v>
      </c>
      <c r="B200" s="99">
        <f aca="true" t="shared" si="29" ref="B200:B263">ROUND(IF(A200&lt;B$295,(IF(A200&lt;$B$299,B$301+B$302*A200,B$288+B$289*A200+B$290*A200^2+B$291*A200^3+B$292*A200^4+B$293*A200^5)),(B$297)),2)</f>
        <v>109.08</v>
      </c>
      <c r="C200" s="102">
        <f aca="true" t="shared" si="30" ref="C200:C263">ROUND(IF(A200&lt;C$295,(IF(A200&lt;C$299,C$301+C$302*A200,C$288+C$289*A200+C$290*A200^2+C$291*A200^3+C$292*A200^4+C$293*A200^5)),(C$297)),2)</f>
        <v>688.53</v>
      </c>
      <c r="D200" s="37">
        <v>42390</v>
      </c>
      <c r="E200" s="38">
        <v>22341</v>
      </c>
      <c r="F200" s="67">
        <f t="shared" si="25"/>
        <v>4663.4</v>
      </c>
      <c r="G200" s="39">
        <f t="shared" si="26"/>
        <v>389.4</v>
      </c>
      <c r="H200" s="75">
        <f t="shared" si="27"/>
        <v>5052.799999999999</v>
      </c>
      <c r="I200" s="40">
        <f t="shared" si="28"/>
        <v>1707.8</v>
      </c>
      <c r="J200" s="41">
        <f t="shared" si="23"/>
        <v>50.5</v>
      </c>
      <c r="K200" s="60">
        <v>20</v>
      </c>
      <c r="L200" s="42">
        <f t="shared" si="24"/>
        <v>6831.099999999999</v>
      </c>
      <c r="N200" s="77"/>
    </row>
    <row r="201" spans="1:14" ht="12.75">
      <c r="A201" s="34">
        <v>194</v>
      </c>
      <c r="B201" s="99">
        <f t="shared" si="29"/>
        <v>109.08</v>
      </c>
      <c r="C201" s="102">
        <f t="shared" si="30"/>
        <v>688.69</v>
      </c>
      <c r="D201" s="37">
        <v>42390</v>
      </c>
      <c r="E201" s="38">
        <v>22341</v>
      </c>
      <c r="F201" s="67">
        <f t="shared" si="25"/>
        <v>4663.4</v>
      </c>
      <c r="G201" s="39">
        <f t="shared" si="26"/>
        <v>389.3</v>
      </c>
      <c r="H201" s="75">
        <f t="shared" si="27"/>
        <v>5052.7</v>
      </c>
      <c r="I201" s="40">
        <f t="shared" si="28"/>
        <v>1707.8</v>
      </c>
      <c r="J201" s="41">
        <f aca="true" t="shared" si="31" ref="J201:J264">ROUND(H201*0.01,1)</f>
        <v>50.5</v>
      </c>
      <c r="K201" s="60">
        <v>20</v>
      </c>
      <c r="L201" s="42">
        <f t="shared" si="24"/>
        <v>6831</v>
      </c>
      <c r="N201" s="77"/>
    </row>
    <row r="202" spans="1:14" ht="12.75">
      <c r="A202" s="34">
        <v>195</v>
      </c>
      <c r="B202" s="99">
        <f t="shared" si="29"/>
        <v>109.08</v>
      </c>
      <c r="C202" s="102">
        <f t="shared" si="30"/>
        <v>688.84</v>
      </c>
      <c r="D202" s="37">
        <v>42390</v>
      </c>
      <c r="E202" s="38">
        <v>22341</v>
      </c>
      <c r="F202" s="67">
        <f t="shared" si="25"/>
        <v>4663.4</v>
      </c>
      <c r="G202" s="39">
        <f t="shared" si="26"/>
        <v>389.2</v>
      </c>
      <c r="H202" s="75">
        <f t="shared" si="27"/>
        <v>5052.599999999999</v>
      </c>
      <c r="I202" s="40">
        <f t="shared" si="28"/>
        <v>1707.8</v>
      </c>
      <c r="J202" s="41">
        <f t="shared" si="31"/>
        <v>50.5</v>
      </c>
      <c r="K202" s="60">
        <v>20</v>
      </c>
      <c r="L202" s="42">
        <f t="shared" si="24"/>
        <v>6830.9</v>
      </c>
      <c r="N202" s="77"/>
    </row>
    <row r="203" spans="1:14" ht="12.75">
      <c r="A203" s="34">
        <v>196</v>
      </c>
      <c r="B203" s="99">
        <f t="shared" si="29"/>
        <v>109.08</v>
      </c>
      <c r="C203" s="102">
        <f t="shared" si="30"/>
        <v>689</v>
      </c>
      <c r="D203" s="37">
        <v>42390</v>
      </c>
      <c r="E203" s="38">
        <v>22341</v>
      </c>
      <c r="F203" s="67">
        <f t="shared" si="25"/>
        <v>4663.4</v>
      </c>
      <c r="G203" s="39">
        <f t="shared" si="26"/>
        <v>389.1</v>
      </c>
      <c r="H203" s="75">
        <f t="shared" si="27"/>
        <v>5052.5</v>
      </c>
      <c r="I203" s="40">
        <f t="shared" si="28"/>
        <v>1707.7</v>
      </c>
      <c r="J203" s="41">
        <f t="shared" si="31"/>
        <v>50.5</v>
      </c>
      <c r="K203" s="60">
        <v>20</v>
      </c>
      <c r="L203" s="42">
        <f t="shared" si="24"/>
        <v>6830.7</v>
      </c>
      <c r="N203" s="77"/>
    </row>
    <row r="204" spans="1:14" ht="12.75">
      <c r="A204" s="34">
        <v>197</v>
      </c>
      <c r="B204" s="99">
        <f t="shared" si="29"/>
        <v>109.08</v>
      </c>
      <c r="C204" s="102">
        <f t="shared" si="30"/>
        <v>689.15</v>
      </c>
      <c r="D204" s="37">
        <v>42390</v>
      </c>
      <c r="E204" s="38">
        <v>22341</v>
      </c>
      <c r="F204" s="67">
        <f t="shared" si="25"/>
        <v>4663.4</v>
      </c>
      <c r="G204" s="39">
        <f t="shared" si="26"/>
        <v>389</v>
      </c>
      <c r="H204" s="75">
        <f t="shared" si="27"/>
        <v>5052.4</v>
      </c>
      <c r="I204" s="40">
        <f t="shared" si="28"/>
        <v>1707.7</v>
      </c>
      <c r="J204" s="41">
        <f t="shared" si="31"/>
        <v>50.5</v>
      </c>
      <c r="K204" s="60">
        <v>20</v>
      </c>
      <c r="L204" s="42">
        <f t="shared" si="24"/>
        <v>6830.599999999999</v>
      </c>
      <c r="N204" s="77"/>
    </row>
    <row r="205" spans="1:14" ht="12.75">
      <c r="A205" s="34">
        <v>198</v>
      </c>
      <c r="B205" s="99">
        <f t="shared" si="29"/>
        <v>109.08</v>
      </c>
      <c r="C205" s="102">
        <f t="shared" si="30"/>
        <v>689.31</v>
      </c>
      <c r="D205" s="37">
        <v>42390</v>
      </c>
      <c r="E205" s="38">
        <v>22341</v>
      </c>
      <c r="F205" s="67">
        <f t="shared" si="25"/>
        <v>4663.4</v>
      </c>
      <c r="G205" s="39">
        <f t="shared" si="26"/>
        <v>388.9</v>
      </c>
      <c r="H205" s="75">
        <f t="shared" si="27"/>
        <v>5052.299999999999</v>
      </c>
      <c r="I205" s="40">
        <f t="shared" si="28"/>
        <v>1707.7</v>
      </c>
      <c r="J205" s="41">
        <f t="shared" si="31"/>
        <v>50.5</v>
      </c>
      <c r="K205" s="60">
        <v>20</v>
      </c>
      <c r="L205" s="42">
        <f t="shared" si="24"/>
        <v>6830.499999999999</v>
      </c>
      <c r="N205" s="77"/>
    </row>
    <row r="206" spans="1:14" ht="12.75">
      <c r="A206" s="34">
        <v>199</v>
      </c>
      <c r="B206" s="99">
        <f t="shared" si="29"/>
        <v>109.08</v>
      </c>
      <c r="C206" s="102">
        <f t="shared" si="30"/>
        <v>689.47</v>
      </c>
      <c r="D206" s="37">
        <v>42390</v>
      </c>
      <c r="E206" s="38">
        <v>22341</v>
      </c>
      <c r="F206" s="67">
        <f t="shared" si="25"/>
        <v>4663.4</v>
      </c>
      <c r="G206" s="39">
        <f t="shared" si="26"/>
        <v>388.8</v>
      </c>
      <c r="H206" s="75">
        <f t="shared" si="27"/>
        <v>5052.2</v>
      </c>
      <c r="I206" s="40">
        <f t="shared" si="28"/>
        <v>1707.6</v>
      </c>
      <c r="J206" s="41">
        <f t="shared" si="31"/>
        <v>50.5</v>
      </c>
      <c r="K206" s="60">
        <v>20</v>
      </c>
      <c r="L206" s="42">
        <f t="shared" si="24"/>
        <v>6830.299999999999</v>
      </c>
      <c r="N206" s="77"/>
    </row>
    <row r="207" spans="1:14" ht="12.75">
      <c r="A207" s="34">
        <v>200</v>
      </c>
      <c r="B207" s="99">
        <f t="shared" si="29"/>
        <v>109.08</v>
      </c>
      <c r="C207" s="102">
        <f t="shared" si="30"/>
        <v>689.62</v>
      </c>
      <c r="D207" s="37">
        <v>42390</v>
      </c>
      <c r="E207" s="38">
        <v>22341</v>
      </c>
      <c r="F207" s="67">
        <f t="shared" si="25"/>
        <v>4663.4</v>
      </c>
      <c r="G207" s="39">
        <f t="shared" si="26"/>
        <v>388.8</v>
      </c>
      <c r="H207" s="75">
        <f t="shared" si="27"/>
        <v>5052.2</v>
      </c>
      <c r="I207" s="40">
        <f t="shared" si="28"/>
        <v>1707.6</v>
      </c>
      <c r="J207" s="41">
        <f t="shared" si="31"/>
        <v>50.5</v>
      </c>
      <c r="K207" s="60">
        <v>20</v>
      </c>
      <c r="L207" s="42">
        <f t="shared" si="24"/>
        <v>6830.299999999999</v>
      </c>
      <c r="N207" s="77"/>
    </row>
    <row r="208" spans="1:14" ht="12.75">
      <c r="A208" s="34">
        <v>201</v>
      </c>
      <c r="B208" s="99">
        <f t="shared" si="29"/>
        <v>109.08</v>
      </c>
      <c r="C208" s="102">
        <f t="shared" si="30"/>
        <v>689.78</v>
      </c>
      <c r="D208" s="37">
        <v>42390</v>
      </c>
      <c r="E208" s="38">
        <v>22341</v>
      </c>
      <c r="F208" s="67">
        <f t="shared" si="25"/>
        <v>4663.4</v>
      </c>
      <c r="G208" s="39">
        <f t="shared" si="26"/>
        <v>388.7</v>
      </c>
      <c r="H208" s="75">
        <f t="shared" si="27"/>
        <v>5052.099999999999</v>
      </c>
      <c r="I208" s="40">
        <f t="shared" si="28"/>
        <v>1707.6</v>
      </c>
      <c r="J208" s="41">
        <f t="shared" si="31"/>
        <v>50.5</v>
      </c>
      <c r="K208" s="60">
        <v>20</v>
      </c>
      <c r="L208" s="42">
        <f aca="true" t="shared" si="32" ref="L208:L271">SUM(H208:K208)</f>
        <v>6830.199999999999</v>
      </c>
      <c r="N208" s="77"/>
    </row>
    <row r="209" spans="1:14" ht="12.75">
      <c r="A209" s="34">
        <v>202</v>
      </c>
      <c r="B209" s="99">
        <f t="shared" si="29"/>
        <v>109.08</v>
      </c>
      <c r="C209" s="102">
        <f t="shared" si="30"/>
        <v>689.93</v>
      </c>
      <c r="D209" s="37">
        <v>42390</v>
      </c>
      <c r="E209" s="38">
        <v>22341</v>
      </c>
      <c r="F209" s="67">
        <f t="shared" si="25"/>
        <v>4663.4</v>
      </c>
      <c r="G209" s="39">
        <f t="shared" si="26"/>
        <v>388.6</v>
      </c>
      <c r="H209" s="75">
        <f t="shared" si="27"/>
        <v>5052</v>
      </c>
      <c r="I209" s="40">
        <f t="shared" si="28"/>
        <v>1707.6</v>
      </c>
      <c r="J209" s="41">
        <f t="shared" si="31"/>
        <v>50.5</v>
      </c>
      <c r="K209" s="60">
        <v>20</v>
      </c>
      <c r="L209" s="42">
        <f t="shared" si="32"/>
        <v>6830.1</v>
      </c>
      <c r="N209" s="77"/>
    </row>
    <row r="210" spans="1:14" ht="12.75">
      <c r="A210" s="34">
        <v>203</v>
      </c>
      <c r="B210" s="99">
        <f t="shared" si="29"/>
        <v>109.08</v>
      </c>
      <c r="C210" s="102">
        <f t="shared" si="30"/>
        <v>690.09</v>
      </c>
      <c r="D210" s="37">
        <v>42390</v>
      </c>
      <c r="E210" s="38">
        <v>22341</v>
      </c>
      <c r="F210" s="67">
        <f aca="true" t="shared" si="33" ref="F210:F273">ROUND(12/B210*D210,1)</f>
        <v>4663.4</v>
      </c>
      <c r="G210" s="39">
        <f aca="true" t="shared" si="34" ref="G210:G273">ROUND(12/C210*E210,1)</f>
        <v>388.5</v>
      </c>
      <c r="H210" s="75">
        <f aca="true" t="shared" si="35" ref="H210:H273">F210+G210</f>
        <v>5051.9</v>
      </c>
      <c r="I210" s="40">
        <f aca="true" t="shared" si="36" ref="I210:I273">ROUND(H210*0.338,1)</f>
        <v>1707.5</v>
      </c>
      <c r="J210" s="41">
        <f t="shared" si="31"/>
        <v>50.5</v>
      </c>
      <c r="K210" s="60">
        <v>20</v>
      </c>
      <c r="L210" s="42">
        <f t="shared" si="32"/>
        <v>6829.9</v>
      </c>
      <c r="N210" s="77"/>
    </row>
    <row r="211" spans="1:14" ht="12.75">
      <c r="A211" s="34">
        <v>204</v>
      </c>
      <c r="B211" s="99">
        <f t="shared" si="29"/>
        <v>109.08</v>
      </c>
      <c r="C211" s="102">
        <f t="shared" si="30"/>
        <v>690.24</v>
      </c>
      <c r="D211" s="37">
        <v>42390</v>
      </c>
      <c r="E211" s="38">
        <v>22341</v>
      </c>
      <c r="F211" s="67">
        <f t="shared" si="33"/>
        <v>4663.4</v>
      </c>
      <c r="G211" s="39">
        <f t="shared" si="34"/>
        <v>388.4</v>
      </c>
      <c r="H211" s="75">
        <f t="shared" si="35"/>
        <v>5051.799999999999</v>
      </c>
      <c r="I211" s="40">
        <f t="shared" si="36"/>
        <v>1707.5</v>
      </c>
      <c r="J211" s="41">
        <f t="shared" si="31"/>
        <v>50.5</v>
      </c>
      <c r="K211" s="60">
        <v>20</v>
      </c>
      <c r="L211" s="42">
        <f t="shared" si="32"/>
        <v>6829.799999999999</v>
      </c>
      <c r="N211" s="77"/>
    </row>
    <row r="212" spans="1:14" ht="12.75">
      <c r="A212" s="34">
        <v>205</v>
      </c>
      <c r="B212" s="99">
        <f t="shared" si="29"/>
        <v>109.08</v>
      </c>
      <c r="C212" s="102">
        <f t="shared" si="30"/>
        <v>690.4</v>
      </c>
      <c r="D212" s="37">
        <v>42390</v>
      </c>
      <c r="E212" s="38">
        <v>22341</v>
      </c>
      <c r="F212" s="67">
        <f t="shared" si="33"/>
        <v>4663.4</v>
      </c>
      <c r="G212" s="39">
        <f t="shared" si="34"/>
        <v>388.3</v>
      </c>
      <c r="H212" s="75">
        <f t="shared" si="35"/>
        <v>5051.7</v>
      </c>
      <c r="I212" s="40">
        <f t="shared" si="36"/>
        <v>1707.5</v>
      </c>
      <c r="J212" s="41">
        <f t="shared" si="31"/>
        <v>50.5</v>
      </c>
      <c r="K212" s="60">
        <v>20</v>
      </c>
      <c r="L212" s="42">
        <f t="shared" si="32"/>
        <v>6829.7</v>
      </c>
      <c r="N212" s="77"/>
    </row>
    <row r="213" spans="1:14" ht="12.75">
      <c r="A213" s="34">
        <v>206</v>
      </c>
      <c r="B213" s="99">
        <f t="shared" si="29"/>
        <v>109.08</v>
      </c>
      <c r="C213" s="102">
        <f t="shared" si="30"/>
        <v>690.55</v>
      </c>
      <c r="D213" s="37">
        <v>42390</v>
      </c>
      <c r="E213" s="38">
        <v>22341</v>
      </c>
      <c r="F213" s="67">
        <f t="shared" si="33"/>
        <v>4663.4</v>
      </c>
      <c r="G213" s="39">
        <f t="shared" si="34"/>
        <v>388.2</v>
      </c>
      <c r="H213" s="75">
        <f t="shared" si="35"/>
        <v>5051.599999999999</v>
      </c>
      <c r="I213" s="40">
        <f t="shared" si="36"/>
        <v>1707.4</v>
      </c>
      <c r="J213" s="41">
        <f t="shared" si="31"/>
        <v>50.5</v>
      </c>
      <c r="K213" s="60">
        <v>20</v>
      </c>
      <c r="L213" s="42">
        <f t="shared" si="32"/>
        <v>6829.5</v>
      </c>
      <c r="N213" s="77"/>
    </row>
    <row r="214" spans="1:14" ht="12.75">
      <c r="A214" s="34">
        <v>207</v>
      </c>
      <c r="B214" s="99">
        <f t="shared" si="29"/>
        <v>109.08</v>
      </c>
      <c r="C214" s="102">
        <f t="shared" si="30"/>
        <v>690.7</v>
      </c>
      <c r="D214" s="37">
        <v>42390</v>
      </c>
      <c r="E214" s="38">
        <v>22341</v>
      </c>
      <c r="F214" s="67">
        <f t="shared" si="33"/>
        <v>4663.4</v>
      </c>
      <c r="G214" s="39">
        <f t="shared" si="34"/>
        <v>388.1</v>
      </c>
      <c r="H214" s="75">
        <f t="shared" si="35"/>
        <v>5051.5</v>
      </c>
      <c r="I214" s="40">
        <f t="shared" si="36"/>
        <v>1707.4</v>
      </c>
      <c r="J214" s="41">
        <f t="shared" si="31"/>
        <v>50.5</v>
      </c>
      <c r="K214" s="60">
        <v>20</v>
      </c>
      <c r="L214" s="42">
        <f t="shared" si="32"/>
        <v>6829.4</v>
      </c>
      <c r="N214" s="77"/>
    </row>
    <row r="215" spans="1:14" ht="12.75">
      <c r="A215" s="34">
        <v>208</v>
      </c>
      <c r="B215" s="99">
        <f t="shared" si="29"/>
        <v>109.08</v>
      </c>
      <c r="C215" s="102">
        <f t="shared" si="30"/>
        <v>690.85</v>
      </c>
      <c r="D215" s="37">
        <v>42390</v>
      </c>
      <c r="E215" s="38">
        <v>22341</v>
      </c>
      <c r="F215" s="67">
        <f t="shared" si="33"/>
        <v>4663.4</v>
      </c>
      <c r="G215" s="39">
        <f t="shared" si="34"/>
        <v>388.1</v>
      </c>
      <c r="H215" s="75">
        <f t="shared" si="35"/>
        <v>5051.5</v>
      </c>
      <c r="I215" s="40">
        <f t="shared" si="36"/>
        <v>1707.4</v>
      </c>
      <c r="J215" s="41">
        <f t="shared" si="31"/>
        <v>50.5</v>
      </c>
      <c r="K215" s="60">
        <v>20</v>
      </c>
      <c r="L215" s="42">
        <f t="shared" si="32"/>
        <v>6829.4</v>
      </c>
      <c r="N215" s="77"/>
    </row>
    <row r="216" spans="1:14" ht="12.75">
      <c r="A216" s="34">
        <v>209</v>
      </c>
      <c r="B216" s="99">
        <f t="shared" si="29"/>
        <v>109.08</v>
      </c>
      <c r="C216" s="102">
        <f t="shared" si="30"/>
        <v>691</v>
      </c>
      <c r="D216" s="37">
        <v>42390</v>
      </c>
      <c r="E216" s="38">
        <v>22341</v>
      </c>
      <c r="F216" s="67">
        <f t="shared" si="33"/>
        <v>4663.4</v>
      </c>
      <c r="G216" s="39">
        <f t="shared" si="34"/>
        <v>388</v>
      </c>
      <c r="H216" s="75">
        <f t="shared" si="35"/>
        <v>5051.4</v>
      </c>
      <c r="I216" s="40">
        <f t="shared" si="36"/>
        <v>1707.4</v>
      </c>
      <c r="J216" s="41">
        <f t="shared" si="31"/>
        <v>50.5</v>
      </c>
      <c r="K216" s="60">
        <v>20</v>
      </c>
      <c r="L216" s="42">
        <f t="shared" si="32"/>
        <v>6829.299999999999</v>
      </c>
      <c r="N216" s="77"/>
    </row>
    <row r="217" spans="1:14" ht="12.75">
      <c r="A217" s="34">
        <v>210</v>
      </c>
      <c r="B217" s="99">
        <f t="shared" si="29"/>
        <v>109.08</v>
      </c>
      <c r="C217" s="102">
        <f t="shared" si="30"/>
        <v>691.15</v>
      </c>
      <c r="D217" s="37">
        <v>42390</v>
      </c>
      <c r="E217" s="38">
        <v>22341</v>
      </c>
      <c r="F217" s="67">
        <f t="shared" si="33"/>
        <v>4663.4</v>
      </c>
      <c r="G217" s="39">
        <f t="shared" si="34"/>
        <v>387.9</v>
      </c>
      <c r="H217" s="75">
        <f t="shared" si="35"/>
        <v>5051.299999999999</v>
      </c>
      <c r="I217" s="40">
        <f t="shared" si="36"/>
        <v>1707.3</v>
      </c>
      <c r="J217" s="41">
        <f t="shared" si="31"/>
        <v>50.5</v>
      </c>
      <c r="K217" s="60">
        <v>20</v>
      </c>
      <c r="L217" s="42">
        <f t="shared" si="32"/>
        <v>6829.099999999999</v>
      </c>
      <c r="N217" s="77"/>
    </row>
    <row r="218" spans="1:14" ht="12.75">
      <c r="A218" s="34">
        <v>211</v>
      </c>
      <c r="B218" s="99">
        <f t="shared" si="29"/>
        <v>109.08</v>
      </c>
      <c r="C218" s="102">
        <f t="shared" si="30"/>
        <v>691.3</v>
      </c>
      <c r="D218" s="37">
        <v>42390</v>
      </c>
      <c r="E218" s="38">
        <v>22341</v>
      </c>
      <c r="F218" s="67">
        <f t="shared" si="33"/>
        <v>4663.4</v>
      </c>
      <c r="G218" s="39">
        <f t="shared" si="34"/>
        <v>387.8</v>
      </c>
      <c r="H218" s="75">
        <f t="shared" si="35"/>
        <v>5051.2</v>
      </c>
      <c r="I218" s="40">
        <f t="shared" si="36"/>
        <v>1707.3</v>
      </c>
      <c r="J218" s="41">
        <f t="shared" si="31"/>
        <v>50.5</v>
      </c>
      <c r="K218" s="60">
        <v>20</v>
      </c>
      <c r="L218" s="42">
        <f t="shared" si="32"/>
        <v>6829</v>
      </c>
      <c r="N218" s="77"/>
    </row>
    <row r="219" spans="1:14" ht="12.75">
      <c r="A219" s="34">
        <v>212</v>
      </c>
      <c r="B219" s="99">
        <f t="shared" si="29"/>
        <v>109.08</v>
      </c>
      <c r="C219" s="102">
        <f t="shared" si="30"/>
        <v>691.45</v>
      </c>
      <c r="D219" s="37">
        <v>42390</v>
      </c>
      <c r="E219" s="38">
        <v>22341</v>
      </c>
      <c r="F219" s="67">
        <f t="shared" si="33"/>
        <v>4663.4</v>
      </c>
      <c r="G219" s="39">
        <f t="shared" si="34"/>
        <v>387.7</v>
      </c>
      <c r="H219" s="75">
        <f t="shared" si="35"/>
        <v>5051.099999999999</v>
      </c>
      <c r="I219" s="40">
        <f t="shared" si="36"/>
        <v>1707.3</v>
      </c>
      <c r="J219" s="41">
        <f t="shared" si="31"/>
        <v>50.5</v>
      </c>
      <c r="K219" s="60">
        <v>20</v>
      </c>
      <c r="L219" s="42">
        <f t="shared" si="32"/>
        <v>6828.9</v>
      </c>
      <c r="N219" s="77"/>
    </row>
    <row r="220" spans="1:14" ht="12.75">
      <c r="A220" s="34">
        <v>213</v>
      </c>
      <c r="B220" s="99">
        <f t="shared" si="29"/>
        <v>109.08</v>
      </c>
      <c r="C220" s="102">
        <f t="shared" si="30"/>
        <v>691.59</v>
      </c>
      <c r="D220" s="37">
        <v>42390</v>
      </c>
      <c r="E220" s="38">
        <v>22341</v>
      </c>
      <c r="F220" s="67">
        <f t="shared" si="33"/>
        <v>4663.4</v>
      </c>
      <c r="G220" s="39">
        <f t="shared" si="34"/>
        <v>387.6</v>
      </c>
      <c r="H220" s="75">
        <f t="shared" si="35"/>
        <v>5051</v>
      </c>
      <c r="I220" s="40">
        <f t="shared" si="36"/>
        <v>1707.2</v>
      </c>
      <c r="J220" s="41">
        <f t="shared" si="31"/>
        <v>50.5</v>
      </c>
      <c r="K220" s="60">
        <v>20</v>
      </c>
      <c r="L220" s="42">
        <f t="shared" si="32"/>
        <v>6828.7</v>
      </c>
      <c r="N220" s="77"/>
    </row>
    <row r="221" spans="1:14" ht="12.75">
      <c r="A221" s="34">
        <v>214</v>
      </c>
      <c r="B221" s="99">
        <f t="shared" si="29"/>
        <v>109.08</v>
      </c>
      <c r="C221" s="102">
        <f t="shared" si="30"/>
        <v>691.74</v>
      </c>
      <c r="D221" s="37">
        <v>42390</v>
      </c>
      <c r="E221" s="38">
        <v>22341</v>
      </c>
      <c r="F221" s="67">
        <f t="shared" si="33"/>
        <v>4663.4</v>
      </c>
      <c r="G221" s="39">
        <f t="shared" si="34"/>
        <v>387.6</v>
      </c>
      <c r="H221" s="75">
        <f t="shared" si="35"/>
        <v>5051</v>
      </c>
      <c r="I221" s="40">
        <f t="shared" si="36"/>
        <v>1707.2</v>
      </c>
      <c r="J221" s="41">
        <f t="shared" si="31"/>
        <v>50.5</v>
      </c>
      <c r="K221" s="60">
        <v>20</v>
      </c>
      <c r="L221" s="42">
        <f t="shared" si="32"/>
        <v>6828.7</v>
      </c>
      <c r="N221" s="77"/>
    </row>
    <row r="222" spans="1:14" ht="12.75">
      <c r="A222" s="34">
        <v>215</v>
      </c>
      <c r="B222" s="99">
        <f t="shared" si="29"/>
        <v>109.08</v>
      </c>
      <c r="C222" s="102">
        <f t="shared" si="30"/>
        <v>691.88</v>
      </c>
      <c r="D222" s="37">
        <v>42390</v>
      </c>
      <c r="E222" s="38">
        <v>22341</v>
      </c>
      <c r="F222" s="67">
        <f t="shared" si="33"/>
        <v>4663.4</v>
      </c>
      <c r="G222" s="39">
        <f t="shared" si="34"/>
        <v>387.5</v>
      </c>
      <c r="H222" s="75">
        <f t="shared" si="35"/>
        <v>5050.9</v>
      </c>
      <c r="I222" s="40">
        <f t="shared" si="36"/>
        <v>1707.2</v>
      </c>
      <c r="J222" s="41">
        <f t="shared" si="31"/>
        <v>50.5</v>
      </c>
      <c r="K222" s="60">
        <v>20</v>
      </c>
      <c r="L222" s="42">
        <f t="shared" si="32"/>
        <v>6828.599999999999</v>
      </c>
      <c r="N222" s="77"/>
    </row>
    <row r="223" spans="1:14" ht="12.75">
      <c r="A223" s="34">
        <v>216</v>
      </c>
      <c r="B223" s="99">
        <f t="shared" si="29"/>
        <v>109.08</v>
      </c>
      <c r="C223" s="102">
        <f t="shared" si="30"/>
        <v>692.02</v>
      </c>
      <c r="D223" s="37">
        <v>42390</v>
      </c>
      <c r="E223" s="38">
        <v>22341</v>
      </c>
      <c r="F223" s="67">
        <f t="shared" si="33"/>
        <v>4663.4</v>
      </c>
      <c r="G223" s="39">
        <f t="shared" si="34"/>
        <v>387.4</v>
      </c>
      <c r="H223" s="75">
        <f t="shared" si="35"/>
        <v>5050.799999999999</v>
      </c>
      <c r="I223" s="40">
        <f t="shared" si="36"/>
        <v>1707.2</v>
      </c>
      <c r="J223" s="41">
        <f t="shared" si="31"/>
        <v>50.5</v>
      </c>
      <c r="K223" s="60">
        <v>20</v>
      </c>
      <c r="L223" s="42">
        <f t="shared" si="32"/>
        <v>6828.499999999999</v>
      </c>
      <c r="N223" s="77"/>
    </row>
    <row r="224" spans="1:14" ht="12.75">
      <c r="A224" s="34">
        <v>217</v>
      </c>
      <c r="B224" s="99">
        <f t="shared" si="29"/>
        <v>109.08</v>
      </c>
      <c r="C224" s="102">
        <f t="shared" si="30"/>
        <v>692.16</v>
      </c>
      <c r="D224" s="37">
        <v>42390</v>
      </c>
      <c r="E224" s="38">
        <v>22341</v>
      </c>
      <c r="F224" s="67">
        <f t="shared" si="33"/>
        <v>4663.4</v>
      </c>
      <c r="G224" s="39">
        <f t="shared" si="34"/>
        <v>387.3</v>
      </c>
      <c r="H224" s="75">
        <f t="shared" si="35"/>
        <v>5050.7</v>
      </c>
      <c r="I224" s="40">
        <f t="shared" si="36"/>
        <v>1707.1</v>
      </c>
      <c r="J224" s="41">
        <f t="shared" si="31"/>
        <v>50.5</v>
      </c>
      <c r="K224" s="60">
        <v>20</v>
      </c>
      <c r="L224" s="42">
        <f t="shared" si="32"/>
        <v>6828.299999999999</v>
      </c>
      <c r="N224" s="77"/>
    </row>
    <row r="225" spans="1:14" ht="12.75">
      <c r="A225" s="34">
        <v>218</v>
      </c>
      <c r="B225" s="99">
        <f t="shared" si="29"/>
        <v>109.08</v>
      </c>
      <c r="C225" s="102">
        <f t="shared" si="30"/>
        <v>692.3</v>
      </c>
      <c r="D225" s="37">
        <v>42390</v>
      </c>
      <c r="E225" s="38">
        <v>22341</v>
      </c>
      <c r="F225" s="67">
        <f t="shared" si="33"/>
        <v>4663.4</v>
      </c>
      <c r="G225" s="39">
        <f t="shared" si="34"/>
        <v>387.2</v>
      </c>
      <c r="H225" s="75">
        <f t="shared" si="35"/>
        <v>5050.599999999999</v>
      </c>
      <c r="I225" s="40">
        <f t="shared" si="36"/>
        <v>1707.1</v>
      </c>
      <c r="J225" s="41">
        <f t="shared" si="31"/>
        <v>50.5</v>
      </c>
      <c r="K225" s="60">
        <v>20</v>
      </c>
      <c r="L225" s="42">
        <f t="shared" si="32"/>
        <v>6828.199999999999</v>
      </c>
      <c r="N225" s="77"/>
    </row>
    <row r="226" spans="1:14" ht="12.75">
      <c r="A226" s="34">
        <v>219</v>
      </c>
      <c r="B226" s="99">
        <f t="shared" si="29"/>
        <v>109.08</v>
      </c>
      <c r="C226" s="102">
        <f t="shared" si="30"/>
        <v>692.44</v>
      </c>
      <c r="D226" s="37">
        <v>42390</v>
      </c>
      <c r="E226" s="38">
        <v>22341</v>
      </c>
      <c r="F226" s="67">
        <f t="shared" si="33"/>
        <v>4663.4</v>
      </c>
      <c r="G226" s="39">
        <f t="shared" si="34"/>
        <v>387.2</v>
      </c>
      <c r="H226" s="75">
        <f t="shared" si="35"/>
        <v>5050.599999999999</v>
      </c>
      <c r="I226" s="40">
        <f t="shared" si="36"/>
        <v>1707.1</v>
      </c>
      <c r="J226" s="41">
        <f t="shared" si="31"/>
        <v>50.5</v>
      </c>
      <c r="K226" s="60">
        <v>20</v>
      </c>
      <c r="L226" s="42">
        <f t="shared" si="32"/>
        <v>6828.199999999999</v>
      </c>
      <c r="N226" s="77"/>
    </row>
    <row r="227" spans="1:14" ht="12.75">
      <c r="A227" s="34">
        <v>220</v>
      </c>
      <c r="B227" s="99">
        <f t="shared" si="29"/>
        <v>109.08</v>
      </c>
      <c r="C227" s="102">
        <f t="shared" si="30"/>
        <v>692.57</v>
      </c>
      <c r="D227" s="37">
        <v>42390</v>
      </c>
      <c r="E227" s="38">
        <v>22341</v>
      </c>
      <c r="F227" s="67">
        <f t="shared" si="33"/>
        <v>4663.4</v>
      </c>
      <c r="G227" s="39">
        <f t="shared" si="34"/>
        <v>387.1</v>
      </c>
      <c r="H227" s="75">
        <f t="shared" si="35"/>
        <v>5050.5</v>
      </c>
      <c r="I227" s="40">
        <f t="shared" si="36"/>
        <v>1707.1</v>
      </c>
      <c r="J227" s="41">
        <f t="shared" si="31"/>
        <v>50.5</v>
      </c>
      <c r="K227" s="60">
        <v>20</v>
      </c>
      <c r="L227" s="42">
        <f t="shared" si="32"/>
        <v>6828.1</v>
      </c>
      <c r="N227" s="77"/>
    </row>
    <row r="228" spans="1:14" ht="12.75">
      <c r="A228" s="34">
        <v>221</v>
      </c>
      <c r="B228" s="99">
        <f t="shared" si="29"/>
        <v>109.08</v>
      </c>
      <c r="C228" s="102">
        <f t="shared" si="30"/>
        <v>692.7</v>
      </c>
      <c r="D228" s="37">
        <v>42390</v>
      </c>
      <c r="E228" s="38">
        <v>22341</v>
      </c>
      <c r="F228" s="67">
        <f t="shared" si="33"/>
        <v>4663.4</v>
      </c>
      <c r="G228" s="39">
        <f t="shared" si="34"/>
        <v>387</v>
      </c>
      <c r="H228" s="75">
        <f t="shared" si="35"/>
        <v>5050.4</v>
      </c>
      <c r="I228" s="40">
        <f t="shared" si="36"/>
        <v>1707</v>
      </c>
      <c r="J228" s="41">
        <f t="shared" si="31"/>
        <v>50.5</v>
      </c>
      <c r="K228" s="60">
        <v>20</v>
      </c>
      <c r="L228" s="42">
        <f t="shared" si="32"/>
        <v>6827.9</v>
      </c>
      <c r="N228" s="77"/>
    </row>
    <row r="229" spans="1:14" ht="12.75">
      <c r="A229" s="34">
        <v>222</v>
      </c>
      <c r="B229" s="99">
        <f t="shared" si="29"/>
        <v>109.08</v>
      </c>
      <c r="C229" s="102">
        <f t="shared" si="30"/>
        <v>692.83</v>
      </c>
      <c r="D229" s="37">
        <v>42390</v>
      </c>
      <c r="E229" s="38">
        <v>22341</v>
      </c>
      <c r="F229" s="67">
        <f t="shared" si="33"/>
        <v>4663.4</v>
      </c>
      <c r="G229" s="39">
        <f t="shared" si="34"/>
        <v>387</v>
      </c>
      <c r="H229" s="75">
        <f t="shared" si="35"/>
        <v>5050.4</v>
      </c>
      <c r="I229" s="40">
        <f t="shared" si="36"/>
        <v>1707</v>
      </c>
      <c r="J229" s="41">
        <f t="shared" si="31"/>
        <v>50.5</v>
      </c>
      <c r="K229" s="60">
        <v>20</v>
      </c>
      <c r="L229" s="42">
        <f t="shared" si="32"/>
        <v>6827.9</v>
      </c>
      <c r="N229" s="77"/>
    </row>
    <row r="230" spans="1:14" ht="12.75">
      <c r="A230" s="34">
        <v>223</v>
      </c>
      <c r="B230" s="99">
        <f t="shared" si="29"/>
        <v>109.08</v>
      </c>
      <c r="C230" s="102">
        <f t="shared" si="30"/>
        <v>692.96</v>
      </c>
      <c r="D230" s="37">
        <v>42390</v>
      </c>
      <c r="E230" s="38">
        <v>22341</v>
      </c>
      <c r="F230" s="67">
        <f t="shared" si="33"/>
        <v>4663.4</v>
      </c>
      <c r="G230" s="39">
        <f t="shared" si="34"/>
        <v>386.9</v>
      </c>
      <c r="H230" s="75">
        <f t="shared" si="35"/>
        <v>5050.299999999999</v>
      </c>
      <c r="I230" s="40">
        <f t="shared" si="36"/>
        <v>1707</v>
      </c>
      <c r="J230" s="41">
        <f t="shared" si="31"/>
        <v>50.5</v>
      </c>
      <c r="K230" s="60">
        <v>20</v>
      </c>
      <c r="L230" s="42">
        <f t="shared" si="32"/>
        <v>6827.799999999999</v>
      </c>
      <c r="N230" s="77"/>
    </row>
    <row r="231" spans="1:14" ht="12.75">
      <c r="A231" s="34">
        <v>224</v>
      </c>
      <c r="B231" s="99">
        <f t="shared" si="29"/>
        <v>109.08</v>
      </c>
      <c r="C231" s="102">
        <f t="shared" si="30"/>
        <v>693.09</v>
      </c>
      <c r="D231" s="37">
        <v>42390</v>
      </c>
      <c r="E231" s="38">
        <v>22341</v>
      </c>
      <c r="F231" s="67">
        <f t="shared" si="33"/>
        <v>4663.4</v>
      </c>
      <c r="G231" s="39">
        <f t="shared" si="34"/>
        <v>386.8</v>
      </c>
      <c r="H231" s="75">
        <f t="shared" si="35"/>
        <v>5050.2</v>
      </c>
      <c r="I231" s="40">
        <f t="shared" si="36"/>
        <v>1707</v>
      </c>
      <c r="J231" s="41">
        <f t="shared" si="31"/>
        <v>50.5</v>
      </c>
      <c r="K231" s="60">
        <v>20</v>
      </c>
      <c r="L231" s="42">
        <f t="shared" si="32"/>
        <v>6827.7</v>
      </c>
      <c r="N231" s="77"/>
    </row>
    <row r="232" spans="1:14" ht="12.75">
      <c r="A232" s="34">
        <v>225</v>
      </c>
      <c r="B232" s="99">
        <f t="shared" si="29"/>
        <v>109.08</v>
      </c>
      <c r="C232" s="102">
        <f t="shared" si="30"/>
        <v>693.21</v>
      </c>
      <c r="D232" s="37">
        <v>42390</v>
      </c>
      <c r="E232" s="38">
        <v>22341</v>
      </c>
      <c r="F232" s="67">
        <f t="shared" si="33"/>
        <v>4663.4</v>
      </c>
      <c r="G232" s="39">
        <f t="shared" si="34"/>
        <v>386.7</v>
      </c>
      <c r="H232" s="75">
        <f t="shared" si="35"/>
        <v>5050.099999999999</v>
      </c>
      <c r="I232" s="40">
        <f t="shared" si="36"/>
        <v>1706.9</v>
      </c>
      <c r="J232" s="41">
        <f t="shared" si="31"/>
        <v>50.5</v>
      </c>
      <c r="K232" s="60">
        <v>20</v>
      </c>
      <c r="L232" s="42">
        <f t="shared" si="32"/>
        <v>6827.5</v>
      </c>
      <c r="N232" s="77"/>
    </row>
    <row r="233" spans="1:14" ht="12.75">
      <c r="A233" s="34">
        <v>226</v>
      </c>
      <c r="B233" s="99">
        <f t="shared" si="29"/>
        <v>109.08</v>
      </c>
      <c r="C233" s="102">
        <f t="shared" si="30"/>
        <v>693.33</v>
      </c>
      <c r="D233" s="37">
        <v>42390</v>
      </c>
      <c r="E233" s="38">
        <v>22341</v>
      </c>
      <c r="F233" s="67">
        <f t="shared" si="33"/>
        <v>4663.4</v>
      </c>
      <c r="G233" s="39">
        <f t="shared" si="34"/>
        <v>386.7</v>
      </c>
      <c r="H233" s="75">
        <f t="shared" si="35"/>
        <v>5050.099999999999</v>
      </c>
      <c r="I233" s="40">
        <f t="shared" si="36"/>
        <v>1706.9</v>
      </c>
      <c r="J233" s="41">
        <f t="shared" si="31"/>
        <v>50.5</v>
      </c>
      <c r="K233" s="60">
        <v>20</v>
      </c>
      <c r="L233" s="42">
        <f t="shared" si="32"/>
        <v>6827.5</v>
      </c>
      <c r="N233" s="77"/>
    </row>
    <row r="234" spans="1:14" ht="12.75">
      <c r="A234" s="34">
        <v>227</v>
      </c>
      <c r="B234" s="99">
        <f t="shared" si="29"/>
        <v>109.08</v>
      </c>
      <c r="C234" s="102">
        <f t="shared" si="30"/>
        <v>693.45</v>
      </c>
      <c r="D234" s="37">
        <v>42390</v>
      </c>
      <c r="E234" s="38">
        <v>22341</v>
      </c>
      <c r="F234" s="67">
        <f t="shared" si="33"/>
        <v>4663.4</v>
      </c>
      <c r="G234" s="39">
        <f t="shared" si="34"/>
        <v>386.6</v>
      </c>
      <c r="H234" s="75">
        <f t="shared" si="35"/>
        <v>5050</v>
      </c>
      <c r="I234" s="40">
        <f t="shared" si="36"/>
        <v>1706.9</v>
      </c>
      <c r="J234" s="41">
        <f t="shared" si="31"/>
        <v>50.5</v>
      </c>
      <c r="K234" s="60">
        <v>20</v>
      </c>
      <c r="L234" s="42">
        <f t="shared" si="32"/>
        <v>6827.4</v>
      </c>
      <c r="N234" s="77"/>
    </row>
    <row r="235" spans="1:14" ht="12.75">
      <c r="A235" s="34">
        <v>228</v>
      </c>
      <c r="B235" s="99">
        <f t="shared" si="29"/>
        <v>109.08</v>
      </c>
      <c r="C235" s="102">
        <f t="shared" si="30"/>
        <v>693.57</v>
      </c>
      <c r="D235" s="37">
        <v>42390</v>
      </c>
      <c r="E235" s="38">
        <v>22341</v>
      </c>
      <c r="F235" s="67">
        <f t="shared" si="33"/>
        <v>4663.4</v>
      </c>
      <c r="G235" s="39">
        <f t="shared" si="34"/>
        <v>386.5</v>
      </c>
      <c r="H235" s="75">
        <f t="shared" si="35"/>
        <v>5049.9</v>
      </c>
      <c r="I235" s="40">
        <f t="shared" si="36"/>
        <v>1706.9</v>
      </c>
      <c r="J235" s="41">
        <f t="shared" si="31"/>
        <v>50.5</v>
      </c>
      <c r="K235" s="60">
        <v>20</v>
      </c>
      <c r="L235" s="42">
        <f t="shared" si="32"/>
        <v>6827.299999999999</v>
      </c>
      <c r="N235" s="77"/>
    </row>
    <row r="236" spans="1:14" ht="12.75">
      <c r="A236" s="34">
        <v>229</v>
      </c>
      <c r="B236" s="99">
        <f t="shared" si="29"/>
        <v>109.08</v>
      </c>
      <c r="C236" s="102">
        <f t="shared" si="30"/>
        <v>693.68</v>
      </c>
      <c r="D236" s="37">
        <v>42390</v>
      </c>
      <c r="E236" s="38">
        <v>22341</v>
      </c>
      <c r="F236" s="67">
        <f t="shared" si="33"/>
        <v>4663.4</v>
      </c>
      <c r="G236" s="39">
        <f t="shared" si="34"/>
        <v>386.5</v>
      </c>
      <c r="H236" s="75">
        <f t="shared" si="35"/>
        <v>5049.9</v>
      </c>
      <c r="I236" s="40">
        <f t="shared" si="36"/>
        <v>1706.9</v>
      </c>
      <c r="J236" s="41">
        <f t="shared" si="31"/>
        <v>50.5</v>
      </c>
      <c r="K236" s="60">
        <v>20</v>
      </c>
      <c r="L236" s="42">
        <f t="shared" si="32"/>
        <v>6827.299999999999</v>
      </c>
      <c r="N236" s="77"/>
    </row>
    <row r="237" spans="1:14" ht="12.75">
      <c r="A237" s="34">
        <v>230</v>
      </c>
      <c r="B237" s="99">
        <f t="shared" si="29"/>
        <v>109.08</v>
      </c>
      <c r="C237" s="102">
        <f t="shared" si="30"/>
        <v>693.79</v>
      </c>
      <c r="D237" s="37">
        <v>42390</v>
      </c>
      <c r="E237" s="38">
        <v>22341</v>
      </c>
      <c r="F237" s="67">
        <f t="shared" si="33"/>
        <v>4663.4</v>
      </c>
      <c r="G237" s="39">
        <f t="shared" si="34"/>
        <v>386.4</v>
      </c>
      <c r="H237" s="75">
        <f t="shared" si="35"/>
        <v>5049.799999999999</v>
      </c>
      <c r="I237" s="40">
        <f t="shared" si="36"/>
        <v>1706.8</v>
      </c>
      <c r="J237" s="41">
        <f t="shared" si="31"/>
        <v>50.5</v>
      </c>
      <c r="K237" s="60">
        <v>20</v>
      </c>
      <c r="L237" s="42">
        <f t="shared" si="32"/>
        <v>6827.099999999999</v>
      </c>
      <c r="N237" s="77"/>
    </row>
    <row r="238" spans="1:14" ht="12.75">
      <c r="A238" s="34">
        <v>231</v>
      </c>
      <c r="B238" s="99">
        <f t="shared" si="29"/>
        <v>109.08</v>
      </c>
      <c r="C238" s="102">
        <f t="shared" si="30"/>
        <v>693.9</v>
      </c>
      <c r="D238" s="37">
        <v>42390</v>
      </c>
      <c r="E238" s="38">
        <v>22341</v>
      </c>
      <c r="F238" s="67">
        <f t="shared" si="33"/>
        <v>4663.4</v>
      </c>
      <c r="G238" s="39">
        <f t="shared" si="34"/>
        <v>386.4</v>
      </c>
      <c r="H238" s="75">
        <f t="shared" si="35"/>
        <v>5049.799999999999</v>
      </c>
      <c r="I238" s="40">
        <f t="shared" si="36"/>
        <v>1706.8</v>
      </c>
      <c r="J238" s="41">
        <f t="shared" si="31"/>
        <v>50.5</v>
      </c>
      <c r="K238" s="60">
        <v>20</v>
      </c>
      <c r="L238" s="42">
        <f t="shared" si="32"/>
        <v>6827.099999999999</v>
      </c>
      <c r="N238" s="77"/>
    </row>
    <row r="239" spans="1:14" ht="12.75">
      <c r="A239" s="34">
        <v>232</v>
      </c>
      <c r="B239" s="99">
        <f t="shared" si="29"/>
        <v>109.08</v>
      </c>
      <c r="C239" s="102">
        <f t="shared" si="30"/>
        <v>694</v>
      </c>
      <c r="D239" s="37">
        <v>42390</v>
      </c>
      <c r="E239" s="38">
        <v>22341</v>
      </c>
      <c r="F239" s="67">
        <f t="shared" si="33"/>
        <v>4663.4</v>
      </c>
      <c r="G239" s="39">
        <f t="shared" si="34"/>
        <v>386.3</v>
      </c>
      <c r="H239" s="75">
        <f t="shared" si="35"/>
        <v>5049.7</v>
      </c>
      <c r="I239" s="40">
        <f t="shared" si="36"/>
        <v>1706.8</v>
      </c>
      <c r="J239" s="41">
        <f t="shared" si="31"/>
        <v>50.5</v>
      </c>
      <c r="K239" s="60">
        <v>20</v>
      </c>
      <c r="L239" s="42">
        <f t="shared" si="32"/>
        <v>6827</v>
      </c>
      <c r="N239" s="77"/>
    </row>
    <row r="240" spans="1:14" ht="12.75">
      <c r="A240" s="34">
        <v>233</v>
      </c>
      <c r="B240" s="99">
        <f t="shared" si="29"/>
        <v>109.08</v>
      </c>
      <c r="C240" s="102">
        <f t="shared" si="30"/>
        <v>694.1</v>
      </c>
      <c r="D240" s="37">
        <v>42390</v>
      </c>
      <c r="E240" s="38">
        <v>22341</v>
      </c>
      <c r="F240" s="67">
        <f t="shared" si="33"/>
        <v>4663.4</v>
      </c>
      <c r="G240" s="39">
        <f t="shared" si="34"/>
        <v>386.2</v>
      </c>
      <c r="H240" s="75">
        <f t="shared" si="35"/>
        <v>5049.599999999999</v>
      </c>
      <c r="I240" s="40">
        <f t="shared" si="36"/>
        <v>1706.8</v>
      </c>
      <c r="J240" s="41">
        <f t="shared" si="31"/>
        <v>50.5</v>
      </c>
      <c r="K240" s="60">
        <v>20</v>
      </c>
      <c r="L240" s="42">
        <f t="shared" si="32"/>
        <v>6826.9</v>
      </c>
      <c r="N240" s="77"/>
    </row>
    <row r="241" spans="1:14" ht="12.75">
      <c r="A241" s="34">
        <v>234</v>
      </c>
      <c r="B241" s="99">
        <f t="shared" si="29"/>
        <v>109.08</v>
      </c>
      <c r="C241" s="102">
        <f t="shared" si="30"/>
        <v>694.2</v>
      </c>
      <c r="D241" s="37">
        <v>42390</v>
      </c>
      <c r="E241" s="38">
        <v>22341</v>
      </c>
      <c r="F241" s="67">
        <f t="shared" si="33"/>
        <v>4663.4</v>
      </c>
      <c r="G241" s="39">
        <f t="shared" si="34"/>
        <v>386.2</v>
      </c>
      <c r="H241" s="75">
        <f t="shared" si="35"/>
        <v>5049.599999999999</v>
      </c>
      <c r="I241" s="40">
        <f t="shared" si="36"/>
        <v>1706.8</v>
      </c>
      <c r="J241" s="41">
        <f t="shared" si="31"/>
        <v>50.5</v>
      </c>
      <c r="K241" s="60">
        <v>20</v>
      </c>
      <c r="L241" s="42">
        <f t="shared" si="32"/>
        <v>6826.9</v>
      </c>
      <c r="N241" s="77"/>
    </row>
    <row r="242" spans="1:14" ht="12.75">
      <c r="A242" s="34">
        <v>235</v>
      </c>
      <c r="B242" s="99">
        <f t="shared" si="29"/>
        <v>109.08</v>
      </c>
      <c r="C242" s="102">
        <f t="shared" si="30"/>
        <v>694.29</v>
      </c>
      <c r="D242" s="37">
        <v>42390</v>
      </c>
      <c r="E242" s="38">
        <v>22341</v>
      </c>
      <c r="F242" s="67">
        <f t="shared" si="33"/>
        <v>4663.4</v>
      </c>
      <c r="G242" s="39">
        <f t="shared" si="34"/>
        <v>386.1</v>
      </c>
      <c r="H242" s="75">
        <f t="shared" si="35"/>
        <v>5049.5</v>
      </c>
      <c r="I242" s="40">
        <f t="shared" si="36"/>
        <v>1706.7</v>
      </c>
      <c r="J242" s="41">
        <f t="shared" si="31"/>
        <v>50.5</v>
      </c>
      <c r="K242" s="60">
        <v>20</v>
      </c>
      <c r="L242" s="42">
        <f t="shared" si="32"/>
        <v>6826.7</v>
      </c>
      <c r="N242" s="77"/>
    </row>
    <row r="243" spans="1:14" ht="12.75">
      <c r="A243" s="34">
        <v>236</v>
      </c>
      <c r="B243" s="99">
        <f t="shared" si="29"/>
        <v>109.08</v>
      </c>
      <c r="C243" s="102">
        <f t="shared" si="30"/>
        <v>694.38</v>
      </c>
      <c r="D243" s="37">
        <v>42390</v>
      </c>
      <c r="E243" s="38">
        <v>22341</v>
      </c>
      <c r="F243" s="67">
        <f t="shared" si="33"/>
        <v>4663.4</v>
      </c>
      <c r="G243" s="39">
        <f t="shared" si="34"/>
        <v>386.1</v>
      </c>
      <c r="H243" s="75">
        <f t="shared" si="35"/>
        <v>5049.5</v>
      </c>
      <c r="I243" s="40">
        <f t="shared" si="36"/>
        <v>1706.7</v>
      </c>
      <c r="J243" s="41">
        <f t="shared" si="31"/>
        <v>50.5</v>
      </c>
      <c r="K243" s="60">
        <v>20</v>
      </c>
      <c r="L243" s="42">
        <f t="shared" si="32"/>
        <v>6826.7</v>
      </c>
      <c r="N243" s="77"/>
    </row>
    <row r="244" spans="1:14" ht="12.75">
      <c r="A244" s="34">
        <v>237</v>
      </c>
      <c r="B244" s="99">
        <f t="shared" si="29"/>
        <v>109.08</v>
      </c>
      <c r="C244" s="102">
        <f t="shared" si="30"/>
        <v>694.46</v>
      </c>
      <c r="D244" s="37">
        <v>42390</v>
      </c>
      <c r="E244" s="38">
        <v>22341</v>
      </c>
      <c r="F244" s="67">
        <f t="shared" si="33"/>
        <v>4663.4</v>
      </c>
      <c r="G244" s="39">
        <f t="shared" si="34"/>
        <v>386</v>
      </c>
      <c r="H244" s="75">
        <f t="shared" si="35"/>
        <v>5049.4</v>
      </c>
      <c r="I244" s="40">
        <f t="shared" si="36"/>
        <v>1706.7</v>
      </c>
      <c r="J244" s="41">
        <f t="shared" si="31"/>
        <v>50.5</v>
      </c>
      <c r="K244" s="60">
        <v>20</v>
      </c>
      <c r="L244" s="42">
        <f t="shared" si="32"/>
        <v>6826.599999999999</v>
      </c>
      <c r="N244" s="77"/>
    </row>
    <row r="245" spans="1:14" ht="12.75">
      <c r="A245" s="34">
        <v>238</v>
      </c>
      <c r="B245" s="99">
        <f t="shared" si="29"/>
        <v>109.08</v>
      </c>
      <c r="C245" s="102">
        <f t="shared" si="30"/>
        <v>694.54</v>
      </c>
      <c r="D245" s="37">
        <v>42390</v>
      </c>
      <c r="E245" s="38">
        <v>22341</v>
      </c>
      <c r="F245" s="67">
        <f t="shared" si="33"/>
        <v>4663.4</v>
      </c>
      <c r="G245" s="39">
        <f t="shared" si="34"/>
        <v>386</v>
      </c>
      <c r="H245" s="75">
        <f t="shared" si="35"/>
        <v>5049.4</v>
      </c>
      <c r="I245" s="40">
        <f t="shared" si="36"/>
        <v>1706.7</v>
      </c>
      <c r="J245" s="41">
        <f t="shared" si="31"/>
        <v>50.5</v>
      </c>
      <c r="K245" s="60">
        <v>20</v>
      </c>
      <c r="L245" s="42">
        <f t="shared" si="32"/>
        <v>6826.599999999999</v>
      </c>
      <c r="N245" s="77"/>
    </row>
    <row r="246" spans="1:14" ht="12.75">
      <c r="A246" s="34">
        <v>239</v>
      </c>
      <c r="B246" s="99">
        <f t="shared" si="29"/>
        <v>109.08</v>
      </c>
      <c r="C246" s="102">
        <f t="shared" si="30"/>
        <v>694.62</v>
      </c>
      <c r="D246" s="37">
        <v>42390</v>
      </c>
      <c r="E246" s="38">
        <v>22341</v>
      </c>
      <c r="F246" s="67">
        <f t="shared" si="33"/>
        <v>4663.4</v>
      </c>
      <c r="G246" s="39">
        <f t="shared" si="34"/>
        <v>386</v>
      </c>
      <c r="H246" s="75">
        <f t="shared" si="35"/>
        <v>5049.4</v>
      </c>
      <c r="I246" s="40">
        <f t="shared" si="36"/>
        <v>1706.7</v>
      </c>
      <c r="J246" s="41">
        <f t="shared" si="31"/>
        <v>50.5</v>
      </c>
      <c r="K246" s="60">
        <v>20</v>
      </c>
      <c r="L246" s="42">
        <f t="shared" si="32"/>
        <v>6826.599999999999</v>
      </c>
      <c r="N246" s="77"/>
    </row>
    <row r="247" spans="1:14" ht="12.75">
      <c r="A247" s="34">
        <v>240</v>
      </c>
      <c r="B247" s="99">
        <f t="shared" si="29"/>
        <v>109.08</v>
      </c>
      <c r="C247" s="102">
        <f t="shared" si="30"/>
        <v>694.69</v>
      </c>
      <c r="D247" s="37">
        <v>42390</v>
      </c>
      <c r="E247" s="38">
        <v>22341</v>
      </c>
      <c r="F247" s="67">
        <f t="shared" si="33"/>
        <v>4663.4</v>
      </c>
      <c r="G247" s="39">
        <f t="shared" si="34"/>
        <v>385.9</v>
      </c>
      <c r="H247" s="75">
        <f t="shared" si="35"/>
        <v>5049.299999999999</v>
      </c>
      <c r="I247" s="40">
        <f t="shared" si="36"/>
        <v>1706.7</v>
      </c>
      <c r="J247" s="41">
        <f t="shared" si="31"/>
        <v>50.5</v>
      </c>
      <c r="K247" s="60">
        <v>20</v>
      </c>
      <c r="L247" s="42">
        <f t="shared" si="32"/>
        <v>6826.499999999999</v>
      </c>
      <c r="N247" s="77"/>
    </row>
    <row r="248" spans="1:14" ht="12.75">
      <c r="A248" s="34">
        <v>241</v>
      </c>
      <c r="B248" s="99">
        <f t="shared" si="29"/>
        <v>109.08</v>
      </c>
      <c r="C248" s="102">
        <f t="shared" si="30"/>
        <v>694.76</v>
      </c>
      <c r="D248" s="37">
        <v>42390</v>
      </c>
      <c r="E248" s="38">
        <v>22341</v>
      </c>
      <c r="F248" s="67">
        <f t="shared" si="33"/>
        <v>4663.4</v>
      </c>
      <c r="G248" s="39">
        <f t="shared" si="34"/>
        <v>385.9</v>
      </c>
      <c r="H248" s="75">
        <f t="shared" si="35"/>
        <v>5049.299999999999</v>
      </c>
      <c r="I248" s="40">
        <f t="shared" si="36"/>
        <v>1706.7</v>
      </c>
      <c r="J248" s="41">
        <f t="shared" si="31"/>
        <v>50.5</v>
      </c>
      <c r="K248" s="60">
        <v>20</v>
      </c>
      <c r="L248" s="42">
        <f t="shared" si="32"/>
        <v>6826.499999999999</v>
      </c>
      <c r="N248" s="77"/>
    </row>
    <row r="249" spans="1:14" ht="12.75">
      <c r="A249" s="34">
        <v>242</v>
      </c>
      <c r="B249" s="99">
        <f t="shared" si="29"/>
        <v>109.08</v>
      </c>
      <c r="C249" s="102">
        <f t="shared" si="30"/>
        <v>694.83</v>
      </c>
      <c r="D249" s="37">
        <v>42390</v>
      </c>
      <c r="E249" s="38">
        <v>22341</v>
      </c>
      <c r="F249" s="67">
        <f t="shared" si="33"/>
        <v>4663.4</v>
      </c>
      <c r="G249" s="39">
        <f t="shared" si="34"/>
        <v>385.8</v>
      </c>
      <c r="H249" s="75">
        <f t="shared" si="35"/>
        <v>5049.2</v>
      </c>
      <c r="I249" s="40">
        <f t="shared" si="36"/>
        <v>1706.6</v>
      </c>
      <c r="J249" s="41">
        <f t="shared" si="31"/>
        <v>50.5</v>
      </c>
      <c r="K249" s="60">
        <v>20</v>
      </c>
      <c r="L249" s="42">
        <f t="shared" si="32"/>
        <v>6826.299999999999</v>
      </c>
      <c r="N249" s="77"/>
    </row>
    <row r="250" spans="1:14" ht="12.75">
      <c r="A250" s="34">
        <v>243</v>
      </c>
      <c r="B250" s="99">
        <f t="shared" si="29"/>
        <v>109.08</v>
      </c>
      <c r="C250" s="102">
        <f t="shared" si="30"/>
        <v>694.88</v>
      </c>
      <c r="D250" s="37">
        <v>42390</v>
      </c>
      <c r="E250" s="38">
        <v>22341</v>
      </c>
      <c r="F250" s="67">
        <f t="shared" si="33"/>
        <v>4663.4</v>
      </c>
      <c r="G250" s="39">
        <f t="shared" si="34"/>
        <v>385.8</v>
      </c>
      <c r="H250" s="75">
        <f t="shared" si="35"/>
        <v>5049.2</v>
      </c>
      <c r="I250" s="40">
        <f t="shared" si="36"/>
        <v>1706.6</v>
      </c>
      <c r="J250" s="41">
        <f t="shared" si="31"/>
        <v>50.5</v>
      </c>
      <c r="K250" s="60">
        <v>20</v>
      </c>
      <c r="L250" s="42">
        <f t="shared" si="32"/>
        <v>6826.299999999999</v>
      </c>
      <c r="N250" s="77"/>
    </row>
    <row r="251" spans="1:14" ht="12.75">
      <c r="A251" s="34">
        <v>244</v>
      </c>
      <c r="B251" s="99">
        <f t="shared" si="29"/>
        <v>109.08</v>
      </c>
      <c r="C251" s="102">
        <f t="shared" si="30"/>
        <v>694.94</v>
      </c>
      <c r="D251" s="37">
        <v>42390</v>
      </c>
      <c r="E251" s="38">
        <v>22341</v>
      </c>
      <c r="F251" s="67">
        <f t="shared" si="33"/>
        <v>4663.4</v>
      </c>
      <c r="G251" s="39">
        <f t="shared" si="34"/>
        <v>385.8</v>
      </c>
      <c r="H251" s="75">
        <f t="shared" si="35"/>
        <v>5049.2</v>
      </c>
      <c r="I251" s="40">
        <f t="shared" si="36"/>
        <v>1706.6</v>
      </c>
      <c r="J251" s="41">
        <f t="shared" si="31"/>
        <v>50.5</v>
      </c>
      <c r="K251" s="60">
        <v>20</v>
      </c>
      <c r="L251" s="42">
        <f t="shared" si="32"/>
        <v>6826.299999999999</v>
      </c>
      <c r="N251" s="77"/>
    </row>
    <row r="252" spans="1:14" ht="12.75">
      <c r="A252" s="34">
        <v>245</v>
      </c>
      <c r="B252" s="99">
        <f t="shared" si="29"/>
        <v>109.08</v>
      </c>
      <c r="C252" s="102">
        <f t="shared" si="30"/>
        <v>694.99</v>
      </c>
      <c r="D252" s="37">
        <v>42390</v>
      </c>
      <c r="E252" s="38">
        <v>22341</v>
      </c>
      <c r="F252" s="67">
        <f t="shared" si="33"/>
        <v>4663.4</v>
      </c>
      <c r="G252" s="39">
        <f t="shared" si="34"/>
        <v>385.7</v>
      </c>
      <c r="H252" s="75">
        <f t="shared" si="35"/>
        <v>5049.099999999999</v>
      </c>
      <c r="I252" s="40">
        <f t="shared" si="36"/>
        <v>1706.6</v>
      </c>
      <c r="J252" s="41">
        <f t="shared" si="31"/>
        <v>50.5</v>
      </c>
      <c r="K252" s="60">
        <v>20</v>
      </c>
      <c r="L252" s="42">
        <f t="shared" si="32"/>
        <v>6826.199999999999</v>
      </c>
      <c r="N252" s="77"/>
    </row>
    <row r="253" spans="1:14" ht="12.75">
      <c r="A253" s="34">
        <v>246</v>
      </c>
      <c r="B253" s="99">
        <f t="shared" si="29"/>
        <v>109.08</v>
      </c>
      <c r="C253" s="102">
        <f t="shared" si="30"/>
        <v>695.03</v>
      </c>
      <c r="D253" s="37">
        <v>42390</v>
      </c>
      <c r="E253" s="38">
        <v>22341</v>
      </c>
      <c r="F253" s="67">
        <f t="shared" si="33"/>
        <v>4663.4</v>
      </c>
      <c r="G253" s="39">
        <f t="shared" si="34"/>
        <v>385.7</v>
      </c>
      <c r="H253" s="75">
        <f t="shared" si="35"/>
        <v>5049.099999999999</v>
      </c>
      <c r="I253" s="40">
        <f t="shared" si="36"/>
        <v>1706.6</v>
      </c>
      <c r="J253" s="41">
        <f t="shared" si="31"/>
        <v>50.5</v>
      </c>
      <c r="K253" s="60">
        <v>20</v>
      </c>
      <c r="L253" s="42">
        <f t="shared" si="32"/>
        <v>6826.199999999999</v>
      </c>
      <c r="N253" s="77"/>
    </row>
    <row r="254" spans="1:14" ht="12.75">
      <c r="A254" s="34">
        <v>247</v>
      </c>
      <c r="B254" s="99">
        <f t="shared" si="29"/>
        <v>109.08</v>
      </c>
      <c r="C254" s="102">
        <f t="shared" si="30"/>
        <v>695.07</v>
      </c>
      <c r="D254" s="37">
        <v>42390</v>
      </c>
      <c r="E254" s="38">
        <v>22341</v>
      </c>
      <c r="F254" s="67">
        <f t="shared" si="33"/>
        <v>4663.4</v>
      </c>
      <c r="G254" s="39">
        <f t="shared" si="34"/>
        <v>385.7</v>
      </c>
      <c r="H254" s="75">
        <f t="shared" si="35"/>
        <v>5049.099999999999</v>
      </c>
      <c r="I254" s="40">
        <f t="shared" si="36"/>
        <v>1706.6</v>
      </c>
      <c r="J254" s="41">
        <f t="shared" si="31"/>
        <v>50.5</v>
      </c>
      <c r="K254" s="60">
        <v>20</v>
      </c>
      <c r="L254" s="42">
        <f t="shared" si="32"/>
        <v>6826.199999999999</v>
      </c>
      <c r="N254" s="77"/>
    </row>
    <row r="255" spans="1:14" ht="12.75">
      <c r="A255" s="34">
        <v>248</v>
      </c>
      <c r="B255" s="99">
        <f t="shared" si="29"/>
        <v>109.08</v>
      </c>
      <c r="C255" s="102">
        <f t="shared" si="30"/>
        <v>695.1</v>
      </c>
      <c r="D255" s="37">
        <v>42390</v>
      </c>
      <c r="E255" s="38">
        <v>22341</v>
      </c>
      <c r="F255" s="67">
        <f t="shared" si="33"/>
        <v>4663.4</v>
      </c>
      <c r="G255" s="39">
        <f t="shared" si="34"/>
        <v>385.7</v>
      </c>
      <c r="H255" s="75">
        <f t="shared" si="35"/>
        <v>5049.099999999999</v>
      </c>
      <c r="I255" s="40">
        <f t="shared" si="36"/>
        <v>1706.6</v>
      </c>
      <c r="J255" s="41">
        <f t="shared" si="31"/>
        <v>50.5</v>
      </c>
      <c r="K255" s="60">
        <v>20</v>
      </c>
      <c r="L255" s="42">
        <f t="shared" si="32"/>
        <v>6826.199999999999</v>
      </c>
      <c r="N255" s="77"/>
    </row>
    <row r="256" spans="1:14" ht="12.75">
      <c r="A256" s="34">
        <v>249</v>
      </c>
      <c r="B256" s="99">
        <f t="shared" si="29"/>
        <v>109.08</v>
      </c>
      <c r="C256" s="102">
        <f t="shared" si="30"/>
        <v>695.13</v>
      </c>
      <c r="D256" s="37">
        <v>42390</v>
      </c>
      <c r="E256" s="38">
        <v>22341</v>
      </c>
      <c r="F256" s="67">
        <f t="shared" si="33"/>
        <v>4663.4</v>
      </c>
      <c r="G256" s="39">
        <f t="shared" si="34"/>
        <v>385.7</v>
      </c>
      <c r="H256" s="75">
        <f t="shared" si="35"/>
        <v>5049.099999999999</v>
      </c>
      <c r="I256" s="40">
        <f t="shared" si="36"/>
        <v>1706.6</v>
      </c>
      <c r="J256" s="41">
        <f t="shared" si="31"/>
        <v>50.5</v>
      </c>
      <c r="K256" s="60">
        <v>20</v>
      </c>
      <c r="L256" s="42">
        <f t="shared" si="32"/>
        <v>6826.199999999999</v>
      </c>
      <c r="N256" s="77"/>
    </row>
    <row r="257" spans="1:14" ht="12.75">
      <c r="A257" s="34">
        <v>250</v>
      </c>
      <c r="B257" s="99">
        <f t="shared" si="29"/>
        <v>109.08</v>
      </c>
      <c r="C257" s="102">
        <f t="shared" si="30"/>
        <v>695.13</v>
      </c>
      <c r="D257" s="37">
        <v>42390</v>
      </c>
      <c r="E257" s="38">
        <v>22341</v>
      </c>
      <c r="F257" s="67">
        <f t="shared" si="33"/>
        <v>4663.4</v>
      </c>
      <c r="G257" s="39">
        <f t="shared" si="34"/>
        <v>385.7</v>
      </c>
      <c r="H257" s="75">
        <f t="shared" si="35"/>
        <v>5049.099999999999</v>
      </c>
      <c r="I257" s="40">
        <f t="shared" si="36"/>
        <v>1706.6</v>
      </c>
      <c r="J257" s="41">
        <f t="shared" si="31"/>
        <v>50.5</v>
      </c>
      <c r="K257" s="60">
        <v>20</v>
      </c>
      <c r="L257" s="42">
        <f t="shared" si="32"/>
        <v>6826.199999999999</v>
      </c>
      <c r="N257" s="77"/>
    </row>
    <row r="258" spans="1:14" ht="12.75">
      <c r="A258" s="34">
        <v>251</v>
      </c>
      <c r="B258" s="99">
        <f t="shared" si="29"/>
        <v>109.08</v>
      </c>
      <c r="C258" s="102">
        <f t="shared" si="30"/>
        <v>695.13</v>
      </c>
      <c r="D258" s="37">
        <v>42390</v>
      </c>
      <c r="E258" s="38">
        <v>22341</v>
      </c>
      <c r="F258" s="67">
        <f t="shared" si="33"/>
        <v>4663.4</v>
      </c>
      <c r="G258" s="39">
        <f t="shared" si="34"/>
        <v>385.7</v>
      </c>
      <c r="H258" s="75">
        <f t="shared" si="35"/>
        <v>5049.099999999999</v>
      </c>
      <c r="I258" s="40">
        <f t="shared" si="36"/>
        <v>1706.6</v>
      </c>
      <c r="J258" s="41">
        <f t="shared" si="31"/>
        <v>50.5</v>
      </c>
      <c r="K258" s="60">
        <v>20</v>
      </c>
      <c r="L258" s="42">
        <f t="shared" si="32"/>
        <v>6826.199999999999</v>
      </c>
      <c r="N258" s="77"/>
    </row>
    <row r="259" spans="1:14" ht="12.75">
      <c r="A259" s="34">
        <v>252</v>
      </c>
      <c r="B259" s="99">
        <f t="shared" si="29"/>
        <v>109.08</v>
      </c>
      <c r="C259" s="102">
        <f t="shared" si="30"/>
        <v>695.13</v>
      </c>
      <c r="D259" s="37">
        <v>42390</v>
      </c>
      <c r="E259" s="38">
        <v>22341</v>
      </c>
      <c r="F259" s="67">
        <f t="shared" si="33"/>
        <v>4663.4</v>
      </c>
      <c r="G259" s="39">
        <f t="shared" si="34"/>
        <v>385.7</v>
      </c>
      <c r="H259" s="75">
        <f t="shared" si="35"/>
        <v>5049.099999999999</v>
      </c>
      <c r="I259" s="40">
        <f t="shared" si="36"/>
        <v>1706.6</v>
      </c>
      <c r="J259" s="41">
        <f t="shared" si="31"/>
        <v>50.5</v>
      </c>
      <c r="K259" s="60">
        <v>20</v>
      </c>
      <c r="L259" s="42">
        <f t="shared" si="32"/>
        <v>6826.199999999999</v>
      </c>
      <c r="N259" s="77"/>
    </row>
    <row r="260" spans="1:14" ht="12.75">
      <c r="A260" s="34">
        <v>253</v>
      </c>
      <c r="B260" s="99">
        <f t="shared" si="29"/>
        <v>109.08</v>
      </c>
      <c r="C260" s="102">
        <f t="shared" si="30"/>
        <v>695.13</v>
      </c>
      <c r="D260" s="37">
        <v>42390</v>
      </c>
      <c r="E260" s="38">
        <v>22341</v>
      </c>
      <c r="F260" s="67">
        <f t="shared" si="33"/>
        <v>4663.4</v>
      </c>
      <c r="G260" s="39">
        <f t="shared" si="34"/>
        <v>385.7</v>
      </c>
      <c r="H260" s="75">
        <f t="shared" si="35"/>
        <v>5049.099999999999</v>
      </c>
      <c r="I260" s="40">
        <f t="shared" si="36"/>
        <v>1706.6</v>
      </c>
      <c r="J260" s="41">
        <f t="shared" si="31"/>
        <v>50.5</v>
      </c>
      <c r="K260" s="60">
        <v>20</v>
      </c>
      <c r="L260" s="42">
        <f t="shared" si="32"/>
        <v>6826.199999999999</v>
      </c>
      <c r="N260" s="77"/>
    </row>
    <row r="261" spans="1:14" ht="12.75">
      <c r="A261" s="34">
        <v>254</v>
      </c>
      <c r="B261" s="99">
        <f t="shared" si="29"/>
        <v>109.08</v>
      </c>
      <c r="C261" s="102">
        <f t="shared" si="30"/>
        <v>695.13</v>
      </c>
      <c r="D261" s="37">
        <v>42390</v>
      </c>
      <c r="E261" s="38">
        <v>22341</v>
      </c>
      <c r="F261" s="67">
        <f t="shared" si="33"/>
        <v>4663.4</v>
      </c>
      <c r="G261" s="39">
        <f t="shared" si="34"/>
        <v>385.7</v>
      </c>
      <c r="H261" s="75">
        <f t="shared" si="35"/>
        <v>5049.099999999999</v>
      </c>
      <c r="I261" s="40">
        <f t="shared" si="36"/>
        <v>1706.6</v>
      </c>
      <c r="J261" s="41">
        <f t="shared" si="31"/>
        <v>50.5</v>
      </c>
      <c r="K261" s="60">
        <v>20</v>
      </c>
      <c r="L261" s="42">
        <f t="shared" si="32"/>
        <v>6826.199999999999</v>
      </c>
      <c r="N261" s="77"/>
    </row>
    <row r="262" spans="1:14" ht="12.75">
      <c r="A262" s="34">
        <v>255</v>
      </c>
      <c r="B262" s="99">
        <f t="shared" si="29"/>
        <v>109.08</v>
      </c>
      <c r="C262" s="102">
        <f t="shared" si="30"/>
        <v>695.13</v>
      </c>
      <c r="D262" s="37">
        <v>42390</v>
      </c>
      <c r="E262" s="38">
        <v>22341</v>
      </c>
      <c r="F262" s="67">
        <f t="shared" si="33"/>
        <v>4663.4</v>
      </c>
      <c r="G262" s="39">
        <f t="shared" si="34"/>
        <v>385.7</v>
      </c>
      <c r="H262" s="75">
        <f t="shared" si="35"/>
        <v>5049.099999999999</v>
      </c>
      <c r="I262" s="40">
        <f t="shared" si="36"/>
        <v>1706.6</v>
      </c>
      <c r="J262" s="41">
        <f t="shared" si="31"/>
        <v>50.5</v>
      </c>
      <c r="K262" s="60">
        <v>20</v>
      </c>
      <c r="L262" s="42">
        <f t="shared" si="32"/>
        <v>6826.199999999999</v>
      </c>
      <c r="N262" s="77"/>
    </row>
    <row r="263" spans="1:14" ht="12.75">
      <c r="A263" s="34">
        <v>256</v>
      </c>
      <c r="B263" s="99">
        <f t="shared" si="29"/>
        <v>109.08</v>
      </c>
      <c r="C263" s="102">
        <f t="shared" si="30"/>
        <v>695.13</v>
      </c>
      <c r="D263" s="37">
        <v>42390</v>
      </c>
      <c r="E263" s="38">
        <v>22341</v>
      </c>
      <c r="F263" s="67">
        <f t="shared" si="33"/>
        <v>4663.4</v>
      </c>
      <c r="G263" s="39">
        <f t="shared" si="34"/>
        <v>385.7</v>
      </c>
      <c r="H263" s="75">
        <f t="shared" si="35"/>
        <v>5049.099999999999</v>
      </c>
      <c r="I263" s="40">
        <f t="shared" si="36"/>
        <v>1706.6</v>
      </c>
      <c r="J263" s="41">
        <f t="shared" si="31"/>
        <v>50.5</v>
      </c>
      <c r="K263" s="60">
        <v>20</v>
      </c>
      <c r="L263" s="42">
        <f t="shared" si="32"/>
        <v>6826.199999999999</v>
      </c>
      <c r="N263" s="77"/>
    </row>
    <row r="264" spans="1:14" ht="12.75">
      <c r="A264" s="34">
        <v>257</v>
      </c>
      <c r="B264" s="99">
        <f aca="true" t="shared" si="37" ref="B264:B275">ROUND(IF(A264&lt;B$295,(IF(A264&lt;$B$299,B$301+B$302*A264,B$288+B$289*A264+B$290*A264^2+B$291*A264^3+B$292*A264^4+B$293*A264^5)),(B$297)),2)</f>
        <v>109.08</v>
      </c>
      <c r="C264" s="102">
        <f aca="true" t="shared" si="38" ref="C264:C275">ROUND(IF(A264&lt;C$295,(IF(A264&lt;C$299,C$301+C$302*A264,C$288+C$289*A264+C$290*A264^2+C$291*A264^3+C$292*A264^4+C$293*A264^5)),(C$297)),2)</f>
        <v>695.13</v>
      </c>
      <c r="D264" s="37">
        <v>42390</v>
      </c>
      <c r="E264" s="38">
        <v>22341</v>
      </c>
      <c r="F264" s="67">
        <f t="shared" si="33"/>
        <v>4663.4</v>
      </c>
      <c r="G264" s="39">
        <f t="shared" si="34"/>
        <v>385.7</v>
      </c>
      <c r="H264" s="75">
        <f t="shared" si="35"/>
        <v>5049.099999999999</v>
      </c>
      <c r="I264" s="40">
        <f t="shared" si="36"/>
        <v>1706.6</v>
      </c>
      <c r="J264" s="41">
        <f t="shared" si="31"/>
        <v>50.5</v>
      </c>
      <c r="K264" s="60">
        <v>20</v>
      </c>
      <c r="L264" s="42">
        <f t="shared" si="32"/>
        <v>6826.199999999999</v>
      </c>
      <c r="N264" s="77"/>
    </row>
    <row r="265" spans="1:14" ht="12.75">
      <c r="A265" s="34">
        <v>258</v>
      </c>
      <c r="B265" s="99">
        <f t="shared" si="37"/>
        <v>109.08</v>
      </c>
      <c r="C265" s="102">
        <f t="shared" si="38"/>
        <v>695.13</v>
      </c>
      <c r="D265" s="37">
        <v>42390</v>
      </c>
      <c r="E265" s="38">
        <v>22341</v>
      </c>
      <c r="F265" s="67">
        <f t="shared" si="33"/>
        <v>4663.4</v>
      </c>
      <c r="G265" s="39">
        <f t="shared" si="34"/>
        <v>385.7</v>
      </c>
      <c r="H265" s="75">
        <f t="shared" si="35"/>
        <v>5049.099999999999</v>
      </c>
      <c r="I265" s="40">
        <f t="shared" si="36"/>
        <v>1706.6</v>
      </c>
      <c r="J265" s="41">
        <f aca="true" t="shared" si="39" ref="J265:J277">ROUND(H265*0.01,1)</f>
        <v>50.5</v>
      </c>
      <c r="K265" s="60">
        <v>20</v>
      </c>
      <c r="L265" s="42">
        <f t="shared" si="32"/>
        <v>6826.199999999999</v>
      </c>
      <c r="N265" s="77"/>
    </row>
    <row r="266" spans="1:14" ht="12.75">
      <c r="A266" s="34">
        <v>259</v>
      </c>
      <c r="B266" s="99">
        <f t="shared" si="37"/>
        <v>109.08</v>
      </c>
      <c r="C266" s="102">
        <f t="shared" si="38"/>
        <v>695.13</v>
      </c>
      <c r="D266" s="37">
        <v>42390</v>
      </c>
      <c r="E266" s="38">
        <v>22341</v>
      </c>
      <c r="F266" s="67">
        <f t="shared" si="33"/>
        <v>4663.4</v>
      </c>
      <c r="G266" s="39">
        <f t="shared" si="34"/>
        <v>385.7</v>
      </c>
      <c r="H266" s="75">
        <f t="shared" si="35"/>
        <v>5049.099999999999</v>
      </c>
      <c r="I266" s="40">
        <f t="shared" si="36"/>
        <v>1706.6</v>
      </c>
      <c r="J266" s="41">
        <f t="shared" si="39"/>
        <v>50.5</v>
      </c>
      <c r="K266" s="60">
        <v>20</v>
      </c>
      <c r="L266" s="42">
        <f t="shared" si="32"/>
        <v>6826.199999999999</v>
      </c>
      <c r="N266" s="77"/>
    </row>
    <row r="267" spans="1:14" ht="12.75">
      <c r="A267" s="34">
        <v>260</v>
      </c>
      <c r="B267" s="99">
        <f t="shared" si="37"/>
        <v>109.08</v>
      </c>
      <c r="C267" s="102">
        <f t="shared" si="38"/>
        <v>695.13</v>
      </c>
      <c r="D267" s="37">
        <v>42390</v>
      </c>
      <c r="E267" s="38">
        <v>22341</v>
      </c>
      <c r="F267" s="67">
        <f t="shared" si="33"/>
        <v>4663.4</v>
      </c>
      <c r="G267" s="39">
        <f t="shared" si="34"/>
        <v>385.7</v>
      </c>
      <c r="H267" s="75">
        <f t="shared" si="35"/>
        <v>5049.099999999999</v>
      </c>
      <c r="I267" s="40">
        <f t="shared" si="36"/>
        <v>1706.6</v>
      </c>
      <c r="J267" s="41">
        <f t="shared" si="39"/>
        <v>50.5</v>
      </c>
      <c r="K267" s="60">
        <v>20</v>
      </c>
      <c r="L267" s="42">
        <f t="shared" si="32"/>
        <v>6826.199999999999</v>
      </c>
      <c r="N267" s="77"/>
    </row>
    <row r="268" spans="1:14" ht="12.75">
      <c r="A268" s="34">
        <v>261</v>
      </c>
      <c r="B268" s="99">
        <f t="shared" si="37"/>
        <v>109.08</v>
      </c>
      <c r="C268" s="102">
        <f t="shared" si="38"/>
        <v>695.13</v>
      </c>
      <c r="D268" s="37">
        <v>42390</v>
      </c>
      <c r="E268" s="38">
        <v>22341</v>
      </c>
      <c r="F268" s="67">
        <f t="shared" si="33"/>
        <v>4663.4</v>
      </c>
      <c r="G268" s="39">
        <f t="shared" si="34"/>
        <v>385.7</v>
      </c>
      <c r="H268" s="75">
        <f t="shared" si="35"/>
        <v>5049.099999999999</v>
      </c>
      <c r="I268" s="40">
        <f t="shared" si="36"/>
        <v>1706.6</v>
      </c>
      <c r="J268" s="41">
        <f t="shared" si="39"/>
        <v>50.5</v>
      </c>
      <c r="K268" s="60">
        <v>20</v>
      </c>
      <c r="L268" s="42">
        <f t="shared" si="32"/>
        <v>6826.199999999999</v>
      </c>
      <c r="N268" s="77"/>
    </row>
    <row r="269" spans="1:14" ht="12.75">
      <c r="A269" s="34">
        <v>262</v>
      </c>
      <c r="B269" s="99">
        <f t="shared" si="37"/>
        <v>109.08</v>
      </c>
      <c r="C269" s="102">
        <f t="shared" si="38"/>
        <v>695.13</v>
      </c>
      <c r="D269" s="37">
        <v>42390</v>
      </c>
      <c r="E269" s="38">
        <v>22341</v>
      </c>
      <c r="F269" s="67">
        <f t="shared" si="33"/>
        <v>4663.4</v>
      </c>
      <c r="G269" s="39">
        <f t="shared" si="34"/>
        <v>385.7</v>
      </c>
      <c r="H269" s="75">
        <f t="shared" si="35"/>
        <v>5049.099999999999</v>
      </c>
      <c r="I269" s="40">
        <f t="shared" si="36"/>
        <v>1706.6</v>
      </c>
      <c r="J269" s="41">
        <f t="shared" si="39"/>
        <v>50.5</v>
      </c>
      <c r="K269" s="60">
        <v>20</v>
      </c>
      <c r="L269" s="42">
        <f t="shared" si="32"/>
        <v>6826.199999999999</v>
      </c>
      <c r="N269" s="77"/>
    </row>
    <row r="270" spans="1:14" ht="12.75">
      <c r="A270" s="34">
        <v>263</v>
      </c>
      <c r="B270" s="99">
        <f t="shared" si="37"/>
        <v>109.08</v>
      </c>
      <c r="C270" s="102">
        <f t="shared" si="38"/>
        <v>695.13</v>
      </c>
      <c r="D270" s="37">
        <v>42390</v>
      </c>
      <c r="E270" s="38">
        <v>22341</v>
      </c>
      <c r="F270" s="67">
        <f t="shared" si="33"/>
        <v>4663.4</v>
      </c>
      <c r="G270" s="39">
        <f t="shared" si="34"/>
        <v>385.7</v>
      </c>
      <c r="H270" s="75">
        <f t="shared" si="35"/>
        <v>5049.099999999999</v>
      </c>
      <c r="I270" s="40">
        <f t="shared" si="36"/>
        <v>1706.6</v>
      </c>
      <c r="J270" s="41">
        <f t="shared" si="39"/>
        <v>50.5</v>
      </c>
      <c r="K270" s="60">
        <v>20</v>
      </c>
      <c r="L270" s="42">
        <f t="shared" si="32"/>
        <v>6826.199999999999</v>
      </c>
      <c r="N270" s="77"/>
    </row>
    <row r="271" spans="1:14" ht="12.75">
      <c r="A271" s="34">
        <v>264</v>
      </c>
      <c r="B271" s="99">
        <f t="shared" si="37"/>
        <v>109.08</v>
      </c>
      <c r="C271" s="102">
        <f t="shared" si="38"/>
        <v>695.13</v>
      </c>
      <c r="D271" s="37">
        <v>42390</v>
      </c>
      <c r="E271" s="38">
        <v>22341</v>
      </c>
      <c r="F271" s="67">
        <f t="shared" si="33"/>
        <v>4663.4</v>
      </c>
      <c r="G271" s="39">
        <f t="shared" si="34"/>
        <v>385.7</v>
      </c>
      <c r="H271" s="75">
        <f t="shared" si="35"/>
        <v>5049.099999999999</v>
      </c>
      <c r="I271" s="40">
        <f t="shared" si="36"/>
        <v>1706.6</v>
      </c>
      <c r="J271" s="41">
        <f t="shared" si="39"/>
        <v>50.5</v>
      </c>
      <c r="K271" s="60">
        <v>20</v>
      </c>
      <c r="L271" s="42">
        <f t="shared" si="32"/>
        <v>6826.199999999999</v>
      </c>
      <c r="N271" s="77"/>
    </row>
    <row r="272" spans="1:14" ht="12.75">
      <c r="A272" s="34">
        <v>265</v>
      </c>
      <c r="B272" s="99">
        <f t="shared" si="37"/>
        <v>109.08</v>
      </c>
      <c r="C272" s="102">
        <f t="shared" si="38"/>
        <v>695.13</v>
      </c>
      <c r="D272" s="37">
        <v>42390</v>
      </c>
      <c r="E272" s="38">
        <v>22341</v>
      </c>
      <c r="F272" s="67">
        <f t="shared" si="33"/>
        <v>4663.4</v>
      </c>
      <c r="G272" s="39">
        <f t="shared" si="34"/>
        <v>385.7</v>
      </c>
      <c r="H272" s="75">
        <f t="shared" si="35"/>
        <v>5049.099999999999</v>
      </c>
      <c r="I272" s="40">
        <f t="shared" si="36"/>
        <v>1706.6</v>
      </c>
      <c r="J272" s="41">
        <f t="shared" si="39"/>
        <v>50.5</v>
      </c>
      <c r="K272" s="60">
        <v>20</v>
      </c>
      <c r="L272" s="42">
        <f aca="true" t="shared" si="40" ref="L272:L277">SUM(H272:K272)</f>
        <v>6826.199999999999</v>
      </c>
      <c r="N272" s="77"/>
    </row>
    <row r="273" spans="1:14" ht="12.75">
      <c r="A273" s="34">
        <v>266</v>
      </c>
      <c r="B273" s="99">
        <f t="shared" si="37"/>
        <v>109.08</v>
      </c>
      <c r="C273" s="102">
        <f t="shared" si="38"/>
        <v>695.13</v>
      </c>
      <c r="D273" s="37">
        <v>42390</v>
      </c>
      <c r="E273" s="38">
        <v>22341</v>
      </c>
      <c r="F273" s="67">
        <f t="shared" si="33"/>
        <v>4663.4</v>
      </c>
      <c r="G273" s="39">
        <f t="shared" si="34"/>
        <v>385.7</v>
      </c>
      <c r="H273" s="75">
        <f t="shared" si="35"/>
        <v>5049.099999999999</v>
      </c>
      <c r="I273" s="40">
        <f t="shared" si="36"/>
        <v>1706.6</v>
      </c>
      <c r="J273" s="41">
        <f t="shared" si="39"/>
        <v>50.5</v>
      </c>
      <c r="K273" s="60">
        <v>20</v>
      </c>
      <c r="L273" s="42">
        <f t="shared" si="40"/>
        <v>6826.199999999999</v>
      </c>
      <c r="N273" s="77"/>
    </row>
    <row r="274" spans="1:14" ht="12.75">
      <c r="A274" s="34">
        <v>267</v>
      </c>
      <c r="B274" s="99">
        <f t="shared" si="37"/>
        <v>109.08</v>
      </c>
      <c r="C274" s="102">
        <f t="shared" si="38"/>
        <v>695.13</v>
      </c>
      <c r="D274" s="37">
        <v>42390</v>
      </c>
      <c r="E274" s="38">
        <v>22341</v>
      </c>
      <c r="F274" s="67">
        <f aca="true" t="shared" si="41" ref="F274:G277">ROUND(12/B274*D274,1)</f>
        <v>4663.4</v>
      </c>
      <c r="G274" s="39">
        <f t="shared" si="41"/>
        <v>385.7</v>
      </c>
      <c r="H274" s="75">
        <f>F274+G274</f>
        <v>5049.099999999999</v>
      </c>
      <c r="I274" s="40">
        <f>ROUND(H274*0.338,1)</f>
        <v>1706.6</v>
      </c>
      <c r="J274" s="41">
        <f t="shared" si="39"/>
        <v>50.5</v>
      </c>
      <c r="K274" s="60">
        <v>20</v>
      </c>
      <c r="L274" s="42">
        <f t="shared" si="40"/>
        <v>6826.199999999999</v>
      </c>
      <c r="N274" s="77"/>
    </row>
    <row r="275" spans="1:14" ht="12.75">
      <c r="A275" s="34">
        <v>268</v>
      </c>
      <c r="B275" s="99">
        <f t="shared" si="37"/>
        <v>109.08</v>
      </c>
      <c r="C275" s="102">
        <f t="shared" si="38"/>
        <v>695.13</v>
      </c>
      <c r="D275" s="37">
        <v>42390</v>
      </c>
      <c r="E275" s="38">
        <v>22341</v>
      </c>
      <c r="F275" s="67">
        <f t="shared" si="41"/>
        <v>4663.4</v>
      </c>
      <c r="G275" s="39">
        <f t="shared" si="41"/>
        <v>385.7</v>
      </c>
      <c r="H275" s="75">
        <f>F275+G275</f>
        <v>5049.099999999999</v>
      </c>
      <c r="I275" s="40">
        <f>ROUND(H275*0.338,1)</f>
        <v>1706.6</v>
      </c>
      <c r="J275" s="41">
        <f t="shared" si="39"/>
        <v>50.5</v>
      </c>
      <c r="K275" s="60">
        <v>20</v>
      </c>
      <c r="L275" s="42">
        <f t="shared" si="40"/>
        <v>6826.199999999999</v>
      </c>
      <c r="N275" s="77"/>
    </row>
    <row r="276" spans="1:14" ht="12.75">
      <c r="A276" s="34">
        <v>269</v>
      </c>
      <c r="B276" s="35">
        <f>ROUND(IF(A276&lt;B$295,(IF(A276&lt;$B$299,B$301+B$302*A276,B$288+B$289*A276+B$290*A276^2+B$291*A276^3+B$292*A276^4+B$293*A276^5)),(B$297)),2)</f>
        <v>109.08</v>
      </c>
      <c r="C276" s="36">
        <f>ROUND(IF(A276&lt;C$295,(IF(A276&lt;C$299,C$301+C$302*A276,C$288+C$289*A276+C$290*A276^2+C$291*A276^3+C$292*A276^4+C$293*A276^5)),(C$297)),2)</f>
        <v>695.13</v>
      </c>
      <c r="D276" s="37">
        <v>42390</v>
      </c>
      <c r="E276" s="38">
        <v>22341</v>
      </c>
      <c r="F276" s="67">
        <f t="shared" si="41"/>
        <v>4663.4</v>
      </c>
      <c r="G276" s="39">
        <f t="shared" si="41"/>
        <v>385.7</v>
      </c>
      <c r="H276" s="75">
        <f>F276+G276</f>
        <v>5049.099999999999</v>
      </c>
      <c r="I276" s="40">
        <f>ROUND(H276*0.338,1)</f>
        <v>1706.6</v>
      </c>
      <c r="J276" s="41">
        <f t="shared" si="39"/>
        <v>50.5</v>
      </c>
      <c r="K276" s="60">
        <v>20</v>
      </c>
      <c r="L276" s="42">
        <f t="shared" si="40"/>
        <v>6826.199999999999</v>
      </c>
      <c r="N276" s="77"/>
    </row>
    <row r="277" spans="1:14" ht="13.5" thickBot="1">
      <c r="A277" s="43">
        <v>270</v>
      </c>
      <c r="B277" s="105">
        <f>ROUND(IF(A277&lt;B$295,(IF(A277&lt;$B$299,B$301+B$302*A277,B$288+B$289*A277+B$290*A277^2+B$291*A277^3+B$292*A277^4+B$293*A277^5)),(B$297)),2)</f>
        <v>109.08</v>
      </c>
      <c r="C277" s="106">
        <f>ROUND(IF(A277&lt;C$295,(IF(A277&lt;C$299,C$301+C$302*A277,C$288+C$289*A277+C$290*A277^2+C$291*A277^3+C$292*A277^4+C$293*A277^5)),(C$297)),2)</f>
        <v>695.13</v>
      </c>
      <c r="D277" s="45">
        <v>42390</v>
      </c>
      <c r="E277" s="46">
        <v>22341</v>
      </c>
      <c r="F277" s="68">
        <f t="shared" si="41"/>
        <v>4663.4</v>
      </c>
      <c r="G277" s="47">
        <f t="shared" si="41"/>
        <v>385.7</v>
      </c>
      <c r="H277" s="76">
        <f>F277+G277</f>
        <v>5049.099999999999</v>
      </c>
      <c r="I277" s="48">
        <f>ROUND(H277*0.338,1)</f>
        <v>1706.6</v>
      </c>
      <c r="J277" s="49">
        <f t="shared" si="39"/>
        <v>50.5</v>
      </c>
      <c r="K277" s="61">
        <v>20</v>
      </c>
      <c r="L277" s="50">
        <f t="shared" si="40"/>
        <v>6826.199999999999</v>
      </c>
      <c r="N277" s="77"/>
    </row>
    <row r="278" spans="2:3" ht="12.75">
      <c r="B278" s="3"/>
      <c r="C278" s="2"/>
    </row>
    <row r="279" spans="2:13" ht="13.5" thickBot="1">
      <c r="B279" s="3"/>
      <c r="C279" s="44">
        <f>ROUND(IF(A279&lt;C$295,(C$288+C$289*A279+C$290*A279^2+C$291*A279^3+C$292*A279^4+C$293*A279^5),(C$297+C$299*A279+C$300*A279^2+C$301*A279^3+C$302*A279^4+C$303*A279^5)),2)</f>
        <v>597.63</v>
      </c>
      <c r="H279" s="70"/>
      <c r="I279" s="3"/>
      <c r="J279" s="2"/>
      <c r="K279" s="2"/>
      <c r="L279" s="4"/>
      <c r="M279" s="2"/>
    </row>
    <row r="280" spans="1:13" s="52" customFormat="1" ht="12.75">
      <c r="A280" s="51"/>
      <c r="B280" s="3"/>
      <c r="C280" s="2"/>
      <c r="D280" s="2"/>
      <c r="E280" s="2"/>
      <c r="F280" s="4"/>
      <c r="G280" s="4"/>
      <c r="H280" s="70"/>
      <c r="I280" s="3"/>
      <c r="J280" s="2"/>
      <c r="K280" s="2"/>
      <c r="L280" s="4"/>
      <c r="M280" s="2"/>
    </row>
    <row r="281" spans="1:13" s="52" customFormat="1" ht="12.75">
      <c r="A281" s="51">
        <v>20</v>
      </c>
      <c r="B281" s="3">
        <f>ROUND(IF(A281&lt;B$295,(IF(A281&lt;10,B$301+B$302*A281,B$288+B$289*A281+B$290*A281^2+B$291*A281^3+B$292*A281^4+B$293*A281^5)),(B$297)),2)</f>
        <v>42.64</v>
      </c>
      <c r="C281" s="86">
        <f>ROUND(IF(A281&lt;C$295,(C$288+C$289*A281+C$290*A281^2+C$291*A281^3+C$292*A281^4+C$293*A281^5),(C$297+C$299*A281+C$300*A281^2+C$301*A281^3+C$302*A281^4+C$303*A281^5)),2)</f>
        <v>626.63</v>
      </c>
      <c r="D281" s="2"/>
      <c r="E281" s="2"/>
      <c r="F281" s="4"/>
      <c r="G281" s="4"/>
      <c r="H281" s="70"/>
      <c r="I281" s="3"/>
      <c r="J281" s="2"/>
      <c r="K281" s="2"/>
      <c r="L281" s="4"/>
      <c r="M281" s="2"/>
    </row>
    <row r="282" spans="2:13" ht="12.75">
      <c r="B282" s="3"/>
      <c r="C282" s="2"/>
      <c r="H282" s="70"/>
      <c r="I282" s="3"/>
      <c r="J282" s="2"/>
      <c r="K282" s="2"/>
      <c r="L282" s="4"/>
      <c r="M282" s="2"/>
    </row>
    <row r="283" spans="2:13" ht="12.75">
      <c r="B283" s="3"/>
      <c r="C283" s="2"/>
      <c r="H283" s="70"/>
      <c r="I283" s="3"/>
      <c r="J283" s="2"/>
      <c r="K283" s="2"/>
      <c r="L283" s="4"/>
      <c r="M283" s="2"/>
    </row>
    <row r="284" spans="2:13" ht="12.75">
      <c r="B284" s="3"/>
      <c r="C284" s="2"/>
      <c r="H284" s="70"/>
      <c r="I284" s="3"/>
      <c r="J284" s="2"/>
      <c r="K284" s="2"/>
      <c r="L284" s="4"/>
      <c r="M284" s="2"/>
    </row>
    <row r="285" spans="2:13" ht="12.75">
      <c r="B285" s="1" t="s">
        <v>29</v>
      </c>
      <c r="C285" s="2"/>
      <c r="H285" s="70"/>
      <c r="I285" s="3"/>
      <c r="J285" s="2"/>
      <c r="K285" s="2"/>
      <c r="L285" s="4"/>
      <c r="M285" s="2"/>
    </row>
    <row r="286" spans="2:13" ht="12.75">
      <c r="B286" s="82" t="s">
        <v>39</v>
      </c>
      <c r="C286" s="2"/>
      <c r="H286" s="70"/>
      <c r="I286" s="3"/>
      <c r="J286" s="2"/>
      <c r="K286" s="2"/>
      <c r="L286" s="4"/>
      <c r="M286" s="2"/>
    </row>
    <row r="287" spans="3:13" ht="12.75">
      <c r="C287" s="2"/>
      <c r="H287" s="70"/>
      <c r="I287" s="3"/>
      <c r="J287" s="2"/>
      <c r="K287" s="2"/>
      <c r="L287" s="4"/>
      <c r="M287" s="2"/>
    </row>
    <row r="288" spans="1:13" ht="12.75">
      <c r="A288" s="87" t="s">
        <v>18</v>
      </c>
      <c r="B288" s="115">
        <v>10.801002932419243</v>
      </c>
      <c r="C288" s="107">
        <v>597.6306000000001</v>
      </c>
      <c r="H288" s="69"/>
      <c r="I288" s="62"/>
      <c r="J288" s="62"/>
      <c r="K288" s="2"/>
      <c r="L288" s="4"/>
      <c r="M288" s="2"/>
    </row>
    <row r="289" spans="1:13" ht="12.75">
      <c r="A289" s="87" t="s">
        <v>19</v>
      </c>
      <c r="B289" s="116">
        <v>1.7850252</v>
      </c>
      <c r="C289" s="111">
        <v>1.7168623500000002</v>
      </c>
      <c r="H289" s="70"/>
      <c r="I289" s="3"/>
      <c r="J289" s="2"/>
      <c r="K289" s="2"/>
      <c r="L289" s="4"/>
      <c r="M289" s="2"/>
    </row>
    <row r="290" spans="1:13" ht="12.75">
      <c r="A290" s="87" t="s">
        <v>20</v>
      </c>
      <c r="B290" s="117">
        <v>-0.009975575071634537</v>
      </c>
      <c r="C290" s="109">
        <v>-0.0144589095</v>
      </c>
      <c r="H290" s="70"/>
      <c r="I290" s="3"/>
      <c r="J290" s="2"/>
      <c r="K290" s="2"/>
      <c r="L290" s="4"/>
      <c r="M290" s="2"/>
    </row>
    <row r="291" spans="1:13" ht="12.75">
      <c r="A291" s="87" t="s">
        <v>21</v>
      </c>
      <c r="B291" s="117">
        <v>1.5845231591402907E-05</v>
      </c>
      <c r="C291" s="109">
        <v>5.79313245E-05</v>
      </c>
      <c r="H291" s="70"/>
      <c r="I291" s="3"/>
      <c r="J291" s="2"/>
      <c r="K291" s="2"/>
      <c r="L291" s="4"/>
      <c r="M291" s="2"/>
    </row>
    <row r="292" spans="1:13" ht="12.75">
      <c r="A292" s="87" t="s">
        <v>22</v>
      </c>
      <c r="B292" s="117">
        <v>0</v>
      </c>
      <c r="C292" s="109">
        <v>-8.52964875E-08</v>
      </c>
      <c r="H292" s="70"/>
      <c r="I292" s="3"/>
      <c r="J292" s="2"/>
      <c r="K292" s="2"/>
      <c r="L292" s="4"/>
      <c r="M292" s="2"/>
    </row>
    <row r="293" spans="1:13" ht="12.75">
      <c r="A293" s="87" t="s">
        <v>23</v>
      </c>
      <c r="B293" s="117"/>
      <c r="C293" s="85"/>
      <c r="H293" s="70"/>
      <c r="I293" s="3"/>
      <c r="J293" s="2"/>
      <c r="K293" s="2"/>
      <c r="L293" s="4"/>
      <c r="M293" s="2"/>
    </row>
    <row r="294" spans="1:13" ht="12.75">
      <c r="A294" s="88"/>
      <c r="B294" s="118"/>
      <c r="C294" s="84"/>
      <c r="F294" s="3"/>
      <c r="H294" s="70"/>
      <c r="I294" s="3"/>
      <c r="J294" s="2"/>
      <c r="K294" s="2"/>
      <c r="L294" s="4"/>
      <c r="M294" s="2"/>
    </row>
    <row r="295" spans="1:13" ht="12.75">
      <c r="A295" s="89" t="s">
        <v>24</v>
      </c>
      <c r="B295" s="119">
        <v>130</v>
      </c>
      <c r="C295" s="90">
        <v>249</v>
      </c>
      <c r="F295" s="3"/>
      <c r="H295" s="70"/>
      <c r="I295" s="3"/>
      <c r="J295" s="2"/>
      <c r="K295" s="2"/>
      <c r="L295" s="4"/>
      <c r="M295" s="2"/>
    </row>
    <row r="296" spans="1:13" ht="12.75">
      <c r="A296" s="88"/>
      <c r="B296" s="118"/>
      <c r="E296" s="4"/>
      <c r="H296" s="70"/>
      <c r="I296" s="3"/>
      <c r="J296" s="2"/>
      <c r="K296" s="2"/>
      <c r="L296" s="4"/>
      <c r="M296" s="2"/>
    </row>
    <row r="297" spans="1:13" ht="12.75">
      <c r="A297" s="87" t="s">
        <v>30</v>
      </c>
      <c r="B297" s="94">
        <v>109.08</v>
      </c>
      <c r="C297" s="86">
        <v>695.13</v>
      </c>
      <c r="H297" s="70"/>
      <c r="I297" s="3"/>
      <c r="J297" s="2"/>
      <c r="K297" s="2"/>
      <c r="L297" s="4"/>
      <c r="M297" s="2"/>
    </row>
    <row r="298" spans="1:13" ht="12.75">
      <c r="A298" s="87"/>
      <c r="B298" s="94"/>
      <c r="C298" s="86"/>
      <c r="H298" s="70"/>
      <c r="I298" s="3"/>
      <c r="J298" s="2"/>
      <c r="K298" s="2"/>
      <c r="L298" s="4"/>
      <c r="M298" s="2"/>
    </row>
    <row r="299" spans="1:13" ht="12.75">
      <c r="A299" s="88" t="s">
        <v>33</v>
      </c>
      <c r="B299" s="120">
        <v>20</v>
      </c>
      <c r="C299" s="2">
        <v>20</v>
      </c>
      <c r="H299" s="70"/>
      <c r="I299" s="3"/>
      <c r="J299" s="2"/>
      <c r="K299" s="2"/>
      <c r="L299" s="4"/>
      <c r="M299" s="2"/>
    </row>
    <row r="300" spans="1:3" ht="12.75">
      <c r="A300" s="93" t="s">
        <v>34</v>
      </c>
      <c r="B300" s="94"/>
      <c r="C300" s="2"/>
    </row>
    <row r="301" spans="1:3" ht="12.75">
      <c r="A301" s="95" t="s">
        <v>19</v>
      </c>
      <c r="B301" s="96">
        <v>42.6405</v>
      </c>
      <c r="C301" s="96">
        <v>626.63</v>
      </c>
    </row>
    <row r="302" spans="1:3" ht="12.75">
      <c r="A302" s="95" t="s">
        <v>19</v>
      </c>
      <c r="B302" s="97"/>
      <c r="C302" s="2"/>
    </row>
    <row r="303" spans="1:3" ht="12.75">
      <c r="A303" s="95" t="s">
        <v>20</v>
      </c>
      <c r="B303" s="97"/>
      <c r="C303" s="2"/>
    </row>
    <row r="304" ht="12.75">
      <c r="A304" s="87"/>
    </row>
    <row r="305" ht="12.75">
      <c r="A305" s="87"/>
    </row>
    <row r="307" spans="4:5" ht="12.75">
      <c r="D307" s="53"/>
      <c r="E307" s="53"/>
    </row>
    <row r="308" spans="4:5" ht="12.75">
      <c r="D308" s="53"/>
      <c r="E308" s="53"/>
    </row>
    <row r="309" spans="4:5" ht="12.75">
      <c r="D309" s="53"/>
      <c r="E309" s="53"/>
    </row>
    <row r="310" spans="4:5" ht="12.75">
      <c r="D310" s="53"/>
      <c r="E310" s="53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1"/>
  <sheetViews>
    <sheetView zoomScale="110" zoomScaleNormal="110" zoomScalePageLayoutView="0" workbookViewId="0" topLeftCell="A1">
      <pane xSplit="1" ySplit="7" topLeftCell="B8" activePane="bottomRight" state="frozen"/>
      <selection pane="topLeft" activeCell="K6" sqref="K6"/>
      <selection pane="topRight" activeCell="K6" sqref="K6"/>
      <selection pane="bottomLeft" activeCell="K6" sqref="K6"/>
      <selection pane="bottomRight" activeCell="B8" sqref="B8"/>
    </sheetView>
  </sheetViews>
  <sheetFormatPr defaultColWidth="9.140625" defaultRowHeight="12.75"/>
  <cols>
    <col min="1" max="1" width="8.7109375" style="51" customWidth="1"/>
    <col min="2" max="2" width="11.57421875" style="2" customWidth="1"/>
    <col min="3" max="3" width="11.140625" style="3" customWidth="1"/>
    <col min="4" max="5" width="7.7109375" style="2" customWidth="1"/>
    <col min="6" max="6" width="11.28125" style="4" customWidth="1"/>
    <col min="7" max="7" width="10.851562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78" customWidth="1"/>
  </cols>
  <sheetData>
    <row r="1" ht="12.75">
      <c r="A1" s="1" t="s">
        <v>25</v>
      </c>
    </row>
    <row r="2" ht="4.5" customHeight="1">
      <c r="A2" s="1"/>
    </row>
    <row r="3" spans="1:12" ht="15.75">
      <c r="A3" s="55" t="s">
        <v>38</v>
      </c>
      <c r="L3" s="78" t="s">
        <v>28</v>
      </c>
    </row>
    <row r="4" ht="18.75" customHeight="1" thickBot="1">
      <c r="A4" s="1" t="s">
        <v>32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3" t="s">
        <v>4</v>
      </c>
      <c r="G5" s="56" t="s">
        <v>4</v>
      </c>
      <c r="H5" s="71" t="s">
        <v>5</v>
      </c>
      <c r="I5" s="11" t="s">
        <v>6</v>
      </c>
      <c r="J5" s="12" t="s">
        <v>7</v>
      </c>
      <c r="K5" s="13" t="s">
        <v>8</v>
      </c>
      <c r="L5" s="79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3">
        <v>2024</v>
      </c>
      <c r="E6" s="17">
        <v>2024</v>
      </c>
      <c r="F6" s="64" t="s">
        <v>12</v>
      </c>
      <c r="G6" s="57" t="s">
        <v>13</v>
      </c>
      <c r="H6" s="72" t="s">
        <v>26</v>
      </c>
      <c r="I6" s="18"/>
      <c r="J6" s="19" t="s">
        <v>14</v>
      </c>
      <c r="K6" s="20" t="s">
        <v>15</v>
      </c>
      <c r="L6" s="80" t="s">
        <v>26</v>
      </c>
    </row>
    <row r="7" spans="1:12" ht="13.5" thickBot="1">
      <c r="A7" s="21" t="s">
        <v>17</v>
      </c>
      <c r="B7" s="22">
        <v>2024</v>
      </c>
      <c r="C7" s="23">
        <v>2024</v>
      </c>
      <c r="D7" s="24" t="s">
        <v>16</v>
      </c>
      <c r="E7" s="25" t="s">
        <v>16</v>
      </c>
      <c r="F7" s="65" t="s">
        <v>16</v>
      </c>
      <c r="G7" s="58" t="s">
        <v>16</v>
      </c>
      <c r="H7" s="73" t="s">
        <v>16</v>
      </c>
      <c r="I7" s="26" t="s">
        <v>16</v>
      </c>
      <c r="J7" s="27" t="s">
        <v>16</v>
      </c>
      <c r="K7" s="28" t="s">
        <v>16</v>
      </c>
      <c r="L7" s="81" t="s">
        <v>16</v>
      </c>
    </row>
    <row r="8" spans="1:14" ht="12.75">
      <c r="A8" s="91">
        <v>1</v>
      </c>
      <c r="B8" s="98">
        <f aca="true" t="shared" si="0" ref="B8:B71">ROUND(IF(A8&lt;B$555,(IF(A8&lt;$B$559,B$561+B$562*A8,B$548+B$549*A8+B$550*A8^2+B$551*A8^3+B$552*A8^4+B$553*A8^5)),(B$557)),2)</f>
        <v>91.58</v>
      </c>
      <c r="C8" s="54">
        <f aca="true" t="shared" si="1" ref="C8:C71">ROUND(IF(A8&lt;C$555,(IF(A8&lt;C$559,C$561+C$562*A8,C$548+C$549*A8+C$550*A8^2+C$551*A8^3+C$552*A8^4+C$553*A8^5)),(C$557)),2)</f>
        <v>899</v>
      </c>
      <c r="D8" s="29">
        <v>42390</v>
      </c>
      <c r="E8" s="30">
        <v>22341</v>
      </c>
      <c r="F8" s="66">
        <f aca="true" t="shared" si="2" ref="F8:G16">ROUND(12/B8*D8,1)</f>
        <v>5554.5</v>
      </c>
      <c r="G8" s="31">
        <f t="shared" si="2"/>
        <v>298.2</v>
      </c>
      <c r="H8" s="74">
        <f aca="true" t="shared" si="3" ref="H8:H16">F8+G8</f>
        <v>5852.7</v>
      </c>
      <c r="I8" s="32">
        <f aca="true" t="shared" si="4" ref="I8:I16">ROUND(H8*0.338,1)</f>
        <v>1978.2</v>
      </c>
      <c r="J8" s="33">
        <f>ROUND(H8*0.01,1)</f>
        <v>58.5</v>
      </c>
      <c r="K8" s="59">
        <v>10</v>
      </c>
      <c r="L8" s="42">
        <f aca="true" t="shared" si="5" ref="L8:L71">SUM(H8:K8)</f>
        <v>7899.4</v>
      </c>
      <c r="N8" s="77"/>
    </row>
    <row r="9" spans="1:14" ht="12.75">
      <c r="A9" s="91">
        <v>2</v>
      </c>
      <c r="B9" s="98">
        <f t="shared" si="0"/>
        <v>91.69</v>
      </c>
      <c r="C9" s="54">
        <f t="shared" si="1"/>
        <v>901.51</v>
      </c>
      <c r="D9" s="29">
        <v>42390</v>
      </c>
      <c r="E9" s="30">
        <v>22341</v>
      </c>
      <c r="F9" s="66">
        <f t="shared" si="2"/>
        <v>5547.8</v>
      </c>
      <c r="G9" s="31">
        <f t="shared" si="2"/>
        <v>297.4</v>
      </c>
      <c r="H9" s="74">
        <f t="shared" si="3"/>
        <v>5845.2</v>
      </c>
      <c r="I9" s="32">
        <f t="shared" si="4"/>
        <v>1975.7</v>
      </c>
      <c r="J9" s="33">
        <f aca="true" t="shared" si="6" ref="J9:J72">ROUND(H9*0.01,1)</f>
        <v>58.5</v>
      </c>
      <c r="K9" s="59">
        <v>10</v>
      </c>
      <c r="L9" s="42">
        <f t="shared" si="5"/>
        <v>7889.4</v>
      </c>
      <c r="N9" s="77"/>
    </row>
    <row r="10" spans="1:14" ht="12.75">
      <c r="A10" s="91">
        <v>3</v>
      </c>
      <c r="B10" s="98">
        <f t="shared" si="0"/>
        <v>91.8</v>
      </c>
      <c r="C10" s="54">
        <f t="shared" si="1"/>
        <v>903.98</v>
      </c>
      <c r="D10" s="29">
        <v>42390</v>
      </c>
      <c r="E10" s="30">
        <v>22341</v>
      </c>
      <c r="F10" s="66">
        <f t="shared" si="2"/>
        <v>5541.2</v>
      </c>
      <c r="G10" s="31">
        <f t="shared" si="2"/>
        <v>296.6</v>
      </c>
      <c r="H10" s="74">
        <f t="shared" si="3"/>
        <v>5837.8</v>
      </c>
      <c r="I10" s="32">
        <f t="shared" si="4"/>
        <v>1973.2</v>
      </c>
      <c r="J10" s="33">
        <f t="shared" si="6"/>
        <v>58.4</v>
      </c>
      <c r="K10" s="59">
        <v>10</v>
      </c>
      <c r="L10" s="42">
        <f t="shared" si="5"/>
        <v>7879.4</v>
      </c>
      <c r="N10" s="77"/>
    </row>
    <row r="11" spans="1:14" ht="12.75">
      <c r="A11" s="91">
        <v>4</v>
      </c>
      <c r="B11" s="98">
        <f t="shared" si="0"/>
        <v>91.91</v>
      </c>
      <c r="C11" s="54">
        <f t="shared" si="1"/>
        <v>906.41</v>
      </c>
      <c r="D11" s="29">
        <v>42390</v>
      </c>
      <c r="E11" s="30">
        <v>22341</v>
      </c>
      <c r="F11" s="66">
        <f t="shared" si="2"/>
        <v>5534.5</v>
      </c>
      <c r="G11" s="31">
        <f t="shared" si="2"/>
        <v>295.8</v>
      </c>
      <c r="H11" s="74">
        <f t="shared" si="3"/>
        <v>5830.3</v>
      </c>
      <c r="I11" s="32">
        <f t="shared" si="4"/>
        <v>1970.6</v>
      </c>
      <c r="J11" s="33">
        <f t="shared" si="6"/>
        <v>58.3</v>
      </c>
      <c r="K11" s="59">
        <v>10</v>
      </c>
      <c r="L11" s="42">
        <f t="shared" si="5"/>
        <v>7869.2</v>
      </c>
      <c r="N11" s="77"/>
    </row>
    <row r="12" spans="1:14" ht="12.75">
      <c r="A12" s="91">
        <v>5</v>
      </c>
      <c r="B12" s="98">
        <f t="shared" si="0"/>
        <v>92.02</v>
      </c>
      <c r="C12" s="54">
        <f t="shared" si="1"/>
        <v>908.79</v>
      </c>
      <c r="D12" s="29">
        <v>42390</v>
      </c>
      <c r="E12" s="30">
        <v>22341</v>
      </c>
      <c r="F12" s="66">
        <f t="shared" si="2"/>
        <v>5527.9</v>
      </c>
      <c r="G12" s="31">
        <f t="shared" si="2"/>
        <v>295</v>
      </c>
      <c r="H12" s="74">
        <f t="shared" si="3"/>
        <v>5822.9</v>
      </c>
      <c r="I12" s="32">
        <f t="shared" si="4"/>
        <v>1968.1</v>
      </c>
      <c r="J12" s="33">
        <f t="shared" si="6"/>
        <v>58.2</v>
      </c>
      <c r="K12" s="59">
        <v>10</v>
      </c>
      <c r="L12" s="42">
        <f t="shared" si="5"/>
        <v>7859.2</v>
      </c>
      <c r="N12" s="77"/>
    </row>
    <row r="13" spans="1:14" ht="12.75">
      <c r="A13" s="91">
        <v>6</v>
      </c>
      <c r="B13" s="98">
        <f t="shared" si="0"/>
        <v>92.13</v>
      </c>
      <c r="C13" s="54">
        <f t="shared" si="1"/>
        <v>911.14</v>
      </c>
      <c r="D13" s="29">
        <v>42390</v>
      </c>
      <c r="E13" s="30">
        <v>22341</v>
      </c>
      <c r="F13" s="66">
        <f t="shared" si="2"/>
        <v>5521.3</v>
      </c>
      <c r="G13" s="31">
        <f t="shared" si="2"/>
        <v>294.2</v>
      </c>
      <c r="H13" s="74">
        <f t="shared" si="3"/>
        <v>5815.5</v>
      </c>
      <c r="I13" s="32">
        <f t="shared" si="4"/>
        <v>1965.6</v>
      </c>
      <c r="J13" s="33">
        <f t="shared" si="6"/>
        <v>58.2</v>
      </c>
      <c r="K13" s="59">
        <v>10</v>
      </c>
      <c r="L13" s="42">
        <f t="shared" si="5"/>
        <v>7849.3</v>
      </c>
      <c r="N13" s="77"/>
    </row>
    <row r="14" spans="1:14" ht="12.75">
      <c r="A14" s="91">
        <v>7</v>
      </c>
      <c r="B14" s="98">
        <f t="shared" si="0"/>
        <v>92.24</v>
      </c>
      <c r="C14" s="54">
        <f t="shared" si="1"/>
        <v>913.44</v>
      </c>
      <c r="D14" s="29">
        <v>42390</v>
      </c>
      <c r="E14" s="30">
        <v>22341</v>
      </c>
      <c r="F14" s="66">
        <f t="shared" si="2"/>
        <v>5514.7</v>
      </c>
      <c r="G14" s="31">
        <f t="shared" si="2"/>
        <v>293.5</v>
      </c>
      <c r="H14" s="74">
        <f t="shared" si="3"/>
        <v>5808.2</v>
      </c>
      <c r="I14" s="32">
        <f t="shared" si="4"/>
        <v>1963.2</v>
      </c>
      <c r="J14" s="33">
        <f t="shared" si="6"/>
        <v>58.1</v>
      </c>
      <c r="K14" s="59">
        <v>10</v>
      </c>
      <c r="L14" s="42">
        <f t="shared" si="5"/>
        <v>7839.5</v>
      </c>
      <c r="N14" s="77"/>
    </row>
    <row r="15" spans="1:14" ht="12.75">
      <c r="A15" s="91">
        <v>8</v>
      </c>
      <c r="B15" s="98">
        <f t="shared" si="0"/>
        <v>92.35</v>
      </c>
      <c r="C15" s="54">
        <f t="shared" si="1"/>
        <v>915.7</v>
      </c>
      <c r="D15" s="29">
        <v>42390</v>
      </c>
      <c r="E15" s="30">
        <v>22341</v>
      </c>
      <c r="F15" s="66">
        <f t="shared" si="2"/>
        <v>5508.2</v>
      </c>
      <c r="G15" s="31">
        <f t="shared" si="2"/>
        <v>292.8</v>
      </c>
      <c r="H15" s="74">
        <f t="shared" si="3"/>
        <v>5801</v>
      </c>
      <c r="I15" s="32">
        <f t="shared" si="4"/>
        <v>1960.7</v>
      </c>
      <c r="J15" s="33">
        <f t="shared" si="6"/>
        <v>58</v>
      </c>
      <c r="K15" s="59">
        <v>10</v>
      </c>
      <c r="L15" s="42">
        <f t="shared" si="5"/>
        <v>7829.7</v>
      </c>
      <c r="N15" s="77"/>
    </row>
    <row r="16" spans="1:14" ht="12.75">
      <c r="A16" s="91">
        <v>9</v>
      </c>
      <c r="B16" s="98">
        <f t="shared" si="0"/>
        <v>92.46</v>
      </c>
      <c r="C16" s="54">
        <f t="shared" si="1"/>
        <v>917.93</v>
      </c>
      <c r="D16" s="29">
        <v>42390</v>
      </c>
      <c r="E16" s="30">
        <v>22341</v>
      </c>
      <c r="F16" s="66">
        <f t="shared" si="2"/>
        <v>5501.6</v>
      </c>
      <c r="G16" s="31">
        <f t="shared" si="2"/>
        <v>292.1</v>
      </c>
      <c r="H16" s="74">
        <f t="shared" si="3"/>
        <v>5793.700000000001</v>
      </c>
      <c r="I16" s="32">
        <f t="shared" si="4"/>
        <v>1958.3</v>
      </c>
      <c r="J16" s="33">
        <f t="shared" si="6"/>
        <v>57.9</v>
      </c>
      <c r="K16" s="59">
        <v>10</v>
      </c>
      <c r="L16" s="42">
        <f t="shared" si="5"/>
        <v>7819.900000000001</v>
      </c>
      <c r="N16" s="77"/>
    </row>
    <row r="17" spans="1:14" ht="12.75">
      <c r="A17" s="92">
        <v>10</v>
      </c>
      <c r="B17" s="98">
        <f t="shared" si="0"/>
        <v>92.57</v>
      </c>
      <c r="C17" s="36">
        <f t="shared" si="1"/>
        <v>920.12</v>
      </c>
      <c r="D17" s="37">
        <v>42390</v>
      </c>
      <c r="E17" s="38">
        <v>22341</v>
      </c>
      <c r="F17" s="67">
        <f>ROUND(12/B17*D17,1)</f>
        <v>5495.1</v>
      </c>
      <c r="G17" s="39">
        <f>ROUND(12/C17*E17,1)</f>
        <v>291.4</v>
      </c>
      <c r="H17" s="75">
        <f>F17+G17</f>
        <v>5786.5</v>
      </c>
      <c r="I17" s="40">
        <f>ROUND(H17*0.338,1)</f>
        <v>1955.8</v>
      </c>
      <c r="J17" s="41">
        <f t="shared" si="6"/>
        <v>57.9</v>
      </c>
      <c r="K17" s="60">
        <v>10</v>
      </c>
      <c r="L17" s="42">
        <f t="shared" si="5"/>
        <v>7810.2</v>
      </c>
      <c r="N17" s="77"/>
    </row>
    <row r="18" spans="1:14" ht="12.75">
      <c r="A18" s="34">
        <v>11</v>
      </c>
      <c r="B18" s="99">
        <f t="shared" si="0"/>
        <v>92.68</v>
      </c>
      <c r="C18" s="36">
        <f t="shared" si="1"/>
        <v>922.26</v>
      </c>
      <c r="D18" s="37">
        <v>42390</v>
      </c>
      <c r="E18" s="38">
        <v>22341</v>
      </c>
      <c r="F18" s="67">
        <f aca="true" t="shared" si="7" ref="F18:G81">ROUND(12/B18*D18,1)</f>
        <v>5488.6</v>
      </c>
      <c r="G18" s="39">
        <f t="shared" si="7"/>
        <v>290.7</v>
      </c>
      <c r="H18" s="75">
        <f aca="true" t="shared" si="8" ref="H18:H81">F18+G18</f>
        <v>5779.3</v>
      </c>
      <c r="I18" s="40">
        <f aca="true" t="shared" si="9" ref="I18:I81">ROUND(H18*0.338,1)</f>
        <v>1953.4</v>
      </c>
      <c r="J18" s="41">
        <f t="shared" si="6"/>
        <v>57.8</v>
      </c>
      <c r="K18" s="60">
        <v>10</v>
      </c>
      <c r="L18" s="42">
        <f t="shared" si="5"/>
        <v>7800.500000000001</v>
      </c>
      <c r="N18" s="77"/>
    </row>
    <row r="19" spans="1:14" ht="12.75">
      <c r="A19" s="34">
        <v>12</v>
      </c>
      <c r="B19" s="99">
        <f t="shared" si="0"/>
        <v>92.79</v>
      </c>
      <c r="C19" s="36">
        <f t="shared" si="1"/>
        <v>924.37</v>
      </c>
      <c r="D19" s="37">
        <v>42390</v>
      </c>
      <c r="E19" s="38">
        <v>22341</v>
      </c>
      <c r="F19" s="67">
        <f t="shared" si="7"/>
        <v>5482.1</v>
      </c>
      <c r="G19" s="39">
        <f t="shared" si="7"/>
        <v>290</v>
      </c>
      <c r="H19" s="75">
        <f t="shared" si="8"/>
        <v>5772.1</v>
      </c>
      <c r="I19" s="40">
        <f t="shared" si="9"/>
        <v>1951</v>
      </c>
      <c r="J19" s="41">
        <f t="shared" si="6"/>
        <v>57.7</v>
      </c>
      <c r="K19" s="60">
        <v>10</v>
      </c>
      <c r="L19" s="42">
        <f t="shared" si="5"/>
        <v>7790.8</v>
      </c>
      <c r="N19" s="77"/>
    </row>
    <row r="20" spans="1:14" ht="12.75">
      <c r="A20" s="34">
        <v>13</v>
      </c>
      <c r="B20" s="99">
        <f t="shared" si="0"/>
        <v>92.9</v>
      </c>
      <c r="C20" s="36">
        <f t="shared" si="1"/>
        <v>926.45</v>
      </c>
      <c r="D20" s="37">
        <v>42390</v>
      </c>
      <c r="E20" s="38">
        <v>22341</v>
      </c>
      <c r="F20" s="67">
        <f t="shared" si="7"/>
        <v>5475.6</v>
      </c>
      <c r="G20" s="39">
        <f t="shared" si="7"/>
        <v>289.4</v>
      </c>
      <c r="H20" s="75">
        <f t="shared" si="8"/>
        <v>5765</v>
      </c>
      <c r="I20" s="40">
        <f t="shared" si="9"/>
        <v>1948.6</v>
      </c>
      <c r="J20" s="41">
        <f t="shared" si="6"/>
        <v>57.7</v>
      </c>
      <c r="K20" s="60">
        <v>10</v>
      </c>
      <c r="L20" s="42">
        <f t="shared" si="5"/>
        <v>7781.3</v>
      </c>
      <c r="N20" s="77"/>
    </row>
    <row r="21" spans="1:14" ht="12.75">
      <c r="A21" s="34">
        <v>14</v>
      </c>
      <c r="B21" s="99">
        <f t="shared" si="0"/>
        <v>93.01</v>
      </c>
      <c r="C21" s="36">
        <f t="shared" si="1"/>
        <v>928.48</v>
      </c>
      <c r="D21" s="37">
        <v>42390</v>
      </c>
      <c r="E21" s="38">
        <v>22341</v>
      </c>
      <c r="F21" s="67">
        <f t="shared" si="7"/>
        <v>5469.1</v>
      </c>
      <c r="G21" s="39">
        <f t="shared" si="7"/>
        <v>288.7</v>
      </c>
      <c r="H21" s="75">
        <f t="shared" si="8"/>
        <v>5757.8</v>
      </c>
      <c r="I21" s="40">
        <f t="shared" si="9"/>
        <v>1946.1</v>
      </c>
      <c r="J21" s="41">
        <f t="shared" si="6"/>
        <v>57.6</v>
      </c>
      <c r="K21" s="60">
        <v>10</v>
      </c>
      <c r="L21" s="42">
        <f t="shared" si="5"/>
        <v>7771.5</v>
      </c>
      <c r="N21" s="77"/>
    </row>
    <row r="22" spans="1:14" ht="12.75">
      <c r="A22" s="34">
        <v>15</v>
      </c>
      <c r="B22" s="99">
        <f t="shared" si="0"/>
        <v>93.12</v>
      </c>
      <c r="C22" s="36">
        <f t="shared" si="1"/>
        <v>930.48</v>
      </c>
      <c r="D22" s="37">
        <v>42390</v>
      </c>
      <c r="E22" s="38">
        <v>22341</v>
      </c>
      <c r="F22" s="67">
        <f t="shared" si="7"/>
        <v>5462.6</v>
      </c>
      <c r="G22" s="39">
        <f t="shared" si="7"/>
        <v>288.1</v>
      </c>
      <c r="H22" s="75">
        <f t="shared" si="8"/>
        <v>5750.700000000001</v>
      </c>
      <c r="I22" s="40">
        <f t="shared" si="9"/>
        <v>1943.7</v>
      </c>
      <c r="J22" s="41">
        <f t="shared" si="6"/>
        <v>57.5</v>
      </c>
      <c r="K22" s="60">
        <v>10</v>
      </c>
      <c r="L22" s="42">
        <f t="shared" si="5"/>
        <v>7761.900000000001</v>
      </c>
      <c r="N22" s="77"/>
    </row>
    <row r="23" spans="1:14" ht="12.75">
      <c r="A23" s="34">
        <v>16</v>
      </c>
      <c r="B23" s="99">
        <f t="shared" si="0"/>
        <v>93.22</v>
      </c>
      <c r="C23" s="36">
        <f t="shared" si="1"/>
        <v>932.45</v>
      </c>
      <c r="D23" s="37">
        <v>42390</v>
      </c>
      <c r="E23" s="38">
        <v>22341</v>
      </c>
      <c r="F23" s="67">
        <f t="shared" si="7"/>
        <v>5456.8</v>
      </c>
      <c r="G23" s="39">
        <f t="shared" si="7"/>
        <v>287.5</v>
      </c>
      <c r="H23" s="75">
        <f t="shared" si="8"/>
        <v>5744.3</v>
      </c>
      <c r="I23" s="40">
        <f t="shared" si="9"/>
        <v>1941.6</v>
      </c>
      <c r="J23" s="41">
        <f t="shared" si="6"/>
        <v>57.4</v>
      </c>
      <c r="K23" s="60">
        <v>10</v>
      </c>
      <c r="L23" s="42">
        <f t="shared" si="5"/>
        <v>7753.299999999999</v>
      </c>
      <c r="N23" s="77"/>
    </row>
    <row r="24" spans="1:14" ht="12.75">
      <c r="A24" s="34">
        <v>17</v>
      </c>
      <c r="B24" s="99">
        <f t="shared" si="0"/>
        <v>93.33</v>
      </c>
      <c r="C24" s="36">
        <f t="shared" si="1"/>
        <v>934.37</v>
      </c>
      <c r="D24" s="37">
        <v>42390</v>
      </c>
      <c r="E24" s="38">
        <v>22341</v>
      </c>
      <c r="F24" s="67">
        <f t="shared" si="7"/>
        <v>5450.3</v>
      </c>
      <c r="G24" s="39">
        <f t="shared" si="7"/>
        <v>286.9</v>
      </c>
      <c r="H24" s="75">
        <f t="shared" si="8"/>
        <v>5737.2</v>
      </c>
      <c r="I24" s="40">
        <f t="shared" si="9"/>
        <v>1939.2</v>
      </c>
      <c r="J24" s="41">
        <f t="shared" si="6"/>
        <v>57.4</v>
      </c>
      <c r="K24" s="60">
        <v>10</v>
      </c>
      <c r="L24" s="42">
        <f t="shared" si="5"/>
        <v>7743.799999999999</v>
      </c>
      <c r="N24" s="77"/>
    </row>
    <row r="25" spans="1:14" ht="12.75">
      <c r="A25" s="34">
        <v>18</v>
      </c>
      <c r="B25" s="99">
        <f t="shared" si="0"/>
        <v>93.44</v>
      </c>
      <c r="C25" s="36">
        <f t="shared" si="1"/>
        <v>936.27</v>
      </c>
      <c r="D25" s="37">
        <v>42390</v>
      </c>
      <c r="E25" s="38">
        <v>22341</v>
      </c>
      <c r="F25" s="67">
        <f t="shared" si="7"/>
        <v>5443.9</v>
      </c>
      <c r="G25" s="39">
        <f t="shared" si="7"/>
        <v>286.3</v>
      </c>
      <c r="H25" s="75">
        <f t="shared" si="8"/>
        <v>5730.2</v>
      </c>
      <c r="I25" s="40">
        <f t="shared" si="9"/>
        <v>1936.8</v>
      </c>
      <c r="J25" s="41">
        <f t="shared" si="6"/>
        <v>57.3</v>
      </c>
      <c r="K25" s="60">
        <v>10</v>
      </c>
      <c r="L25" s="42">
        <f t="shared" si="5"/>
        <v>7734.3</v>
      </c>
      <c r="N25" s="77"/>
    </row>
    <row r="26" spans="1:14" ht="12.75">
      <c r="A26" s="34">
        <v>19</v>
      </c>
      <c r="B26" s="99">
        <f t="shared" si="0"/>
        <v>93.55</v>
      </c>
      <c r="C26" s="36">
        <f t="shared" si="1"/>
        <v>938.13</v>
      </c>
      <c r="D26" s="37">
        <v>42390</v>
      </c>
      <c r="E26" s="38">
        <v>22341</v>
      </c>
      <c r="F26" s="67">
        <f t="shared" si="7"/>
        <v>5437.5</v>
      </c>
      <c r="G26" s="39">
        <f t="shared" si="7"/>
        <v>285.8</v>
      </c>
      <c r="H26" s="75">
        <f t="shared" si="8"/>
        <v>5723.3</v>
      </c>
      <c r="I26" s="40">
        <f t="shared" si="9"/>
        <v>1934.5</v>
      </c>
      <c r="J26" s="41">
        <f t="shared" si="6"/>
        <v>57.2</v>
      </c>
      <c r="K26" s="60">
        <v>10</v>
      </c>
      <c r="L26" s="42">
        <f t="shared" si="5"/>
        <v>7725</v>
      </c>
      <c r="N26" s="77"/>
    </row>
    <row r="27" spans="1:14" ht="12.75">
      <c r="A27" s="34">
        <v>20</v>
      </c>
      <c r="B27" s="99">
        <f t="shared" si="0"/>
        <v>93.66</v>
      </c>
      <c r="C27" s="36">
        <f t="shared" si="1"/>
        <v>939.95</v>
      </c>
      <c r="D27" s="37">
        <v>42390</v>
      </c>
      <c r="E27" s="38">
        <v>22341</v>
      </c>
      <c r="F27" s="67">
        <f t="shared" si="7"/>
        <v>5431.1</v>
      </c>
      <c r="G27" s="39">
        <f t="shared" si="7"/>
        <v>285.2</v>
      </c>
      <c r="H27" s="75">
        <f t="shared" si="8"/>
        <v>5716.3</v>
      </c>
      <c r="I27" s="40">
        <f t="shared" si="9"/>
        <v>1932.1</v>
      </c>
      <c r="J27" s="41">
        <f t="shared" si="6"/>
        <v>57.2</v>
      </c>
      <c r="K27" s="60">
        <v>10</v>
      </c>
      <c r="L27" s="42">
        <f t="shared" si="5"/>
        <v>7715.599999999999</v>
      </c>
      <c r="N27" s="77"/>
    </row>
    <row r="28" spans="1:14" ht="12.75">
      <c r="A28" s="34">
        <v>21</v>
      </c>
      <c r="B28" s="35">
        <f t="shared" si="0"/>
        <v>93.77</v>
      </c>
      <c r="C28" s="36">
        <f t="shared" si="1"/>
        <v>941.74</v>
      </c>
      <c r="D28" s="37">
        <v>42390</v>
      </c>
      <c r="E28" s="38">
        <v>22341</v>
      </c>
      <c r="F28" s="67">
        <f t="shared" si="7"/>
        <v>5424.8</v>
      </c>
      <c r="G28" s="39">
        <f t="shared" si="7"/>
        <v>284.7</v>
      </c>
      <c r="H28" s="75">
        <f t="shared" si="8"/>
        <v>5709.5</v>
      </c>
      <c r="I28" s="40">
        <f t="shared" si="9"/>
        <v>1929.8</v>
      </c>
      <c r="J28" s="41">
        <f t="shared" si="6"/>
        <v>57.1</v>
      </c>
      <c r="K28" s="60">
        <v>10</v>
      </c>
      <c r="L28" s="42">
        <f t="shared" si="5"/>
        <v>7706.400000000001</v>
      </c>
      <c r="N28" s="77"/>
    </row>
    <row r="29" spans="1:14" ht="12.75">
      <c r="A29" s="34">
        <v>22</v>
      </c>
      <c r="B29" s="35">
        <f t="shared" si="0"/>
        <v>93.88</v>
      </c>
      <c r="C29" s="36">
        <f t="shared" si="1"/>
        <v>943.5</v>
      </c>
      <c r="D29" s="37">
        <v>42390</v>
      </c>
      <c r="E29" s="38">
        <v>22341</v>
      </c>
      <c r="F29" s="67">
        <f t="shared" si="7"/>
        <v>5418.4</v>
      </c>
      <c r="G29" s="39">
        <f t="shared" si="7"/>
        <v>284.1</v>
      </c>
      <c r="H29" s="75">
        <f t="shared" si="8"/>
        <v>5702.5</v>
      </c>
      <c r="I29" s="40">
        <f t="shared" si="9"/>
        <v>1927.4</v>
      </c>
      <c r="J29" s="41">
        <f t="shared" si="6"/>
        <v>57</v>
      </c>
      <c r="K29" s="60">
        <v>10</v>
      </c>
      <c r="L29" s="42">
        <f t="shared" si="5"/>
        <v>7696.9</v>
      </c>
      <c r="N29" s="77"/>
    </row>
    <row r="30" spans="1:14" ht="12.75">
      <c r="A30" s="34">
        <v>23</v>
      </c>
      <c r="B30" s="35">
        <f t="shared" si="0"/>
        <v>93.99</v>
      </c>
      <c r="C30" s="36">
        <f t="shared" si="1"/>
        <v>945.23</v>
      </c>
      <c r="D30" s="37">
        <v>42390</v>
      </c>
      <c r="E30" s="38">
        <v>22341</v>
      </c>
      <c r="F30" s="67">
        <f t="shared" si="7"/>
        <v>5412.1</v>
      </c>
      <c r="G30" s="39">
        <f t="shared" si="7"/>
        <v>283.6</v>
      </c>
      <c r="H30" s="75">
        <f t="shared" si="8"/>
        <v>5695.700000000001</v>
      </c>
      <c r="I30" s="40">
        <f t="shared" si="9"/>
        <v>1925.1</v>
      </c>
      <c r="J30" s="41">
        <f t="shared" si="6"/>
        <v>57</v>
      </c>
      <c r="K30" s="60">
        <v>10</v>
      </c>
      <c r="L30" s="42">
        <f t="shared" si="5"/>
        <v>7687.800000000001</v>
      </c>
      <c r="N30" s="77"/>
    </row>
    <row r="31" spans="1:14" ht="12.75">
      <c r="A31" s="34">
        <v>24</v>
      </c>
      <c r="B31" s="35">
        <f t="shared" si="0"/>
        <v>94.09</v>
      </c>
      <c r="C31" s="36">
        <f t="shared" si="1"/>
        <v>946.92</v>
      </c>
      <c r="D31" s="37">
        <v>42390</v>
      </c>
      <c r="E31" s="38">
        <v>22341</v>
      </c>
      <c r="F31" s="67">
        <f t="shared" si="7"/>
        <v>5406.3</v>
      </c>
      <c r="G31" s="39">
        <f t="shared" si="7"/>
        <v>283.1</v>
      </c>
      <c r="H31" s="75">
        <f t="shared" si="8"/>
        <v>5689.400000000001</v>
      </c>
      <c r="I31" s="40">
        <f t="shared" si="9"/>
        <v>1923</v>
      </c>
      <c r="J31" s="41">
        <f t="shared" si="6"/>
        <v>56.9</v>
      </c>
      <c r="K31" s="60">
        <v>10</v>
      </c>
      <c r="L31" s="42">
        <f t="shared" si="5"/>
        <v>7679.3</v>
      </c>
      <c r="N31" s="77"/>
    </row>
    <row r="32" spans="1:14" ht="12.75">
      <c r="A32" s="34">
        <v>25</v>
      </c>
      <c r="B32" s="35">
        <f t="shared" si="0"/>
        <v>94.2</v>
      </c>
      <c r="C32" s="36">
        <f t="shared" si="1"/>
        <v>948.58</v>
      </c>
      <c r="D32" s="37">
        <v>42390</v>
      </c>
      <c r="E32" s="38">
        <v>22341</v>
      </c>
      <c r="F32" s="67">
        <f t="shared" si="7"/>
        <v>5400</v>
      </c>
      <c r="G32" s="39">
        <f t="shared" si="7"/>
        <v>282.6</v>
      </c>
      <c r="H32" s="75">
        <f t="shared" si="8"/>
        <v>5682.6</v>
      </c>
      <c r="I32" s="40">
        <f t="shared" si="9"/>
        <v>1920.7</v>
      </c>
      <c r="J32" s="41">
        <f t="shared" si="6"/>
        <v>56.8</v>
      </c>
      <c r="K32" s="60">
        <v>10</v>
      </c>
      <c r="L32" s="42">
        <f t="shared" si="5"/>
        <v>7670.1</v>
      </c>
      <c r="N32" s="77"/>
    </row>
    <row r="33" spans="1:14" ht="12.75">
      <c r="A33" s="34">
        <v>26</v>
      </c>
      <c r="B33" s="35">
        <f t="shared" si="0"/>
        <v>94.31</v>
      </c>
      <c r="C33" s="36">
        <f t="shared" si="1"/>
        <v>950.21</v>
      </c>
      <c r="D33" s="37">
        <v>42390</v>
      </c>
      <c r="E33" s="38">
        <v>22341</v>
      </c>
      <c r="F33" s="67">
        <f t="shared" si="7"/>
        <v>5393.7</v>
      </c>
      <c r="G33" s="39">
        <f t="shared" si="7"/>
        <v>282.1</v>
      </c>
      <c r="H33" s="75">
        <f t="shared" si="8"/>
        <v>5675.8</v>
      </c>
      <c r="I33" s="40">
        <f t="shared" si="9"/>
        <v>1918.4</v>
      </c>
      <c r="J33" s="41">
        <f t="shared" si="6"/>
        <v>56.8</v>
      </c>
      <c r="K33" s="60">
        <v>10</v>
      </c>
      <c r="L33" s="42">
        <f t="shared" si="5"/>
        <v>7661.000000000001</v>
      </c>
      <c r="N33" s="77"/>
    </row>
    <row r="34" spans="1:14" ht="12.75">
      <c r="A34" s="34">
        <v>27</v>
      </c>
      <c r="B34" s="35">
        <f t="shared" si="0"/>
        <v>94.42</v>
      </c>
      <c r="C34" s="36">
        <f t="shared" si="1"/>
        <v>951.81</v>
      </c>
      <c r="D34" s="37">
        <v>42390</v>
      </c>
      <c r="E34" s="38">
        <v>22341</v>
      </c>
      <c r="F34" s="67">
        <f t="shared" si="7"/>
        <v>5387.4</v>
      </c>
      <c r="G34" s="39">
        <f t="shared" si="7"/>
        <v>281.7</v>
      </c>
      <c r="H34" s="75">
        <f t="shared" si="8"/>
        <v>5669.099999999999</v>
      </c>
      <c r="I34" s="40">
        <f t="shared" si="9"/>
        <v>1916.2</v>
      </c>
      <c r="J34" s="41">
        <f t="shared" si="6"/>
        <v>56.7</v>
      </c>
      <c r="K34" s="60">
        <v>10</v>
      </c>
      <c r="L34" s="42">
        <f t="shared" si="5"/>
        <v>7651.999999999999</v>
      </c>
      <c r="N34" s="77"/>
    </row>
    <row r="35" spans="1:14" ht="12.75">
      <c r="A35" s="34">
        <v>28</v>
      </c>
      <c r="B35" s="35">
        <f t="shared" si="0"/>
        <v>94.53</v>
      </c>
      <c r="C35" s="36">
        <f t="shared" si="1"/>
        <v>953.38</v>
      </c>
      <c r="D35" s="37">
        <v>42390</v>
      </c>
      <c r="E35" s="38">
        <v>22341</v>
      </c>
      <c r="F35" s="67">
        <f t="shared" si="7"/>
        <v>5381.1</v>
      </c>
      <c r="G35" s="39">
        <f t="shared" si="7"/>
        <v>281.2</v>
      </c>
      <c r="H35" s="75">
        <f t="shared" si="8"/>
        <v>5662.3</v>
      </c>
      <c r="I35" s="40">
        <f t="shared" si="9"/>
        <v>1913.9</v>
      </c>
      <c r="J35" s="41">
        <f t="shared" si="6"/>
        <v>56.6</v>
      </c>
      <c r="K35" s="60">
        <v>10</v>
      </c>
      <c r="L35" s="42">
        <f t="shared" si="5"/>
        <v>7642.800000000001</v>
      </c>
      <c r="N35" s="77"/>
    </row>
    <row r="36" spans="1:14" ht="12.75">
      <c r="A36" s="34">
        <v>29</v>
      </c>
      <c r="B36" s="35">
        <f t="shared" si="0"/>
        <v>94.64</v>
      </c>
      <c r="C36" s="36">
        <f t="shared" si="1"/>
        <v>954.92</v>
      </c>
      <c r="D36" s="37">
        <v>42390</v>
      </c>
      <c r="E36" s="38">
        <v>22341</v>
      </c>
      <c r="F36" s="67">
        <f t="shared" si="7"/>
        <v>5374.9</v>
      </c>
      <c r="G36" s="39">
        <f t="shared" si="7"/>
        <v>280.7</v>
      </c>
      <c r="H36" s="75">
        <f t="shared" si="8"/>
        <v>5655.599999999999</v>
      </c>
      <c r="I36" s="40">
        <f t="shared" si="9"/>
        <v>1911.6</v>
      </c>
      <c r="J36" s="41">
        <f t="shared" si="6"/>
        <v>56.6</v>
      </c>
      <c r="K36" s="60">
        <v>10</v>
      </c>
      <c r="L36" s="42">
        <f t="shared" si="5"/>
        <v>7633.799999999999</v>
      </c>
      <c r="N36" s="77"/>
    </row>
    <row r="37" spans="1:14" ht="12.75">
      <c r="A37" s="34">
        <v>30</v>
      </c>
      <c r="B37" s="35">
        <f t="shared" si="0"/>
        <v>94.74</v>
      </c>
      <c r="C37" s="36">
        <f t="shared" si="1"/>
        <v>956.43</v>
      </c>
      <c r="D37" s="37">
        <v>42390</v>
      </c>
      <c r="E37" s="38">
        <v>22341</v>
      </c>
      <c r="F37" s="67">
        <f t="shared" si="7"/>
        <v>5369.2</v>
      </c>
      <c r="G37" s="39">
        <f t="shared" si="7"/>
        <v>280.3</v>
      </c>
      <c r="H37" s="75">
        <f t="shared" si="8"/>
        <v>5649.5</v>
      </c>
      <c r="I37" s="40">
        <f t="shared" si="9"/>
        <v>1909.5</v>
      </c>
      <c r="J37" s="41">
        <f t="shared" si="6"/>
        <v>56.5</v>
      </c>
      <c r="K37" s="60">
        <v>10</v>
      </c>
      <c r="L37" s="42">
        <f t="shared" si="5"/>
        <v>7625.5</v>
      </c>
      <c r="N37" s="77"/>
    </row>
    <row r="38" spans="1:14" ht="12.75">
      <c r="A38" s="34">
        <v>31</v>
      </c>
      <c r="B38" s="35">
        <f t="shared" si="0"/>
        <v>94.85</v>
      </c>
      <c r="C38" s="36">
        <f t="shared" si="1"/>
        <v>957.91</v>
      </c>
      <c r="D38" s="37">
        <v>42390</v>
      </c>
      <c r="E38" s="38">
        <v>22341</v>
      </c>
      <c r="F38" s="67">
        <f t="shared" si="7"/>
        <v>5363</v>
      </c>
      <c r="G38" s="39">
        <f t="shared" si="7"/>
        <v>279.9</v>
      </c>
      <c r="H38" s="75">
        <f t="shared" si="8"/>
        <v>5642.9</v>
      </c>
      <c r="I38" s="40">
        <f t="shared" si="9"/>
        <v>1907.3</v>
      </c>
      <c r="J38" s="41">
        <f t="shared" si="6"/>
        <v>56.4</v>
      </c>
      <c r="K38" s="60">
        <v>10</v>
      </c>
      <c r="L38" s="42">
        <f t="shared" si="5"/>
        <v>7616.599999999999</v>
      </c>
      <c r="N38" s="77"/>
    </row>
    <row r="39" spans="1:15" ht="12.75">
      <c r="A39" s="34">
        <v>32</v>
      </c>
      <c r="B39" s="35">
        <f t="shared" si="0"/>
        <v>94.96</v>
      </c>
      <c r="C39" s="36">
        <f t="shared" si="1"/>
        <v>959.36</v>
      </c>
      <c r="D39" s="37">
        <v>42390</v>
      </c>
      <c r="E39" s="38">
        <v>22341</v>
      </c>
      <c r="F39" s="67">
        <f t="shared" si="7"/>
        <v>5356.8</v>
      </c>
      <c r="G39" s="39">
        <f t="shared" si="7"/>
        <v>279.4</v>
      </c>
      <c r="H39" s="75">
        <f t="shared" si="8"/>
        <v>5636.2</v>
      </c>
      <c r="I39" s="40">
        <f t="shared" si="9"/>
        <v>1905</v>
      </c>
      <c r="J39" s="41">
        <f t="shared" si="6"/>
        <v>56.4</v>
      </c>
      <c r="K39" s="60">
        <v>10</v>
      </c>
      <c r="L39" s="42">
        <f t="shared" si="5"/>
        <v>7607.599999999999</v>
      </c>
      <c r="N39" s="77"/>
      <c r="O39" s="104"/>
    </row>
    <row r="40" spans="1:14" ht="12.75">
      <c r="A40" s="34">
        <v>33</v>
      </c>
      <c r="B40" s="35">
        <f t="shared" si="0"/>
        <v>95.07</v>
      </c>
      <c r="C40" s="36">
        <f t="shared" si="1"/>
        <v>960.78</v>
      </c>
      <c r="D40" s="37">
        <v>42390</v>
      </c>
      <c r="E40" s="38">
        <v>22341</v>
      </c>
      <c r="F40" s="67">
        <f t="shared" si="7"/>
        <v>5350.6</v>
      </c>
      <c r="G40" s="39">
        <f t="shared" si="7"/>
        <v>279</v>
      </c>
      <c r="H40" s="75">
        <f t="shared" si="8"/>
        <v>5629.6</v>
      </c>
      <c r="I40" s="40">
        <f t="shared" si="9"/>
        <v>1902.8</v>
      </c>
      <c r="J40" s="41">
        <f t="shared" si="6"/>
        <v>56.3</v>
      </c>
      <c r="K40" s="60">
        <v>10</v>
      </c>
      <c r="L40" s="42">
        <f t="shared" si="5"/>
        <v>7598.700000000001</v>
      </c>
      <c r="N40" s="77"/>
    </row>
    <row r="41" spans="1:14" ht="12.75">
      <c r="A41" s="34">
        <v>34</v>
      </c>
      <c r="B41" s="35">
        <f t="shared" si="0"/>
        <v>95.18</v>
      </c>
      <c r="C41" s="36">
        <f t="shared" si="1"/>
        <v>962.18</v>
      </c>
      <c r="D41" s="37">
        <v>42390</v>
      </c>
      <c r="E41" s="38">
        <v>22341</v>
      </c>
      <c r="F41" s="67">
        <f t="shared" si="7"/>
        <v>5344.4</v>
      </c>
      <c r="G41" s="39">
        <f t="shared" si="7"/>
        <v>278.6</v>
      </c>
      <c r="H41" s="75">
        <f t="shared" si="8"/>
        <v>5623</v>
      </c>
      <c r="I41" s="40">
        <f t="shared" si="9"/>
        <v>1900.6</v>
      </c>
      <c r="J41" s="41">
        <f t="shared" si="6"/>
        <v>56.2</v>
      </c>
      <c r="K41" s="60">
        <v>10</v>
      </c>
      <c r="L41" s="42">
        <f t="shared" si="5"/>
        <v>7589.8</v>
      </c>
      <c r="N41" s="77"/>
    </row>
    <row r="42" spans="1:14" ht="12.75">
      <c r="A42" s="34">
        <v>35</v>
      </c>
      <c r="B42" s="35">
        <f t="shared" si="0"/>
        <v>95.28</v>
      </c>
      <c r="C42" s="36">
        <f t="shared" si="1"/>
        <v>963.55</v>
      </c>
      <c r="D42" s="37">
        <v>42390</v>
      </c>
      <c r="E42" s="38">
        <v>22341</v>
      </c>
      <c r="F42" s="67">
        <f t="shared" si="7"/>
        <v>5338.8</v>
      </c>
      <c r="G42" s="39">
        <f t="shared" si="7"/>
        <v>278.2</v>
      </c>
      <c r="H42" s="75">
        <f t="shared" si="8"/>
        <v>5617</v>
      </c>
      <c r="I42" s="40">
        <f t="shared" si="9"/>
        <v>1898.5</v>
      </c>
      <c r="J42" s="41">
        <f t="shared" si="6"/>
        <v>56.2</v>
      </c>
      <c r="K42" s="60">
        <v>10</v>
      </c>
      <c r="L42" s="42">
        <f t="shared" si="5"/>
        <v>7581.7</v>
      </c>
      <c r="N42" s="77"/>
    </row>
    <row r="43" spans="1:14" ht="12.75">
      <c r="A43" s="34">
        <v>36</v>
      </c>
      <c r="B43" s="35">
        <f t="shared" si="0"/>
        <v>95.39</v>
      </c>
      <c r="C43" s="36">
        <f t="shared" si="1"/>
        <v>964.89</v>
      </c>
      <c r="D43" s="37">
        <v>42390</v>
      </c>
      <c r="E43" s="38">
        <v>22341</v>
      </c>
      <c r="F43" s="67">
        <f t="shared" si="7"/>
        <v>5332.6</v>
      </c>
      <c r="G43" s="39">
        <f t="shared" si="7"/>
        <v>277.8</v>
      </c>
      <c r="H43" s="75">
        <f t="shared" si="8"/>
        <v>5610.400000000001</v>
      </c>
      <c r="I43" s="40">
        <f t="shared" si="9"/>
        <v>1896.3</v>
      </c>
      <c r="J43" s="41">
        <f t="shared" si="6"/>
        <v>56.1</v>
      </c>
      <c r="K43" s="60">
        <v>10</v>
      </c>
      <c r="L43" s="42">
        <f t="shared" si="5"/>
        <v>7572.800000000001</v>
      </c>
      <c r="N43" s="77"/>
    </row>
    <row r="44" spans="1:14" ht="12.75">
      <c r="A44" s="34">
        <v>37</v>
      </c>
      <c r="B44" s="35">
        <f t="shared" si="0"/>
        <v>95.5</v>
      </c>
      <c r="C44" s="36">
        <f t="shared" si="1"/>
        <v>966.2</v>
      </c>
      <c r="D44" s="37">
        <v>42390</v>
      </c>
      <c r="E44" s="38">
        <v>22341</v>
      </c>
      <c r="F44" s="67">
        <f t="shared" si="7"/>
        <v>5326.5</v>
      </c>
      <c r="G44" s="39">
        <f t="shared" si="7"/>
        <v>277.5</v>
      </c>
      <c r="H44" s="75">
        <f t="shared" si="8"/>
        <v>5604</v>
      </c>
      <c r="I44" s="40">
        <f t="shared" si="9"/>
        <v>1894.2</v>
      </c>
      <c r="J44" s="41">
        <f t="shared" si="6"/>
        <v>56</v>
      </c>
      <c r="K44" s="60">
        <v>10</v>
      </c>
      <c r="L44" s="42">
        <f t="shared" si="5"/>
        <v>7564.2</v>
      </c>
      <c r="N44" s="77"/>
    </row>
    <row r="45" spans="1:14" ht="12.75">
      <c r="A45" s="34">
        <v>38</v>
      </c>
      <c r="B45" s="35">
        <f t="shared" si="0"/>
        <v>95.61</v>
      </c>
      <c r="C45" s="36">
        <f t="shared" si="1"/>
        <v>967.49</v>
      </c>
      <c r="D45" s="37">
        <v>42390</v>
      </c>
      <c r="E45" s="38">
        <v>22341</v>
      </c>
      <c r="F45" s="67">
        <f t="shared" si="7"/>
        <v>5320.4</v>
      </c>
      <c r="G45" s="39">
        <f t="shared" si="7"/>
        <v>277.1</v>
      </c>
      <c r="H45" s="75">
        <f t="shared" si="8"/>
        <v>5597.5</v>
      </c>
      <c r="I45" s="40">
        <f t="shared" si="9"/>
        <v>1892</v>
      </c>
      <c r="J45" s="41">
        <f t="shared" si="6"/>
        <v>56</v>
      </c>
      <c r="K45" s="60">
        <v>10</v>
      </c>
      <c r="L45" s="42">
        <f t="shared" si="5"/>
        <v>7555.5</v>
      </c>
      <c r="N45" s="77"/>
    </row>
    <row r="46" spans="1:14" ht="12.75">
      <c r="A46" s="34">
        <v>39</v>
      </c>
      <c r="B46" s="35">
        <f t="shared" si="0"/>
        <v>95.71</v>
      </c>
      <c r="C46" s="36">
        <f t="shared" si="1"/>
        <v>968.75</v>
      </c>
      <c r="D46" s="37">
        <v>42390</v>
      </c>
      <c r="E46" s="38">
        <v>22341</v>
      </c>
      <c r="F46" s="67">
        <f t="shared" si="7"/>
        <v>5314.8</v>
      </c>
      <c r="G46" s="39">
        <f t="shared" si="7"/>
        <v>276.7</v>
      </c>
      <c r="H46" s="75">
        <f t="shared" si="8"/>
        <v>5591.5</v>
      </c>
      <c r="I46" s="40">
        <f t="shared" si="9"/>
        <v>1889.9</v>
      </c>
      <c r="J46" s="41">
        <f t="shared" si="6"/>
        <v>55.9</v>
      </c>
      <c r="K46" s="60">
        <v>10</v>
      </c>
      <c r="L46" s="42">
        <f t="shared" si="5"/>
        <v>7547.299999999999</v>
      </c>
      <c r="N46" s="77"/>
    </row>
    <row r="47" spans="1:14" ht="12.75">
      <c r="A47" s="34">
        <v>40</v>
      </c>
      <c r="B47" s="35">
        <f t="shared" si="0"/>
        <v>95.82</v>
      </c>
      <c r="C47" s="36">
        <f t="shared" si="1"/>
        <v>969.99</v>
      </c>
      <c r="D47" s="37">
        <v>42390</v>
      </c>
      <c r="E47" s="38">
        <v>22341</v>
      </c>
      <c r="F47" s="67">
        <f t="shared" si="7"/>
        <v>5308.7</v>
      </c>
      <c r="G47" s="39">
        <f t="shared" si="7"/>
        <v>276.4</v>
      </c>
      <c r="H47" s="75">
        <f t="shared" si="8"/>
        <v>5585.099999999999</v>
      </c>
      <c r="I47" s="40">
        <f t="shared" si="9"/>
        <v>1887.8</v>
      </c>
      <c r="J47" s="41">
        <f t="shared" si="6"/>
        <v>55.9</v>
      </c>
      <c r="K47" s="60">
        <v>10</v>
      </c>
      <c r="L47" s="42">
        <f t="shared" si="5"/>
        <v>7538.799999999999</v>
      </c>
      <c r="N47" s="77"/>
    </row>
    <row r="48" spans="1:14" ht="12.75">
      <c r="A48" s="34">
        <v>41</v>
      </c>
      <c r="B48" s="35">
        <f t="shared" si="0"/>
        <v>95.93</v>
      </c>
      <c r="C48" s="36">
        <f t="shared" si="1"/>
        <v>971.2</v>
      </c>
      <c r="D48" s="37">
        <v>42390</v>
      </c>
      <c r="E48" s="38">
        <v>22341</v>
      </c>
      <c r="F48" s="67">
        <f t="shared" si="7"/>
        <v>5302.6</v>
      </c>
      <c r="G48" s="39">
        <f t="shared" si="7"/>
        <v>276</v>
      </c>
      <c r="H48" s="75">
        <f t="shared" si="8"/>
        <v>5578.6</v>
      </c>
      <c r="I48" s="40">
        <f t="shared" si="9"/>
        <v>1885.6</v>
      </c>
      <c r="J48" s="41">
        <f t="shared" si="6"/>
        <v>55.8</v>
      </c>
      <c r="K48" s="60">
        <v>10</v>
      </c>
      <c r="L48" s="42">
        <f t="shared" si="5"/>
        <v>7530.000000000001</v>
      </c>
      <c r="N48" s="77"/>
    </row>
    <row r="49" spans="1:14" ht="12.75">
      <c r="A49" s="34">
        <v>42</v>
      </c>
      <c r="B49" s="35">
        <f t="shared" si="0"/>
        <v>96.04</v>
      </c>
      <c r="C49" s="36">
        <f t="shared" si="1"/>
        <v>972.39</v>
      </c>
      <c r="D49" s="37">
        <v>42390</v>
      </c>
      <c r="E49" s="38">
        <v>22341</v>
      </c>
      <c r="F49" s="67">
        <f t="shared" si="7"/>
        <v>5296.5</v>
      </c>
      <c r="G49" s="39">
        <f t="shared" si="7"/>
        <v>275.7</v>
      </c>
      <c r="H49" s="75">
        <f t="shared" si="8"/>
        <v>5572.2</v>
      </c>
      <c r="I49" s="40">
        <f t="shared" si="9"/>
        <v>1883.4</v>
      </c>
      <c r="J49" s="41">
        <f t="shared" si="6"/>
        <v>55.7</v>
      </c>
      <c r="K49" s="60">
        <v>10</v>
      </c>
      <c r="L49" s="42">
        <f t="shared" si="5"/>
        <v>7521.3</v>
      </c>
      <c r="N49" s="77"/>
    </row>
    <row r="50" spans="1:14" ht="12.75">
      <c r="A50" s="34">
        <v>43</v>
      </c>
      <c r="B50" s="35">
        <f t="shared" si="0"/>
        <v>96.14</v>
      </c>
      <c r="C50" s="36">
        <f t="shared" si="1"/>
        <v>973.55</v>
      </c>
      <c r="D50" s="37">
        <v>42390</v>
      </c>
      <c r="E50" s="38">
        <v>22341</v>
      </c>
      <c r="F50" s="67">
        <f t="shared" si="7"/>
        <v>5291</v>
      </c>
      <c r="G50" s="39">
        <f t="shared" si="7"/>
        <v>275.4</v>
      </c>
      <c r="H50" s="75">
        <f t="shared" si="8"/>
        <v>5566.4</v>
      </c>
      <c r="I50" s="40">
        <f t="shared" si="9"/>
        <v>1881.4</v>
      </c>
      <c r="J50" s="41">
        <f t="shared" si="6"/>
        <v>55.7</v>
      </c>
      <c r="K50" s="60">
        <v>10</v>
      </c>
      <c r="L50" s="42">
        <f t="shared" si="5"/>
        <v>7513.499999999999</v>
      </c>
      <c r="N50" s="77"/>
    </row>
    <row r="51" spans="1:14" ht="12.75">
      <c r="A51" s="34">
        <v>44</v>
      </c>
      <c r="B51" s="35">
        <f t="shared" si="0"/>
        <v>96.25</v>
      </c>
      <c r="C51" s="36">
        <f t="shared" si="1"/>
        <v>974.69</v>
      </c>
      <c r="D51" s="37">
        <v>42390</v>
      </c>
      <c r="E51" s="38">
        <v>22341</v>
      </c>
      <c r="F51" s="67">
        <f t="shared" si="7"/>
        <v>5285</v>
      </c>
      <c r="G51" s="39">
        <f t="shared" si="7"/>
        <v>275.1</v>
      </c>
      <c r="H51" s="75">
        <f t="shared" si="8"/>
        <v>5560.1</v>
      </c>
      <c r="I51" s="40">
        <f t="shared" si="9"/>
        <v>1879.3</v>
      </c>
      <c r="J51" s="41">
        <f t="shared" si="6"/>
        <v>55.6</v>
      </c>
      <c r="K51" s="60">
        <v>10</v>
      </c>
      <c r="L51" s="42">
        <f t="shared" si="5"/>
        <v>7505.000000000001</v>
      </c>
      <c r="N51" s="77"/>
    </row>
    <row r="52" spans="1:14" ht="12.75">
      <c r="A52" s="34">
        <v>45</v>
      </c>
      <c r="B52" s="35">
        <f t="shared" si="0"/>
        <v>96.36</v>
      </c>
      <c r="C52" s="36">
        <f t="shared" si="1"/>
        <v>975.81</v>
      </c>
      <c r="D52" s="37">
        <v>42390</v>
      </c>
      <c r="E52" s="38">
        <v>22341</v>
      </c>
      <c r="F52" s="67">
        <f t="shared" si="7"/>
        <v>5279</v>
      </c>
      <c r="G52" s="39">
        <f t="shared" si="7"/>
        <v>274.7</v>
      </c>
      <c r="H52" s="75">
        <f t="shared" si="8"/>
        <v>5553.7</v>
      </c>
      <c r="I52" s="40">
        <f t="shared" si="9"/>
        <v>1877.2</v>
      </c>
      <c r="J52" s="41">
        <f t="shared" si="6"/>
        <v>55.5</v>
      </c>
      <c r="K52" s="60">
        <v>10</v>
      </c>
      <c r="L52" s="42">
        <f t="shared" si="5"/>
        <v>7496.4</v>
      </c>
      <c r="N52" s="77"/>
    </row>
    <row r="53" spans="1:14" ht="12.75">
      <c r="A53" s="34">
        <v>46</v>
      </c>
      <c r="B53" s="35">
        <f t="shared" si="0"/>
        <v>96.47</v>
      </c>
      <c r="C53" s="36">
        <f t="shared" si="1"/>
        <v>976.9</v>
      </c>
      <c r="D53" s="37">
        <v>42390</v>
      </c>
      <c r="E53" s="38">
        <v>22341</v>
      </c>
      <c r="F53" s="67">
        <f t="shared" si="7"/>
        <v>5272.9</v>
      </c>
      <c r="G53" s="39">
        <f t="shared" si="7"/>
        <v>274.4</v>
      </c>
      <c r="H53" s="75">
        <f t="shared" si="8"/>
        <v>5547.299999999999</v>
      </c>
      <c r="I53" s="40">
        <f t="shared" si="9"/>
        <v>1875</v>
      </c>
      <c r="J53" s="41">
        <f t="shared" si="6"/>
        <v>55.5</v>
      </c>
      <c r="K53" s="60">
        <v>10</v>
      </c>
      <c r="L53" s="42">
        <f t="shared" si="5"/>
        <v>7487.799999999999</v>
      </c>
      <c r="N53" s="77"/>
    </row>
    <row r="54" spans="1:14" ht="12.75">
      <c r="A54" s="34">
        <v>47</v>
      </c>
      <c r="B54" s="35">
        <f t="shared" si="0"/>
        <v>96.57</v>
      </c>
      <c r="C54" s="36">
        <f t="shared" si="1"/>
        <v>977.97</v>
      </c>
      <c r="D54" s="37">
        <v>42390</v>
      </c>
      <c r="E54" s="38">
        <v>22341</v>
      </c>
      <c r="F54" s="67">
        <f t="shared" si="7"/>
        <v>5267.5</v>
      </c>
      <c r="G54" s="39">
        <f t="shared" si="7"/>
        <v>274.1</v>
      </c>
      <c r="H54" s="75">
        <f t="shared" si="8"/>
        <v>5541.6</v>
      </c>
      <c r="I54" s="40">
        <f t="shared" si="9"/>
        <v>1873.1</v>
      </c>
      <c r="J54" s="41">
        <f t="shared" si="6"/>
        <v>55.4</v>
      </c>
      <c r="K54" s="60">
        <v>10</v>
      </c>
      <c r="L54" s="42">
        <f t="shared" si="5"/>
        <v>7480.1</v>
      </c>
      <c r="N54" s="77"/>
    </row>
    <row r="55" spans="1:14" ht="12.75">
      <c r="A55" s="34">
        <v>48</v>
      </c>
      <c r="B55" s="35">
        <f t="shared" si="0"/>
        <v>96.68</v>
      </c>
      <c r="C55" s="36">
        <f t="shared" si="1"/>
        <v>979.02</v>
      </c>
      <c r="D55" s="37">
        <v>42390</v>
      </c>
      <c r="E55" s="38">
        <v>22341</v>
      </c>
      <c r="F55" s="67">
        <f t="shared" si="7"/>
        <v>5261.5</v>
      </c>
      <c r="G55" s="39">
        <f t="shared" si="7"/>
        <v>273.8</v>
      </c>
      <c r="H55" s="75">
        <f t="shared" si="8"/>
        <v>5535.3</v>
      </c>
      <c r="I55" s="40">
        <f t="shared" si="9"/>
        <v>1870.9</v>
      </c>
      <c r="J55" s="41">
        <f t="shared" si="6"/>
        <v>55.4</v>
      </c>
      <c r="K55" s="60">
        <v>10</v>
      </c>
      <c r="L55" s="42">
        <f t="shared" si="5"/>
        <v>7471.6</v>
      </c>
      <c r="N55" s="77"/>
    </row>
    <row r="56" spans="1:14" ht="12.75">
      <c r="A56" s="34">
        <v>49</v>
      </c>
      <c r="B56" s="35">
        <f t="shared" si="0"/>
        <v>96.79</v>
      </c>
      <c r="C56" s="36">
        <f t="shared" si="1"/>
        <v>980.05</v>
      </c>
      <c r="D56" s="37">
        <v>42390</v>
      </c>
      <c r="E56" s="38">
        <v>22341</v>
      </c>
      <c r="F56" s="67">
        <f t="shared" si="7"/>
        <v>5255.5</v>
      </c>
      <c r="G56" s="39">
        <f t="shared" si="7"/>
        <v>273.5</v>
      </c>
      <c r="H56" s="75">
        <f t="shared" si="8"/>
        <v>5529</v>
      </c>
      <c r="I56" s="40">
        <f t="shared" si="9"/>
        <v>1868.8</v>
      </c>
      <c r="J56" s="41">
        <f t="shared" si="6"/>
        <v>55.3</v>
      </c>
      <c r="K56" s="60">
        <v>10</v>
      </c>
      <c r="L56" s="42">
        <f t="shared" si="5"/>
        <v>7463.1</v>
      </c>
      <c r="N56" s="77"/>
    </row>
    <row r="57" spans="1:14" ht="12.75">
      <c r="A57" s="34">
        <v>50</v>
      </c>
      <c r="B57" s="35">
        <f t="shared" si="0"/>
        <v>96.89</v>
      </c>
      <c r="C57" s="36">
        <f t="shared" si="1"/>
        <v>981.05</v>
      </c>
      <c r="D57" s="37">
        <v>42390</v>
      </c>
      <c r="E57" s="38">
        <v>22341</v>
      </c>
      <c r="F57" s="67">
        <f t="shared" si="7"/>
        <v>5250.1</v>
      </c>
      <c r="G57" s="39">
        <f t="shared" si="7"/>
        <v>273.3</v>
      </c>
      <c r="H57" s="75">
        <f t="shared" si="8"/>
        <v>5523.400000000001</v>
      </c>
      <c r="I57" s="40">
        <f t="shared" si="9"/>
        <v>1866.9</v>
      </c>
      <c r="J57" s="41">
        <f t="shared" si="6"/>
        <v>55.2</v>
      </c>
      <c r="K57" s="60">
        <v>10</v>
      </c>
      <c r="L57" s="42">
        <f t="shared" si="5"/>
        <v>7455.500000000001</v>
      </c>
      <c r="N57" s="77"/>
    </row>
    <row r="58" spans="1:14" ht="12.75">
      <c r="A58" s="34">
        <v>51</v>
      </c>
      <c r="B58" s="35">
        <f t="shared" si="0"/>
        <v>97</v>
      </c>
      <c r="C58" s="36">
        <f t="shared" si="1"/>
        <v>982.04</v>
      </c>
      <c r="D58" s="37">
        <v>42390</v>
      </c>
      <c r="E58" s="38">
        <v>22341</v>
      </c>
      <c r="F58" s="67">
        <f t="shared" si="7"/>
        <v>5244.1</v>
      </c>
      <c r="G58" s="39">
        <f t="shared" si="7"/>
        <v>273</v>
      </c>
      <c r="H58" s="75">
        <f t="shared" si="8"/>
        <v>5517.1</v>
      </c>
      <c r="I58" s="40">
        <f t="shared" si="9"/>
        <v>1864.8</v>
      </c>
      <c r="J58" s="41">
        <f t="shared" si="6"/>
        <v>55.2</v>
      </c>
      <c r="K58" s="60">
        <v>10</v>
      </c>
      <c r="L58" s="42">
        <f t="shared" si="5"/>
        <v>7447.1</v>
      </c>
      <c r="N58" s="77"/>
    </row>
    <row r="59" spans="1:14" ht="12.75">
      <c r="A59" s="34">
        <v>52</v>
      </c>
      <c r="B59" s="35">
        <f t="shared" si="0"/>
        <v>97.11</v>
      </c>
      <c r="C59" s="36">
        <f t="shared" si="1"/>
        <v>983</v>
      </c>
      <c r="D59" s="37">
        <v>42390</v>
      </c>
      <c r="E59" s="38">
        <v>22341</v>
      </c>
      <c r="F59" s="67">
        <f t="shared" si="7"/>
        <v>5238.2</v>
      </c>
      <c r="G59" s="39">
        <f t="shared" si="7"/>
        <v>272.7</v>
      </c>
      <c r="H59" s="75">
        <f t="shared" si="8"/>
        <v>5510.9</v>
      </c>
      <c r="I59" s="40">
        <f t="shared" si="9"/>
        <v>1862.7</v>
      </c>
      <c r="J59" s="41">
        <f t="shared" si="6"/>
        <v>55.1</v>
      </c>
      <c r="K59" s="60">
        <v>10</v>
      </c>
      <c r="L59" s="42">
        <f t="shared" si="5"/>
        <v>7438.7</v>
      </c>
      <c r="N59" s="77"/>
    </row>
    <row r="60" spans="1:14" ht="12.75">
      <c r="A60" s="34">
        <v>53</v>
      </c>
      <c r="B60" s="35">
        <f t="shared" si="0"/>
        <v>97.21</v>
      </c>
      <c r="C60" s="36">
        <f t="shared" si="1"/>
        <v>983.94</v>
      </c>
      <c r="D60" s="37">
        <v>42390</v>
      </c>
      <c r="E60" s="38">
        <v>22341</v>
      </c>
      <c r="F60" s="67">
        <f t="shared" si="7"/>
        <v>5232.8</v>
      </c>
      <c r="G60" s="39">
        <f t="shared" si="7"/>
        <v>272.5</v>
      </c>
      <c r="H60" s="75">
        <f t="shared" si="8"/>
        <v>5505.3</v>
      </c>
      <c r="I60" s="40">
        <f t="shared" si="9"/>
        <v>1860.8</v>
      </c>
      <c r="J60" s="41">
        <f t="shared" si="6"/>
        <v>55.1</v>
      </c>
      <c r="K60" s="60">
        <v>10</v>
      </c>
      <c r="L60" s="42">
        <f t="shared" si="5"/>
        <v>7431.200000000001</v>
      </c>
      <c r="N60" s="77"/>
    </row>
    <row r="61" spans="1:14" ht="12.75">
      <c r="A61" s="34">
        <v>54</v>
      </c>
      <c r="B61" s="35">
        <f t="shared" si="0"/>
        <v>97.32</v>
      </c>
      <c r="C61" s="36">
        <f t="shared" si="1"/>
        <v>984.86</v>
      </c>
      <c r="D61" s="37">
        <v>42390</v>
      </c>
      <c r="E61" s="38">
        <v>22341</v>
      </c>
      <c r="F61" s="67">
        <f t="shared" si="7"/>
        <v>5226.9</v>
      </c>
      <c r="G61" s="39">
        <f t="shared" si="7"/>
        <v>272.2</v>
      </c>
      <c r="H61" s="75">
        <f t="shared" si="8"/>
        <v>5499.099999999999</v>
      </c>
      <c r="I61" s="40">
        <f t="shared" si="9"/>
        <v>1858.7</v>
      </c>
      <c r="J61" s="41">
        <f t="shared" si="6"/>
        <v>55</v>
      </c>
      <c r="K61" s="60">
        <v>10</v>
      </c>
      <c r="L61" s="42">
        <f t="shared" si="5"/>
        <v>7422.799999999999</v>
      </c>
      <c r="N61" s="77"/>
    </row>
    <row r="62" spans="1:14" ht="12.75">
      <c r="A62" s="34">
        <v>55</v>
      </c>
      <c r="B62" s="35">
        <f t="shared" si="0"/>
        <v>97.43</v>
      </c>
      <c r="C62" s="36">
        <f t="shared" si="1"/>
        <v>985.77</v>
      </c>
      <c r="D62" s="37">
        <v>42390</v>
      </c>
      <c r="E62" s="38">
        <v>22341</v>
      </c>
      <c r="F62" s="67">
        <f t="shared" si="7"/>
        <v>5221</v>
      </c>
      <c r="G62" s="39">
        <f t="shared" si="7"/>
        <v>272</v>
      </c>
      <c r="H62" s="75">
        <f t="shared" si="8"/>
        <v>5493</v>
      </c>
      <c r="I62" s="40">
        <f t="shared" si="9"/>
        <v>1856.6</v>
      </c>
      <c r="J62" s="41">
        <f t="shared" si="6"/>
        <v>54.9</v>
      </c>
      <c r="K62" s="60">
        <v>10</v>
      </c>
      <c r="L62" s="42">
        <f t="shared" si="5"/>
        <v>7414.5</v>
      </c>
      <c r="N62" s="77"/>
    </row>
    <row r="63" spans="1:14" ht="12.75">
      <c r="A63" s="34">
        <v>56</v>
      </c>
      <c r="B63" s="35">
        <f t="shared" si="0"/>
        <v>97.53</v>
      </c>
      <c r="C63" s="36">
        <f t="shared" si="1"/>
        <v>986.65</v>
      </c>
      <c r="D63" s="37">
        <v>42390</v>
      </c>
      <c r="E63" s="38">
        <v>22341</v>
      </c>
      <c r="F63" s="67">
        <f t="shared" si="7"/>
        <v>5215.6</v>
      </c>
      <c r="G63" s="39">
        <f t="shared" si="7"/>
        <v>271.7</v>
      </c>
      <c r="H63" s="75">
        <f t="shared" si="8"/>
        <v>5487.3</v>
      </c>
      <c r="I63" s="40">
        <f t="shared" si="9"/>
        <v>1854.7</v>
      </c>
      <c r="J63" s="41">
        <f t="shared" si="6"/>
        <v>54.9</v>
      </c>
      <c r="K63" s="60">
        <v>10</v>
      </c>
      <c r="L63" s="42">
        <f t="shared" si="5"/>
        <v>7406.9</v>
      </c>
      <c r="N63" s="77"/>
    </row>
    <row r="64" spans="1:14" ht="12.75">
      <c r="A64" s="34">
        <v>57</v>
      </c>
      <c r="B64" s="35">
        <f t="shared" si="0"/>
        <v>97.64</v>
      </c>
      <c r="C64" s="36">
        <f t="shared" si="1"/>
        <v>987.51</v>
      </c>
      <c r="D64" s="37">
        <v>42390</v>
      </c>
      <c r="E64" s="38">
        <v>22341</v>
      </c>
      <c r="F64" s="67">
        <f t="shared" si="7"/>
        <v>5209.8</v>
      </c>
      <c r="G64" s="39">
        <f t="shared" si="7"/>
        <v>271.5</v>
      </c>
      <c r="H64" s="75">
        <f t="shared" si="8"/>
        <v>5481.3</v>
      </c>
      <c r="I64" s="40">
        <f t="shared" si="9"/>
        <v>1852.7</v>
      </c>
      <c r="J64" s="41">
        <f t="shared" si="6"/>
        <v>54.8</v>
      </c>
      <c r="K64" s="60">
        <v>10</v>
      </c>
      <c r="L64" s="42">
        <f t="shared" si="5"/>
        <v>7398.8</v>
      </c>
      <c r="N64" s="77"/>
    </row>
    <row r="65" spans="1:14" ht="12.75">
      <c r="A65" s="34">
        <v>58</v>
      </c>
      <c r="B65" s="35">
        <f t="shared" si="0"/>
        <v>97.75</v>
      </c>
      <c r="C65" s="36">
        <f t="shared" si="1"/>
        <v>988.36</v>
      </c>
      <c r="D65" s="37">
        <v>42390</v>
      </c>
      <c r="E65" s="38">
        <v>22341</v>
      </c>
      <c r="F65" s="67">
        <f t="shared" si="7"/>
        <v>5203.9</v>
      </c>
      <c r="G65" s="39">
        <f t="shared" si="7"/>
        <v>271.2</v>
      </c>
      <c r="H65" s="75">
        <f t="shared" si="8"/>
        <v>5475.099999999999</v>
      </c>
      <c r="I65" s="40">
        <f t="shared" si="9"/>
        <v>1850.6</v>
      </c>
      <c r="J65" s="41">
        <f t="shared" si="6"/>
        <v>54.8</v>
      </c>
      <c r="K65" s="60">
        <v>10</v>
      </c>
      <c r="L65" s="42">
        <f t="shared" si="5"/>
        <v>7390.499999999999</v>
      </c>
      <c r="N65" s="77"/>
    </row>
    <row r="66" spans="1:14" ht="12.75">
      <c r="A66" s="34">
        <v>59</v>
      </c>
      <c r="B66" s="35">
        <f t="shared" si="0"/>
        <v>97.85</v>
      </c>
      <c r="C66" s="36">
        <f t="shared" si="1"/>
        <v>989.19</v>
      </c>
      <c r="D66" s="37">
        <v>42390</v>
      </c>
      <c r="E66" s="38">
        <v>22341</v>
      </c>
      <c r="F66" s="67">
        <f t="shared" si="7"/>
        <v>5198.6</v>
      </c>
      <c r="G66" s="39">
        <f t="shared" si="7"/>
        <v>271</v>
      </c>
      <c r="H66" s="75">
        <f t="shared" si="8"/>
        <v>5469.6</v>
      </c>
      <c r="I66" s="40">
        <f t="shared" si="9"/>
        <v>1848.7</v>
      </c>
      <c r="J66" s="41">
        <f t="shared" si="6"/>
        <v>54.7</v>
      </c>
      <c r="K66" s="60">
        <v>10</v>
      </c>
      <c r="L66" s="42">
        <f t="shared" si="5"/>
        <v>7383</v>
      </c>
      <c r="N66" s="77"/>
    </row>
    <row r="67" spans="1:14" ht="12.75">
      <c r="A67" s="34">
        <v>60</v>
      </c>
      <c r="B67" s="35">
        <f t="shared" si="0"/>
        <v>97.96</v>
      </c>
      <c r="C67" s="36">
        <f t="shared" si="1"/>
        <v>990</v>
      </c>
      <c r="D67" s="37">
        <v>42390</v>
      </c>
      <c r="E67" s="38">
        <v>22341</v>
      </c>
      <c r="F67" s="67">
        <f t="shared" si="7"/>
        <v>5192.7</v>
      </c>
      <c r="G67" s="39">
        <f t="shared" si="7"/>
        <v>270.8</v>
      </c>
      <c r="H67" s="75">
        <f t="shared" si="8"/>
        <v>5463.5</v>
      </c>
      <c r="I67" s="40">
        <f t="shared" si="9"/>
        <v>1846.7</v>
      </c>
      <c r="J67" s="41">
        <f t="shared" si="6"/>
        <v>54.6</v>
      </c>
      <c r="K67" s="60">
        <v>10</v>
      </c>
      <c r="L67" s="42">
        <f t="shared" si="5"/>
        <v>7374.8</v>
      </c>
      <c r="N67" s="77"/>
    </row>
    <row r="68" spans="1:14" ht="12.75">
      <c r="A68" s="34">
        <v>61</v>
      </c>
      <c r="B68" s="35">
        <f t="shared" si="0"/>
        <v>98.07</v>
      </c>
      <c r="C68" s="36">
        <f t="shared" si="1"/>
        <v>990.79</v>
      </c>
      <c r="D68" s="37">
        <v>42390</v>
      </c>
      <c r="E68" s="38">
        <v>22341</v>
      </c>
      <c r="F68" s="67">
        <f t="shared" si="7"/>
        <v>5186.9</v>
      </c>
      <c r="G68" s="39">
        <f t="shared" si="7"/>
        <v>270.6</v>
      </c>
      <c r="H68" s="75">
        <f t="shared" si="8"/>
        <v>5457.5</v>
      </c>
      <c r="I68" s="40">
        <f t="shared" si="9"/>
        <v>1844.6</v>
      </c>
      <c r="J68" s="41">
        <f t="shared" si="6"/>
        <v>54.6</v>
      </c>
      <c r="K68" s="60">
        <v>10</v>
      </c>
      <c r="L68" s="42">
        <f t="shared" si="5"/>
        <v>7366.700000000001</v>
      </c>
      <c r="N68" s="77"/>
    </row>
    <row r="69" spans="1:14" ht="12.75">
      <c r="A69" s="34">
        <v>62</v>
      </c>
      <c r="B69" s="35">
        <f t="shared" si="0"/>
        <v>98.17</v>
      </c>
      <c r="C69" s="36">
        <f t="shared" si="1"/>
        <v>991.56</v>
      </c>
      <c r="D69" s="37">
        <v>42390</v>
      </c>
      <c r="E69" s="38">
        <v>22341</v>
      </c>
      <c r="F69" s="67">
        <f t="shared" si="7"/>
        <v>5181.6</v>
      </c>
      <c r="G69" s="39">
        <f t="shared" si="7"/>
        <v>270.4</v>
      </c>
      <c r="H69" s="75">
        <f t="shared" si="8"/>
        <v>5452</v>
      </c>
      <c r="I69" s="40">
        <f t="shared" si="9"/>
        <v>1842.8</v>
      </c>
      <c r="J69" s="41">
        <f t="shared" si="6"/>
        <v>54.5</v>
      </c>
      <c r="K69" s="60">
        <v>10</v>
      </c>
      <c r="L69" s="42">
        <f t="shared" si="5"/>
        <v>7359.3</v>
      </c>
      <c r="N69" s="77"/>
    </row>
    <row r="70" spans="1:14" ht="12.75">
      <c r="A70" s="34">
        <v>63</v>
      </c>
      <c r="B70" s="35">
        <f t="shared" si="0"/>
        <v>98.28</v>
      </c>
      <c r="C70" s="36">
        <f t="shared" si="1"/>
        <v>992.32</v>
      </c>
      <c r="D70" s="37">
        <v>42390</v>
      </c>
      <c r="E70" s="38">
        <v>22341</v>
      </c>
      <c r="F70" s="67">
        <f t="shared" si="7"/>
        <v>5175.8</v>
      </c>
      <c r="G70" s="39">
        <f t="shared" si="7"/>
        <v>270.2</v>
      </c>
      <c r="H70" s="75">
        <f t="shared" si="8"/>
        <v>5446</v>
      </c>
      <c r="I70" s="40">
        <f t="shared" si="9"/>
        <v>1840.7</v>
      </c>
      <c r="J70" s="41">
        <f t="shared" si="6"/>
        <v>54.5</v>
      </c>
      <c r="K70" s="60">
        <v>10</v>
      </c>
      <c r="L70" s="42">
        <f t="shared" si="5"/>
        <v>7351.2</v>
      </c>
      <c r="N70" s="77"/>
    </row>
    <row r="71" spans="1:14" ht="12.75">
      <c r="A71" s="34">
        <v>64</v>
      </c>
      <c r="B71" s="35">
        <f t="shared" si="0"/>
        <v>98.38</v>
      </c>
      <c r="C71" s="36">
        <f t="shared" si="1"/>
        <v>993.06</v>
      </c>
      <c r="D71" s="37">
        <v>42390</v>
      </c>
      <c r="E71" s="38">
        <v>22341</v>
      </c>
      <c r="F71" s="67">
        <f t="shared" si="7"/>
        <v>5170.6</v>
      </c>
      <c r="G71" s="39">
        <f t="shared" si="7"/>
        <v>270</v>
      </c>
      <c r="H71" s="75">
        <f t="shared" si="8"/>
        <v>5440.6</v>
      </c>
      <c r="I71" s="40">
        <f t="shared" si="9"/>
        <v>1838.9</v>
      </c>
      <c r="J71" s="41">
        <f t="shared" si="6"/>
        <v>54.4</v>
      </c>
      <c r="K71" s="60">
        <v>10</v>
      </c>
      <c r="L71" s="42">
        <f t="shared" si="5"/>
        <v>7343.9</v>
      </c>
      <c r="N71" s="77"/>
    </row>
    <row r="72" spans="1:14" ht="12.75">
      <c r="A72" s="34">
        <v>65</v>
      </c>
      <c r="B72" s="35">
        <f aca="true" t="shared" si="10" ref="B72:B135">ROUND(IF(A72&lt;B$555,(IF(A72&lt;$B$559,B$561+B$562*A72,B$548+B$549*A72+B$550*A72^2+B$551*A72^3+B$552*A72^4+B$553*A72^5)),(B$557)),2)</f>
        <v>98.49</v>
      </c>
      <c r="C72" s="36">
        <f aca="true" t="shared" si="11" ref="C72:C135">ROUND(IF(A72&lt;C$555,(IF(A72&lt;C$559,C$561+C$562*A72,C$548+C$549*A72+C$550*A72^2+C$551*A72^3+C$552*A72^4+C$553*A72^5)),(C$557)),2)</f>
        <v>993.79</v>
      </c>
      <c r="D72" s="37">
        <v>42390</v>
      </c>
      <c r="E72" s="38">
        <v>22341</v>
      </c>
      <c r="F72" s="67">
        <f t="shared" si="7"/>
        <v>5164.8</v>
      </c>
      <c r="G72" s="39">
        <f t="shared" si="7"/>
        <v>269.8</v>
      </c>
      <c r="H72" s="75">
        <f t="shared" si="8"/>
        <v>5434.6</v>
      </c>
      <c r="I72" s="40">
        <f t="shared" si="9"/>
        <v>1836.9</v>
      </c>
      <c r="J72" s="41">
        <f t="shared" si="6"/>
        <v>54.3</v>
      </c>
      <c r="K72" s="60">
        <v>10</v>
      </c>
      <c r="L72" s="42">
        <f aca="true" t="shared" si="12" ref="L72:L135">SUM(H72:K72)</f>
        <v>7335.8</v>
      </c>
      <c r="N72" s="77"/>
    </row>
    <row r="73" spans="1:14" ht="12.75">
      <c r="A73" s="34">
        <v>66</v>
      </c>
      <c r="B73" s="35">
        <f t="shared" si="10"/>
        <v>98.6</v>
      </c>
      <c r="C73" s="36">
        <f t="shared" si="11"/>
        <v>994.5</v>
      </c>
      <c r="D73" s="37">
        <v>42390</v>
      </c>
      <c r="E73" s="38">
        <v>22341</v>
      </c>
      <c r="F73" s="67">
        <f t="shared" si="7"/>
        <v>5159</v>
      </c>
      <c r="G73" s="39">
        <f t="shared" si="7"/>
        <v>269.6</v>
      </c>
      <c r="H73" s="75">
        <f t="shared" si="8"/>
        <v>5428.6</v>
      </c>
      <c r="I73" s="40">
        <f t="shared" si="9"/>
        <v>1834.9</v>
      </c>
      <c r="J73" s="41">
        <f aca="true" t="shared" si="13" ref="J73:J136">ROUND(H73*0.01,1)</f>
        <v>54.3</v>
      </c>
      <c r="K73" s="60">
        <v>10</v>
      </c>
      <c r="L73" s="42">
        <f t="shared" si="12"/>
        <v>7327.8</v>
      </c>
      <c r="N73" s="77"/>
    </row>
    <row r="74" spans="1:14" ht="12.75">
      <c r="A74" s="34">
        <v>67</v>
      </c>
      <c r="B74" s="35">
        <f t="shared" si="10"/>
        <v>98.7</v>
      </c>
      <c r="C74" s="36">
        <f t="shared" si="11"/>
        <v>995.19</v>
      </c>
      <c r="D74" s="37">
        <v>42390</v>
      </c>
      <c r="E74" s="38">
        <v>22341</v>
      </c>
      <c r="F74" s="67">
        <f t="shared" si="7"/>
        <v>5153.8</v>
      </c>
      <c r="G74" s="39">
        <f t="shared" si="7"/>
        <v>269.4</v>
      </c>
      <c r="H74" s="75">
        <f t="shared" si="8"/>
        <v>5423.2</v>
      </c>
      <c r="I74" s="40">
        <f t="shared" si="9"/>
        <v>1833</v>
      </c>
      <c r="J74" s="41">
        <f t="shared" si="13"/>
        <v>54.2</v>
      </c>
      <c r="K74" s="60">
        <v>10</v>
      </c>
      <c r="L74" s="42">
        <f t="shared" si="12"/>
        <v>7320.4</v>
      </c>
      <c r="N74" s="77"/>
    </row>
    <row r="75" spans="1:14" ht="12.75">
      <c r="A75" s="34">
        <v>68</v>
      </c>
      <c r="B75" s="35">
        <f t="shared" si="10"/>
        <v>98.81</v>
      </c>
      <c r="C75" s="36">
        <f t="shared" si="11"/>
        <v>995.87</v>
      </c>
      <c r="D75" s="37">
        <v>42390</v>
      </c>
      <c r="E75" s="38">
        <v>22341</v>
      </c>
      <c r="F75" s="67">
        <f t="shared" si="7"/>
        <v>5148.1</v>
      </c>
      <c r="G75" s="39">
        <f t="shared" si="7"/>
        <v>269.2</v>
      </c>
      <c r="H75" s="75">
        <f t="shared" si="8"/>
        <v>5417.3</v>
      </c>
      <c r="I75" s="40">
        <f t="shared" si="9"/>
        <v>1831</v>
      </c>
      <c r="J75" s="41">
        <f t="shared" si="13"/>
        <v>54.2</v>
      </c>
      <c r="K75" s="60">
        <v>10</v>
      </c>
      <c r="L75" s="42">
        <f t="shared" si="12"/>
        <v>7312.5</v>
      </c>
      <c r="N75" s="77"/>
    </row>
    <row r="76" spans="1:14" ht="12.75">
      <c r="A76" s="34">
        <v>69</v>
      </c>
      <c r="B76" s="35">
        <f t="shared" si="10"/>
        <v>98.91</v>
      </c>
      <c r="C76" s="36">
        <f t="shared" si="11"/>
        <v>996.53</v>
      </c>
      <c r="D76" s="37">
        <v>42390</v>
      </c>
      <c r="E76" s="38">
        <v>22341</v>
      </c>
      <c r="F76" s="67">
        <f t="shared" si="7"/>
        <v>5142.9</v>
      </c>
      <c r="G76" s="39">
        <f t="shared" si="7"/>
        <v>269</v>
      </c>
      <c r="H76" s="75">
        <f t="shared" si="8"/>
        <v>5411.9</v>
      </c>
      <c r="I76" s="40">
        <f t="shared" si="9"/>
        <v>1829.2</v>
      </c>
      <c r="J76" s="41">
        <f t="shared" si="13"/>
        <v>54.1</v>
      </c>
      <c r="K76" s="60">
        <v>10</v>
      </c>
      <c r="L76" s="42">
        <f t="shared" si="12"/>
        <v>7305.2</v>
      </c>
      <c r="N76" s="77"/>
    </row>
    <row r="77" spans="1:14" ht="12.75">
      <c r="A77" s="34">
        <v>70</v>
      </c>
      <c r="B77" s="35">
        <f t="shared" si="10"/>
        <v>99.02</v>
      </c>
      <c r="C77" s="36">
        <f t="shared" si="11"/>
        <v>997.18</v>
      </c>
      <c r="D77" s="37">
        <v>42390</v>
      </c>
      <c r="E77" s="38">
        <v>22341</v>
      </c>
      <c r="F77" s="67">
        <f t="shared" si="7"/>
        <v>5137.1</v>
      </c>
      <c r="G77" s="39">
        <f t="shared" si="7"/>
        <v>268.9</v>
      </c>
      <c r="H77" s="75">
        <f t="shared" si="8"/>
        <v>5406</v>
      </c>
      <c r="I77" s="40">
        <f t="shared" si="9"/>
        <v>1827.2</v>
      </c>
      <c r="J77" s="41">
        <f t="shared" si="13"/>
        <v>54.1</v>
      </c>
      <c r="K77" s="60">
        <v>10</v>
      </c>
      <c r="L77" s="42">
        <f t="shared" si="12"/>
        <v>7297.3</v>
      </c>
      <c r="N77" s="77"/>
    </row>
    <row r="78" spans="1:14" ht="12.75">
      <c r="A78" s="34">
        <v>71</v>
      </c>
      <c r="B78" s="35">
        <f t="shared" si="10"/>
        <v>99.12</v>
      </c>
      <c r="C78" s="36">
        <f t="shared" si="11"/>
        <v>997.81</v>
      </c>
      <c r="D78" s="37">
        <v>42390</v>
      </c>
      <c r="E78" s="38">
        <v>22341</v>
      </c>
      <c r="F78" s="67">
        <f t="shared" si="7"/>
        <v>5132</v>
      </c>
      <c r="G78" s="39">
        <f t="shared" si="7"/>
        <v>268.7</v>
      </c>
      <c r="H78" s="75">
        <f t="shared" si="8"/>
        <v>5400.7</v>
      </c>
      <c r="I78" s="40">
        <f t="shared" si="9"/>
        <v>1825.4</v>
      </c>
      <c r="J78" s="41">
        <f t="shared" si="13"/>
        <v>54</v>
      </c>
      <c r="K78" s="60">
        <v>10</v>
      </c>
      <c r="L78" s="42">
        <f t="shared" si="12"/>
        <v>7290.1</v>
      </c>
      <c r="N78" s="77"/>
    </row>
    <row r="79" spans="1:14" ht="12.75">
      <c r="A79" s="34">
        <v>72</v>
      </c>
      <c r="B79" s="35">
        <f t="shared" si="10"/>
        <v>99.23</v>
      </c>
      <c r="C79" s="36">
        <f t="shared" si="11"/>
        <v>998.43</v>
      </c>
      <c r="D79" s="37">
        <v>42390</v>
      </c>
      <c r="E79" s="38">
        <v>22341</v>
      </c>
      <c r="F79" s="67">
        <f t="shared" si="7"/>
        <v>5126.3</v>
      </c>
      <c r="G79" s="39">
        <f t="shared" si="7"/>
        <v>268.5</v>
      </c>
      <c r="H79" s="75">
        <f t="shared" si="8"/>
        <v>5394.8</v>
      </c>
      <c r="I79" s="40">
        <f t="shared" si="9"/>
        <v>1823.4</v>
      </c>
      <c r="J79" s="41">
        <f t="shared" si="13"/>
        <v>53.9</v>
      </c>
      <c r="K79" s="60">
        <v>10</v>
      </c>
      <c r="L79" s="42">
        <f t="shared" si="12"/>
        <v>7282.1</v>
      </c>
      <c r="N79" s="77"/>
    </row>
    <row r="80" spans="1:14" ht="12.75">
      <c r="A80" s="34">
        <v>73</v>
      </c>
      <c r="B80" s="35">
        <f t="shared" si="10"/>
        <v>99.34</v>
      </c>
      <c r="C80" s="36">
        <f t="shared" si="11"/>
        <v>999.04</v>
      </c>
      <c r="D80" s="37">
        <v>42390</v>
      </c>
      <c r="E80" s="38">
        <v>22341</v>
      </c>
      <c r="F80" s="67">
        <f t="shared" si="7"/>
        <v>5120.6</v>
      </c>
      <c r="G80" s="39">
        <f t="shared" si="7"/>
        <v>268.3</v>
      </c>
      <c r="H80" s="75">
        <f t="shared" si="8"/>
        <v>5388.900000000001</v>
      </c>
      <c r="I80" s="40">
        <f t="shared" si="9"/>
        <v>1821.4</v>
      </c>
      <c r="J80" s="41">
        <f t="shared" si="13"/>
        <v>53.9</v>
      </c>
      <c r="K80" s="60">
        <v>10</v>
      </c>
      <c r="L80" s="42">
        <f t="shared" si="12"/>
        <v>7274.200000000001</v>
      </c>
      <c r="N80" s="77"/>
    </row>
    <row r="81" spans="1:14" ht="12.75">
      <c r="A81" s="34">
        <v>74</v>
      </c>
      <c r="B81" s="35">
        <f t="shared" si="10"/>
        <v>99.44</v>
      </c>
      <c r="C81" s="36">
        <f t="shared" si="11"/>
        <v>999.63</v>
      </c>
      <c r="D81" s="37">
        <v>42390</v>
      </c>
      <c r="E81" s="38">
        <v>22341</v>
      </c>
      <c r="F81" s="67">
        <f t="shared" si="7"/>
        <v>5115.4</v>
      </c>
      <c r="G81" s="39">
        <f t="shared" si="7"/>
        <v>268.2</v>
      </c>
      <c r="H81" s="75">
        <f t="shared" si="8"/>
        <v>5383.599999999999</v>
      </c>
      <c r="I81" s="40">
        <f t="shared" si="9"/>
        <v>1819.7</v>
      </c>
      <c r="J81" s="41">
        <f t="shared" si="13"/>
        <v>53.8</v>
      </c>
      <c r="K81" s="60">
        <v>10</v>
      </c>
      <c r="L81" s="42">
        <f t="shared" si="12"/>
        <v>7267.099999999999</v>
      </c>
      <c r="N81" s="77"/>
    </row>
    <row r="82" spans="1:14" ht="12.75">
      <c r="A82" s="34">
        <v>75</v>
      </c>
      <c r="B82" s="35">
        <f t="shared" si="10"/>
        <v>99.55</v>
      </c>
      <c r="C82" s="36">
        <f t="shared" si="11"/>
        <v>1000.21</v>
      </c>
      <c r="D82" s="37">
        <v>42390</v>
      </c>
      <c r="E82" s="38">
        <v>22341</v>
      </c>
      <c r="F82" s="67">
        <f aca="true" t="shared" si="14" ref="F82:G145">ROUND(12/B82*D82,1)</f>
        <v>5109.8</v>
      </c>
      <c r="G82" s="39">
        <f t="shared" si="14"/>
        <v>268</v>
      </c>
      <c r="H82" s="75">
        <f aca="true" t="shared" si="15" ref="H82:H145">F82+G82</f>
        <v>5377.8</v>
      </c>
      <c r="I82" s="40">
        <f aca="true" t="shared" si="16" ref="I82:I145">ROUND(H82*0.338,1)</f>
        <v>1817.7</v>
      </c>
      <c r="J82" s="41">
        <f t="shared" si="13"/>
        <v>53.8</v>
      </c>
      <c r="K82" s="60">
        <v>10</v>
      </c>
      <c r="L82" s="42">
        <f t="shared" si="12"/>
        <v>7259.3</v>
      </c>
      <c r="N82" s="77"/>
    </row>
    <row r="83" spans="1:14" ht="12.75">
      <c r="A83" s="34">
        <v>76</v>
      </c>
      <c r="B83" s="35">
        <f t="shared" si="10"/>
        <v>99.65</v>
      </c>
      <c r="C83" s="36">
        <f t="shared" si="11"/>
        <v>1000.77</v>
      </c>
      <c r="D83" s="37">
        <v>42390</v>
      </c>
      <c r="E83" s="38">
        <v>22341</v>
      </c>
      <c r="F83" s="67">
        <f t="shared" si="14"/>
        <v>5104.7</v>
      </c>
      <c r="G83" s="39">
        <f t="shared" si="14"/>
        <v>267.9</v>
      </c>
      <c r="H83" s="75">
        <f t="shared" si="15"/>
        <v>5372.599999999999</v>
      </c>
      <c r="I83" s="40">
        <f t="shared" si="16"/>
        <v>1815.9</v>
      </c>
      <c r="J83" s="41">
        <f t="shared" si="13"/>
        <v>53.7</v>
      </c>
      <c r="K83" s="60">
        <v>10</v>
      </c>
      <c r="L83" s="42">
        <f t="shared" si="12"/>
        <v>7252.2</v>
      </c>
      <c r="N83" s="77"/>
    </row>
    <row r="84" spans="1:14" ht="12.75">
      <c r="A84" s="34">
        <v>77</v>
      </c>
      <c r="B84" s="35">
        <f t="shared" si="10"/>
        <v>99.76</v>
      </c>
      <c r="C84" s="36">
        <f t="shared" si="11"/>
        <v>1001.33</v>
      </c>
      <c r="D84" s="37">
        <v>42390</v>
      </c>
      <c r="E84" s="38">
        <v>22341</v>
      </c>
      <c r="F84" s="67">
        <f t="shared" si="14"/>
        <v>5099</v>
      </c>
      <c r="G84" s="39">
        <f t="shared" si="14"/>
        <v>267.7</v>
      </c>
      <c r="H84" s="75">
        <f t="shared" si="15"/>
        <v>5366.7</v>
      </c>
      <c r="I84" s="40">
        <f t="shared" si="16"/>
        <v>1813.9</v>
      </c>
      <c r="J84" s="41">
        <f t="shared" si="13"/>
        <v>53.7</v>
      </c>
      <c r="K84" s="60">
        <v>10</v>
      </c>
      <c r="L84" s="42">
        <f t="shared" si="12"/>
        <v>7244.3</v>
      </c>
      <c r="N84" s="77"/>
    </row>
    <row r="85" spans="1:14" ht="12.75">
      <c r="A85" s="34">
        <v>78</v>
      </c>
      <c r="B85" s="35">
        <f t="shared" si="10"/>
        <v>99.86</v>
      </c>
      <c r="C85" s="36">
        <f t="shared" si="11"/>
        <v>1001.87</v>
      </c>
      <c r="D85" s="37">
        <v>42390</v>
      </c>
      <c r="E85" s="38">
        <v>22341</v>
      </c>
      <c r="F85" s="67">
        <f t="shared" si="14"/>
        <v>5093.9</v>
      </c>
      <c r="G85" s="39">
        <f t="shared" si="14"/>
        <v>267.6</v>
      </c>
      <c r="H85" s="75">
        <f t="shared" si="15"/>
        <v>5361.5</v>
      </c>
      <c r="I85" s="40">
        <f t="shared" si="16"/>
        <v>1812.2</v>
      </c>
      <c r="J85" s="41">
        <f t="shared" si="13"/>
        <v>53.6</v>
      </c>
      <c r="K85" s="60">
        <v>10</v>
      </c>
      <c r="L85" s="42">
        <f t="shared" si="12"/>
        <v>7237.3</v>
      </c>
      <c r="N85" s="77"/>
    </row>
    <row r="86" spans="1:14" ht="12.75">
      <c r="A86" s="34">
        <v>79</v>
      </c>
      <c r="B86" s="35">
        <f t="shared" si="10"/>
        <v>99.97</v>
      </c>
      <c r="C86" s="36">
        <f t="shared" si="11"/>
        <v>1002.4</v>
      </c>
      <c r="D86" s="37">
        <v>42390</v>
      </c>
      <c r="E86" s="38">
        <v>22341</v>
      </c>
      <c r="F86" s="67">
        <f t="shared" si="14"/>
        <v>5088.3</v>
      </c>
      <c r="G86" s="39">
        <f t="shared" si="14"/>
        <v>267.5</v>
      </c>
      <c r="H86" s="75">
        <f t="shared" si="15"/>
        <v>5355.8</v>
      </c>
      <c r="I86" s="40">
        <f t="shared" si="16"/>
        <v>1810.3</v>
      </c>
      <c r="J86" s="41">
        <f t="shared" si="13"/>
        <v>53.6</v>
      </c>
      <c r="K86" s="60">
        <v>10</v>
      </c>
      <c r="L86" s="42">
        <f t="shared" si="12"/>
        <v>7229.700000000001</v>
      </c>
      <c r="N86" s="77"/>
    </row>
    <row r="87" spans="1:14" ht="12.75">
      <c r="A87" s="34">
        <v>80</v>
      </c>
      <c r="B87" s="35">
        <f t="shared" si="10"/>
        <v>100.07</v>
      </c>
      <c r="C87" s="36">
        <f t="shared" si="11"/>
        <v>1002.91</v>
      </c>
      <c r="D87" s="37">
        <v>42390</v>
      </c>
      <c r="E87" s="38">
        <v>22341</v>
      </c>
      <c r="F87" s="67">
        <f t="shared" si="14"/>
        <v>5083.2</v>
      </c>
      <c r="G87" s="39">
        <f t="shared" si="14"/>
        <v>267.3</v>
      </c>
      <c r="H87" s="75">
        <f t="shared" si="15"/>
        <v>5350.5</v>
      </c>
      <c r="I87" s="40">
        <f t="shared" si="16"/>
        <v>1808.5</v>
      </c>
      <c r="J87" s="41">
        <f t="shared" si="13"/>
        <v>53.5</v>
      </c>
      <c r="K87" s="60">
        <v>10</v>
      </c>
      <c r="L87" s="42">
        <f t="shared" si="12"/>
        <v>7222.5</v>
      </c>
      <c r="N87" s="77"/>
    </row>
    <row r="88" spans="1:14" ht="12.75">
      <c r="A88" s="34">
        <v>81</v>
      </c>
      <c r="B88" s="35">
        <f t="shared" si="10"/>
        <v>100.18</v>
      </c>
      <c r="C88" s="36">
        <f t="shared" si="11"/>
        <v>1003.42</v>
      </c>
      <c r="D88" s="37">
        <v>42390</v>
      </c>
      <c r="E88" s="38">
        <v>22341</v>
      </c>
      <c r="F88" s="67">
        <f t="shared" si="14"/>
        <v>5077.7</v>
      </c>
      <c r="G88" s="39">
        <f t="shared" si="14"/>
        <v>267.2</v>
      </c>
      <c r="H88" s="75">
        <f t="shared" si="15"/>
        <v>5344.9</v>
      </c>
      <c r="I88" s="40">
        <f t="shared" si="16"/>
        <v>1806.6</v>
      </c>
      <c r="J88" s="41">
        <f t="shared" si="13"/>
        <v>53.4</v>
      </c>
      <c r="K88" s="60">
        <v>10</v>
      </c>
      <c r="L88" s="42">
        <f t="shared" si="12"/>
        <v>7214.9</v>
      </c>
      <c r="N88" s="77"/>
    </row>
    <row r="89" spans="1:14" ht="12.75">
      <c r="A89" s="34">
        <v>82</v>
      </c>
      <c r="B89" s="35">
        <f t="shared" si="10"/>
        <v>100.28</v>
      </c>
      <c r="C89" s="36">
        <f t="shared" si="11"/>
        <v>1003.91</v>
      </c>
      <c r="D89" s="37">
        <v>42390</v>
      </c>
      <c r="E89" s="38">
        <v>22341</v>
      </c>
      <c r="F89" s="67">
        <f t="shared" si="14"/>
        <v>5072.6</v>
      </c>
      <c r="G89" s="39">
        <f t="shared" si="14"/>
        <v>267</v>
      </c>
      <c r="H89" s="75">
        <f t="shared" si="15"/>
        <v>5339.6</v>
      </c>
      <c r="I89" s="40">
        <f t="shared" si="16"/>
        <v>1804.8</v>
      </c>
      <c r="J89" s="41">
        <f t="shared" si="13"/>
        <v>53.4</v>
      </c>
      <c r="K89" s="60">
        <v>10</v>
      </c>
      <c r="L89" s="42">
        <f t="shared" si="12"/>
        <v>7207.8</v>
      </c>
      <c r="N89" s="77"/>
    </row>
    <row r="90" spans="1:14" ht="12.75">
      <c r="A90" s="34">
        <v>83</v>
      </c>
      <c r="B90" s="35">
        <f t="shared" si="10"/>
        <v>100.39</v>
      </c>
      <c r="C90" s="36">
        <f t="shared" si="11"/>
        <v>1004.4</v>
      </c>
      <c r="D90" s="37">
        <v>42390</v>
      </c>
      <c r="E90" s="38">
        <v>22341</v>
      </c>
      <c r="F90" s="67">
        <f t="shared" si="14"/>
        <v>5067</v>
      </c>
      <c r="G90" s="39">
        <f t="shared" si="14"/>
        <v>266.9</v>
      </c>
      <c r="H90" s="75">
        <f t="shared" si="15"/>
        <v>5333.9</v>
      </c>
      <c r="I90" s="40">
        <f t="shared" si="16"/>
        <v>1802.9</v>
      </c>
      <c r="J90" s="41">
        <f t="shared" si="13"/>
        <v>53.3</v>
      </c>
      <c r="K90" s="60">
        <v>10</v>
      </c>
      <c r="L90" s="42">
        <f t="shared" si="12"/>
        <v>7200.099999999999</v>
      </c>
      <c r="N90" s="77"/>
    </row>
    <row r="91" spans="1:14" ht="12.75">
      <c r="A91" s="34">
        <v>84</v>
      </c>
      <c r="B91" s="35">
        <f t="shared" si="10"/>
        <v>100.49</v>
      </c>
      <c r="C91" s="36">
        <f t="shared" si="11"/>
        <v>1004.87</v>
      </c>
      <c r="D91" s="37">
        <v>42390</v>
      </c>
      <c r="E91" s="38">
        <v>22341</v>
      </c>
      <c r="F91" s="67">
        <f t="shared" si="14"/>
        <v>5062</v>
      </c>
      <c r="G91" s="39">
        <f t="shared" si="14"/>
        <v>266.8</v>
      </c>
      <c r="H91" s="75">
        <f t="shared" si="15"/>
        <v>5328.8</v>
      </c>
      <c r="I91" s="40">
        <f t="shared" si="16"/>
        <v>1801.1</v>
      </c>
      <c r="J91" s="41">
        <f t="shared" si="13"/>
        <v>53.3</v>
      </c>
      <c r="K91" s="60">
        <v>10</v>
      </c>
      <c r="L91" s="42">
        <f t="shared" si="12"/>
        <v>7193.2</v>
      </c>
      <c r="N91" s="77"/>
    </row>
    <row r="92" spans="1:14" ht="12.75">
      <c r="A92" s="34">
        <v>85</v>
      </c>
      <c r="B92" s="35">
        <f t="shared" si="10"/>
        <v>100.6</v>
      </c>
      <c r="C92" s="36">
        <f t="shared" si="11"/>
        <v>1005.33</v>
      </c>
      <c r="D92" s="37">
        <v>42390</v>
      </c>
      <c r="E92" s="38">
        <v>22341</v>
      </c>
      <c r="F92" s="67">
        <f t="shared" si="14"/>
        <v>5056.5</v>
      </c>
      <c r="G92" s="39">
        <f t="shared" si="14"/>
        <v>266.7</v>
      </c>
      <c r="H92" s="75">
        <f t="shared" si="15"/>
        <v>5323.2</v>
      </c>
      <c r="I92" s="40">
        <f t="shared" si="16"/>
        <v>1799.2</v>
      </c>
      <c r="J92" s="41">
        <f t="shared" si="13"/>
        <v>53.2</v>
      </c>
      <c r="K92" s="60">
        <v>10</v>
      </c>
      <c r="L92" s="42">
        <f t="shared" si="12"/>
        <v>7185.599999999999</v>
      </c>
      <c r="N92" s="77"/>
    </row>
    <row r="93" spans="1:14" ht="12.75">
      <c r="A93" s="34">
        <v>86</v>
      </c>
      <c r="B93" s="35">
        <f t="shared" si="10"/>
        <v>100.7</v>
      </c>
      <c r="C93" s="36">
        <f t="shared" si="11"/>
        <v>1005.79</v>
      </c>
      <c r="D93" s="37">
        <v>42390</v>
      </c>
      <c r="E93" s="38">
        <v>22341</v>
      </c>
      <c r="F93" s="67">
        <f t="shared" si="14"/>
        <v>5051.4</v>
      </c>
      <c r="G93" s="39">
        <f t="shared" si="14"/>
        <v>266.5</v>
      </c>
      <c r="H93" s="75">
        <f t="shared" si="15"/>
        <v>5317.9</v>
      </c>
      <c r="I93" s="40">
        <f t="shared" si="16"/>
        <v>1797.5</v>
      </c>
      <c r="J93" s="41">
        <f t="shared" si="13"/>
        <v>53.2</v>
      </c>
      <c r="K93" s="60">
        <v>10</v>
      </c>
      <c r="L93" s="42">
        <f t="shared" si="12"/>
        <v>7178.599999999999</v>
      </c>
      <c r="N93" s="77"/>
    </row>
    <row r="94" spans="1:14" ht="12.75">
      <c r="A94" s="34">
        <v>87</v>
      </c>
      <c r="B94" s="35">
        <f t="shared" si="10"/>
        <v>100.81</v>
      </c>
      <c r="C94" s="36">
        <f t="shared" si="11"/>
        <v>1006.23</v>
      </c>
      <c r="D94" s="37">
        <v>42390</v>
      </c>
      <c r="E94" s="38">
        <v>22341</v>
      </c>
      <c r="F94" s="67">
        <f t="shared" si="14"/>
        <v>5045.9</v>
      </c>
      <c r="G94" s="39">
        <f t="shared" si="14"/>
        <v>266.4</v>
      </c>
      <c r="H94" s="75">
        <f t="shared" si="15"/>
        <v>5312.299999999999</v>
      </c>
      <c r="I94" s="40">
        <f t="shared" si="16"/>
        <v>1795.6</v>
      </c>
      <c r="J94" s="41">
        <f t="shared" si="13"/>
        <v>53.1</v>
      </c>
      <c r="K94" s="60">
        <v>10</v>
      </c>
      <c r="L94" s="42">
        <f t="shared" si="12"/>
        <v>7171</v>
      </c>
      <c r="N94" s="77"/>
    </row>
    <row r="95" spans="1:14" ht="12.75">
      <c r="A95" s="34">
        <v>88</v>
      </c>
      <c r="B95" s="35">
        <f t="shared" si="10"/>
        <v>100.91</v>
      </c>
      <c r="C95" s="36">
        <f t="shared" si="11"/>
        <v>1006.66</v>
      </c>
      <c r="D95" s="37">
        <v>42390</v>
      </c>
      <c r="E95" s="38">
        <v>22341</v>
      </c>
      <c r="F95" s="67">
        <f t="shared" si="14"/>
        <v>5040.9</v>
      </c>
      <c r="G95" s="39">
        <f t="shared" si="14"/>
        <v>266.3</v>
      </c>
      <c r="H95" s="75">
        <f t="shared" si="15"/>
        <v>5307.2</v>
      </c>
      <c r="I95" s="40">
        <f t="shared" si="16"/>
        <v>1793.8</v>
      </c>
      <c r="J95" s="41">
        <f t="shared" si="13"/>
        <v>53.1</v>
      </c>
      <c r="K95" s="60">
        <v>10</v>
      </c>
      <c r="L95" s="42">
        <f t="shared" si="12"/>
        <v>7164.1</v>
      </c>
      <c r="N95" s="77"/>
    </row>
    <row r="96" spans="1:14" ht="12.75">
      <c r="A96" s="34">
        <v>89</v>
      </c>
      <c r="B96" s="35">
        <f t="shared" si="10"/>
        <v>101.01</v>
      </c>
      <c r="C96" s="36">
        <f t="shared" si="11"/>
        <v>1007.09</v>
      </c>
      <c r="D96" s="37">
        <v>42390</v>
      </c>
      <c r="E96" s="38">
        <v>22341</v>
      </c>
      <c r="F96" s="67">
        <f t="shared" si="14"/>
        <v>5035.9</v>
      </c>
      <c r="G96" s="39">
        <f t="shared" si="14"/>
        <v>266.2</v>
      </c>
      <c r="H96" s="75">
        <f t="shared" si="15"/>
        <v>5302.099999999999</v>
      </c>
      <c r="I96" s="40">
        <f t="shared" si="16"/>
        <v>1792.1</v>
      </c>
      <c r="J96" s="41">
        <f t="shared" si="13"/>
        <v>53</v>
      </c>
      <c r="K96" s="60">
        <v>10</v>
      </c>
      <c r="L96" s="42">
        <f t="shared" si="12"/>
        <v>7157.199999999999</v>
      </c>
      <c r="N96" s="77"/>
    </row>
    <row r="97" spans="1:14" ht="12.75">
      <c r="A97" s="34">
        <v>90</v>
      </c>
      <c r="B97" s="35">
        <f t="shared" si="10"/>
        <v>101.12</v>
      </c>
      <c r="C97" s="36">
        <f t="shared" si="11"/>
        <v>1007.5</v>
      </c>
      <c r="D97" s="37">
        <v>42390</v>
      </c>
      <c r="E97" s="38">
        <v>22341</v>
      </c>
      <c r="F97" s="67">
        <f t="shared" si="14"/>
        <v>5030.5</v>
      </c>
      <c r="G97" s="39">
        <f t="shared" si="14"/>
        <v>266.1</v>
      </c>
      <c r="H97" s="75">
        <f t="shared" si="15"/>
        <v>5296.6</v>
      </c>
      <c r="I97" s="40">
        <f t="shared" si="16"/>
        <v>1790.3</v>
      </c>
      <c r="J97" s="41">
        <f t="shared" si="13"/>
        <v>53</v>
      </c>
      <c r="K97" s="60">
        <v>10</v>
      </c>
      <c r="L97" s="42">
        <f t="shared" si="12"/>
        <v>7149.900000000001</v>
      </c>
      <c r="N97" s="77"/>
    </row>
    <row r="98" spans="1:14" ht="12.75">
      <c r="A98" s="34">
        <v>91</v>
      </c>
      <c r="B98" s="35">
        <f t="shared" si="10"/>
        <v>101.22</v>
      </c>
      <c r="C98" s="36">
        <f t="shared" si="11"/>
        <v>1007.91</v>
      </c>
      <c r="D98" s="37">
        <v>42390</v>
      </c>
      <c r="E98" s="38">
        <v>22341</v>
      </c>
      <c r="F98" s="67">
        <f t="shared" si="14"/>
        <v>5025.5</v>
      </c>
      <c r="G98" s="39">
        <f t="shared" si="14"/>
        <v>266</v>
      </c>
      <c r="H98" s="75">
        <f t="shared" si="15"/>
        <v>5291.5</v>
      </c>
      <c r="I98" s="40">
        <f t="shared" si="16"/>
        <v>1788.5</v>
      </c>
      <c r="J98" s="41">
        <f t="shared" si="13"/>
        <v>52.9</v>
      </c>
      <c r="K98" s="60">
        <v>10</v>
      </c>
      <c r="L98" s="42">
        <f t="shared" si="12"/>
        <v>7142.9</v>
      </c>
      <c r="N98" s="77"/>
    </row>
    <row r="99" spans="1:14" ht="12.75">
      <c r="A99" s="34">
        <v>92</v>
      </c>
      <c r="B99" s="35">
        <f t="shared" si="10"/>
        <v>101.33</v>
      </c>
      <c r="C99" s="36">
        <f t="shared" si="11"/>
        <v>1008.3</v>
      </c>
      <c r="D99" s="37">
        <v>42390</v>
      </c>
      <c r="E99" s="38">
        <v>22341</v>
      </c>
      <c r="F99" s="67">
        <f t="shared" si="14"/>
        <v>5020</v>
      </c>
      <c r="G99" s="39">
        <f t="shared" si="14"/>
        <v>265.9</v>
      </c>
      <c r="H99" s="75">
        <f t="shared" si="15"/>
        <v>5285.9</v>
      </c>
      <c r="I99" s="40">
        <f t="shared" si="16"/>
        <v>1786.6</v>
      </c>
      <c r="J99" s="41">
        <f t="shared" si="13"/>
        <v>52.9</v>
      </c>
      <c r="K99" s="60">
        <v>10</v>
      </c>
      <c r="L99" s="42">
        <f t="shared" si="12"/>
        <v>7135.4</v>
      </c>
      <c r="N99" s="77"/>
    </row>
    <row r="100" spans="1:14" ht="12.75">
      <c r="A100" s="34">
        <v>93</v>
      </c>
      <c r="B100" s="35">
        <f t="shared" si="10"/>
        <v>101.43</v>
      </c>
      <c r="C100" s="36">
        <f t="shared" si="11"/>
        <v>1008.69</v>
      </c>
      <c r="D100" s="37">
        <v>42390</v>
      </c>
      <c r="E100" s="38">
        <v>22341</v>
      </c>
      <c r="F100" s="67">
        <f t="shared" si="14"/>
        <v>5015.1</v>
      </c>
      <c r="G100" s="39">
        <f t="shared" si="14"/>
        <v>265.8</v>
      </c>
      <c r="H100" s="75">
        <f t="shared" si="15"/>
        <v>5280.900000000001</v>
      </c>
      <c r="I100" s="40">
        <f t="shared" si="16"/>
        <v>1784.9</v>
      </c>
      <c r="J100" s="41">
        <f t="shared" si="13"/>
        <v>52.8</v>
      </c>
      <c r="K100" s="60">
        <v>10</v>
      </c>
      <c r="L100" s="42">
        <f t="shared" si="12"/>
        <v>7128.600000000001</v>
      </c>
      <c r="N100" s="77"/>
    </row>
    <row r="101" spans="1:14" ht="12.75">
      <c r="A101" s="34">
        <v>94</v>
      </c>
      <c r="B101" s="35">
        <f t="shared" si="10"/>
        <v>101.54</v>
      </c>
      <c r="C101" s="36">
        <f t="shared" si="11"/>
        <v>1009.07</v>
      </c>
      <c r="D101" s="37">
        <v>42390</v>
      </c>
      <c r="E101" s="38">
        <v>22341</v>
      </c>
      <c r="F101" s="67">
        <f t="shared" si="14"/>
        <v>5009.7</v>
      </c>
      <c r="G101" s="39">
        <f t="shared" si="14"/>
        <v>265.7</v>
      </c>
      <c r="H101" s="75">
        <f t="shared" si="15"/>
        <v>5275.4</v>
      </c>
      <c r="I101" s="40">
        <f t="shared" si="16"/>
        <v>1783.1</v>
      </c>
      <c r="J101" s="41">
        <f t="shared" si="13"/>
        <v>52.8</v>
      </c>
      <c r="K101" s="60">
        <v>10</v>
      </c>
      <c r="L101" s="42">
        <f t="shared" si="12"/>
        <v>7121.3</v>
      </c>
      <c r="N101" s="77"/>
    </row>
    <row r="102" spans="1:14" ht="12.75">
      <c r="A102" s="34">
        <v>95</v>
      </c>
      <c r="B102" s="35">
        <f t="shared" si="10"/>
        <v>101.64</v>
      </c>
      <c r="C102" s="36">
        <f t="shared" si="11"/>
        <v>1009.44</v>
      </c>
      <c r="D102" s="37">
        <v>42390</v>
      </c>
      <c r="E102" s="38">
        <v>22341</v>
      </c>
      <c r="F102" s="67">
        <f t="shared" si="14"/>
        <v>5004.7</v>
      </c>
      <c r="G102" s="39">
        <f t="shared" si="14"/>
        <v>265.6</v>
      </c>
      <c r="H102" s="75">
        <f t="shared" si="15"/>
        <v>5270.3</v>
      </c>
      <c r="I102" s="40">
        <f t="shared" si="16"/>
        <v>1781.4</v>
      </c>
      <c r="J102" s="41">
        <f t="shared" si="13"/>
        <v>52.7</v>
      </c>
      <c r="K102" s="60">
        <v>10</v>
      </c>
      <c r="L102" s="42">
        <f t="shared" si="12"/>
        <v>7114.400000000001</v>
      </c>
      <c r="N102" s="77"/>
    </row>
    <row r="103" spans="1:14" ht="12.75">
      <c r="A103" s="34">
        <v>96</v>
      </c>
      <c r="B103" s="35">
        <f t="shared" si="10"/>
        <v>101.74</v>
      </c>
      <c r="C103" s="36">
        <f t="shared" si="11"/>
        <v>1009.81</v>
      </c>
      <c r="D103" s="37">
        <v>42390</v>
      </c>
      <c r="E103" s="38">
        <v>22341</v>
      </c>
      <c r="F103" s="67">
        <f t="shared" si="14"/>
        <v>4999.8</v>
      </c>
      <c r="G103" s="39">
        <f t="shared" si="14"/>
        <v>265.5</v>
      </c>
      <c r="H103" s="75">
        <f t="shared" si="15"/>
        <v>5265.3</v>
      </c>
      <c r="I103" s="40">
        <f t="shared" si="16"/>
        <v>1779.7</v>
      </c>
      <c r="J103" s="41">
        <f t="shared" si="13"/>
        <v>52.7</v>
      </c>
      <c r="K103" s="60">
        <v>10</v>
      </c>
      <c r="L103" s="42">
        <f t="shared" si="12"/>
        <v>7107.7</v>
      </c>
      <c r="N103" s="77"/>
    </row>
    <row r="104" spans="1:14" ht="12.75">
      <c r="A104" s="34">
        <v>97</v>
      </c>
      <c r="B104" s="35">
        <f t="shared" si="10"/>
        <v>101.85</v>
      </c>
      <c r="C104" s="36">
        <f t="shared" si="11"/>
        <v>1010.17</v>
      </c>
      <c r="D104" s="37">
        <v>42390</v>
      </c>
      <c r="E104" s="38">
        <v>22341</v>
      </c>
      <c r="F104" s="67">
        <f t="shared" si="14"/>
        <v>4994.4</v>
      </c>
      <c r="G104" s="39">
        <f t="shared" si="14"/>
        <v>265.4</v>
      </c>
      <c r="H104" s="75">
        <f t="shared" si="15"/>
        <v>5259.799999999999</v>
      </c>
      <c r="I104" s="40">
        <f t="shared" si="16"/>
        <v>1777.8</v>
      </c>
      <c r="J104" s="41">
        <f t="shared" si="13"/>
        <v>52.6</v>
      </c>
      <c r="K104" s="60">
        <v>10</v>
      </c>
      <c r="L104" s="42">
        <f t="shared" si="12"/>
        <v>7100.2</v>
      </c>
      <c r="N104" s="77"/>
    </row>
    <row r="105" spans="1:14" ht="12.75">
      <c r="A105" s="34">
        <v>98</v>
      </c>
      <c r="B105" s="35">
        <f t="shared" si="10"/>
        <v>101.95</v>
      </c>
      <c r="C105" s="36">
        <f t="shared" si="11"/>
        <v>1010.52</v>
      </c>
      <c r="D105" s="37">
        <v>42390</v>
      </c>
      <c r="E105" s="38">
        <v>22341</v>
      </c>
      <c r="F105" s="67">
        <f t="shared" si="14"/>
        <v>4989.5</v>
      </c>
      <c r="G105" s="39">
        <f t="shared" si="14"/>
        <v>265.3</v>
      </c>
      <c r="H105" s="75">
        <f t="shared" si="15"/>
        <v>5254.8</v>
      </c>
      <c r="I105" s="40">
        <f t="shared" si="16"/>
        <v>1776.1</v>
      </c>
      <c r="J105" s="41">
        <f t="shared" si="13"/>
        <v>52.5</v>
      </c>
      <c r="K105" s="60">
        <v>10</v>
      </c>
      <c r="L105" s="42">
        <f t="shared" si="12"/>
        <v>7093.4</v>
      </c>
      <c r="N105" s="77"/>
    </row>
    <row r="106" spans="1:14" ht="12.75">
      <c r="A106" s="34">
        <v>99</v>
      </c>
      <c r="B106" s="35">
        <f t="shared" si="10"/>
        <v>102.06</v>
      </c>
      <c r="C106" s="36">
        <f t="shared" si="11"/>
        <v>1010.86</v>
      </c>
      <c r="D106" s="37">
        <v>42390</v>
      </c>
      <c r="E106" s="38">
        <v>22341</v>
      </c>
      <c r="F106" s="67">
        <f t="shared" si="14"/>
        <v>4984.1</v>
      </c>
      <c r="G106" s="39">
        <f t="shared" si="14"/>
        <v>265.2</v>
      </c>
      <c r="H106" s="75">
        <f t="shared" si="15"/>
        <v>5249.3</v>
      </c>
      <c r="I106" s="40">
        <f t="shared" si="16"/>
        <v>1774.3</v>
      </c>
      <c r="J106" s="41">
        <f t="shared" si="13"/>
        <v>52.5</v>
      </c>
      <c r="K106" s="60">
        <v>10</v>
      </c>
      <c r="L106" s="42">
        <f t="shared" si="12"/>
        <v>7086.1</v>
      </c>
      <c r="N106" s="77"/>
    </row>
    <row r="107" spans="1:14" ht="12.75">
      <c r="A107" s="34">
        <v>100</v>
      </c>
      <c r="B107" s="35">
        <f t="shared" si="10"/>
        <v>102.16</v>
      </c>
      <c r="C107" s="36">
        <f t="shared" si="11"/>
        <v>1011.19</v>
      </c>
      <c r="D107" s="37">
        <v>42390</v>
      </c>
      <c r="E107" s="38">
        <v>22341</v>
      </c>
      <c r="F107" s="67">
        <f t="shared" si="14"/>
        <v>4979.2</v>
      </c>
      <c r="G107" s="39">
        <f t="shared" si="14"/>
        <v>265.1</v>
      </c>
      <c r="H107" s="75">
        <f t="shared" si="15"/>
        <v>5244.3</v>
      </c>
      <c r="I107" s="40">
        <f t="shared" si="16"/>
        <v>1772.6</v>
      </c>
      <c r="J107" s="41">
        <f t="shared" si="13"/>
        <v>52.4</v>
      </c>
      <c r="K107" s="60">
        <v>10</v>
      </c>
      <c r="L107" s="42">
        <f t="shared" si="12"/>
        <v>7079.299999999999</v>
      </c>
      <c r="N107" s="77"/>
    </row>
    <row r="108" spans="1:14" ht="12.75">
      <c r="A108" s="34">
        <v>101</v>
      </c>
      <c r="B108" s="35">
        <f t="shared" si="10"/>
        <v>102.26</v>
      </c>
      <c r="C108" s="36">
        <f t="shared" si="11"/>
        <v>1011.52</v>
      </c>
      <c r="D108" s="37">
        <v>42390</v>
      </c>
      <c r="E108" s="38">
        <v>22341</v>
      </c>
      <c r="F108" s="67">
        <f t="shared" si="14"/>
        <v>4974.4</v>
      </c>
      <c r="G108" s="39">
        <f t="shared" si="14"/>
        <v>265</v>
      </c>
      <c r="H108" s="75">
        <f t="shared" si="15"/>
        <v>5239.4</v>
      </c>
      <c r="I108" s="40">
        <f t="shared" si="16"/>
        <v>1770.9</v>
      </c>
      <c r="J108" s="41">
        <f t="shared" si="13"/>
        <v>52.4</v>
      </c>
      <c r="K108" s="60">
        <v>10</v>
      </c>
      <c r="L108" s="42">
        <f t="shared" si="12"/>
        <v>7072.699999999999</v>
      </c>
      <c r="N108" s="77"/>
    </row>
    <row r="109" spans="1:14" ht="12.75">
      <c r="A109" s="34">
        <v>102</v>
      </c>
      <c r="B109" s="35">
        <f t="shared" si="10"/>
        <v>102.37</v>
      </c>
      <c r="C109" s="36">
        <f t="shared" si="11"/>
        <v>1011.85</v>
      </c>
      <c r="D109" s="37">
        <v>42390</v>
      </c>
      <c r="E109" s="38">
        <v>22341</v>
      </c>
      <c r="F109" s="67">
        <f t="shared" si="14"/>
        <v>4969</v>
      </c>
      <c r="G109" s="39">
        <f t="shared" si="14"/>
        <v>265</v>
      </c>
      <c r="H109" s="75">
        <f t="shared" si="15"/>
        <v>5234</v>
      </c>
      <c r="I109" s="40">
        <f t="shared" si="16"/>
        <v>1769.1</v>
      </c>
      <c r="J109" s="41">
        <f t="shared" si="13"/>
        <v>52.3</v>
      </c>
      <c r="K109" s="60">
        <v>10</v>
      </c>
      <c r="L109" s="42">
        <f t="shared" si="12"/>
        <v>7065.400000000001</v>
      </c>
      <c r="N109" s="77"/>
    </row>
    <row r="110" spans="1:14" ht="12.75">
      <c r="A110" s="34">
        <v>103</v>
      </c>
      <c r="B110" s="35">
        <f t="shared" si="10"/>
        <v>102.47</v>
      </c>
      <c r="C110" s="36">
        <f t="shared" si="11"/>
        <v>1012.16</v>
      </c>
      <c r="D110" s="37">
        <v>42390</v>
      </c>
      <c r="E110" s="38">
        <v>22341</v>
      </c>
      <c r="F110" s="67">
        <f t="shared" si="14"/>
        <v>4964.2</v>
      </c>
      <c r="G110" s="39">
        <f t="shared" si="14"/>
        <v>264.9</v>
      </c>
      <c r="H110" s="75">
        <f t="shared" si="15"/>
        <v>5229.099999999999</v>
      </c>
      <c r="I110" s="40">
        <f t="shared" si="16"/>
        <v>1767.4</v>
      </c>
      <c r="J110" s="41">
        <f t="shared" si="13"/>
        <v>52.3</v>
      </c>
      <c r="K110" s="60">
        <v>10</v>
      </c>
      <c r="L110" s="42">
        <f t="shared" si="12"/>
        <v>7058.8</v>
      </c>
      <c r="N110" s="77"/>
    </row>
    <row r="111" spans="1:14" ht="12.75">
      <c r="A111" s="34">
        <v>104</v>
      </c>
      <c r="B111" s="35">
        <f t="shared" si="10"/>
        <v>102.57</v>
      </c>
      <c r="C111" s="36">
        <f t="shared" si="11"/>
        <v>1012.47</v>
      </c>
      <c r="D111" s="37">
        <v>42390</v>
      </c>
      <c r="E111" s="38">
        <v>22341</v>
      </c>
      <c r="F111" s="67">
        <f t="shared" si="14"/>
        <v>4959.3</v>
      </c>
      <c r="G111" s="39">
        <f t="shared" si="14"/>
        <v>264.8</v>
      </c>
      <c r="H111" s="75">
        <f t="shared" si="15"/>
        <v>5224.1</v>
      </c>
      <c r="I111" s="40">
        <f t="shared" si="16"/>
        <v>1765.7</v>
      </c>
      <c r="J111" s="41">
        <f t="shared" si="13"/>
        <v>52.2</v>
      </c>
      <c r="K111" s="60">
        <v>10</v>
      </c>
      <c r="L111" s="42">
        <f t="shared" si="12"/>
        <v>7052</v>
      </c>
      <c r="N111" s="77"/>
    </row>
    <row r="112" spans="1:14" ht="12.75">
      <c r="A112" s="34">
        <v>105</v>
      </c>
      <c r="B112" s="35">
        <f t="shared" si="10"/>
        <v>102.68</v>
      </c>
      <c r="C112" s="36">
        <f t="shared" si="11"/>
        <v>1012.78</v>
      </c>
      <c r="D112" s="37">
        <v>42390</v>
      </c>
      <c r="E112" s="38">
        <v>22341</v>
      </c>
      <c r="F112" s="67">
        <f t="shared" si="14"/>
        <v>4954</v>
      </c>
      <c r="G112" s="39">
        <f t="shared" si="14"/>
        <v>264.7</v>
      </c>
      <c r="H112" s="75">
        <f t="shared" si="15"/>
        <v>5218.7</v>
      </c>
      <c r="I112" s="40">
        <f t="shared" si="16"/>
        <v>1763.9</v>
      </c>
      <c r="J112" s="41">
        <f t="shared" si="13"/>
        <v>52.2</v>
      </c>
      <c r="K112" s="60">
        <v>10</v>
      </c>
      <c r="L112" s="42">
        <f t="shared" si="12"/>
        <v>7044.8</v>
      </c>
      <c r="N112" s="77"/>
    </row>
    <row r="113" spans="1:14" ht="12.75">
      <c r="A113" s="34">
        <v>106</v>
      </c>
      <c r="B113" s="35">
        <f t="shared" si="10"/>
        <v>102.78</v>
      </c>
      <c r="C113" s="36">
        <f t="shared" si="11"/>
        <v>1013.08</v>
      </c>
      <c r="D113" s="37">
        <v>42390</v>
      </c>
      <c r="E113" s="38">
        <v>22341</v>
      </c>
      <c r="F113" s="67">
        <f t="shared" si="14"/>
        <v>4949.2</v>
      </c>
      <c r="G113" s="39">
        <f t="shared" si="14"/>
        <v>264.6</v>
      </c>
      <c r="H113" s="75">
        <f t="shared" si="15"/>
        <v>5213.8</v>
      </c>
      <c r="I113" s="40">
        <f t="shared" si="16"/>
        <v>1762.3</v>
      </c>
      <c r="J113" s="41">
        <f t="shared" si="13"/>
        <v>52.1</v>
      </c>
      <c r="K113" s="60">
        <v>10</v>
      </c>
      <c r="L113" s="42">
        <f t="shared" si="12"/>
        <v>7038.200000000001</v>
      </c>
      <c r="N113" s="77"/>
    </row>
    <row r="114" spans="1:14" ht="12.75">
      <c r="A114" s="34">
        <v>107</v>
      </c>
      <c r="B114" s="35">
        <f t="shared" si="10"/>
        <v>102.88</v>
      </c>
      <c r="C114" s="36">
        <f t="shared" si="11"/>
        <v>1013.37</v>
      </c>
      <c r="D114" s="37">
        <v>42390</v>
      </c>
      <c r="E114" s="38">
        <v>22341</v>
      </c>
      <c r="F114" s="67">
        <f t="shared" si="14"/>
        <v>4944.4</v>
      </c>
      <c r="G114" s="39">
        <f t="shared" si="14"/>
        <v>264.6</v>
      </c>
      <c r="H114" s="75">
        <f t="shared" si="15"/>
        <v>5209</v>
      </c>
      <c r="I114" s="40">
        <f t="shared" si="16"/>
        <v>1760.6</v>
      </c>
      <c r="J114" s="41">
        <f t="shared" si="13"/>
        <v>52.1</v>
      </c>
      <c r="K114" s="60">
        <v>10</v>
      </c>
      <c r="L114" s="42">
        <f t="shared" si="12"/>
        <v>7031.700000000001</v>
      </c>
      <c r="N114" s="77"/>
    </row>
    <row r="115" spans="1:14" ht="12.75">
      <c r="A115" s="34">
        <v>108</v>
      </c>
      <c r="B115" s="35">
        <f t="shared" si="10"/>
        <v>102.99</v>
      </c>
      <c r="C115" s="36">
        <f t="shared" si="11"/>
        <v>1013.66</v>
      </c>
      <c r="D115" s="37">
        <v>42390</v>
      </c>
      <c r="E115" s="38">
        <v>22341</v>
      </c>
      <c r="F115" s="67">
        <f t="shared" si="14"/>
        <v>4939.1</v>
      </c>
      <c r="G115" s="39">
        <f t="shared" si="14"/>
        <v>264.5</v>
      </c>
      <c r="H115" s="75">
        <f t="shared" si="15"/>
        <v>5203.6</v>
      </c>
      <c r="I115" s="40">
        <f t="shared" si="16"/>
        <v>1758.8</v>
      </c>
      <c r="J115" s="41">
        <f t="shared" si="13"/>
        <v>52</v>
      </c>
      <c r="K115" s="60">
        <v>10</v>
      </c>
      <c r="L115" s="42">
        <f t="shared" si="12"/>
        <v>7024.400000000001</v>
      </c>
      <c r="N115" s="77"/>
    </row>
    <row r="116" spans="1:14" ht="12.75">
      <c r="A116" s="34">
        <v>109</v>
      </c>
      <c r="B116" s="35">
        <f t="shared" si="10"/>
        <v>103.09</v>
      </c>
      <c r="C116" s="36">
        <f t="shared" si="11"/>
        <v>1013.95</v>
      </c>
      <c r="D116" s="37">
        <v>42390</v>
      </c>
      <c r="E116" s="38">
        <v>22341</v>
      </c>
      <c r="F116" s="67">
        <f t="shared" si="14"/>
        <v>4934.3</v>
      </c>
      <c r="G116" s="39">
        <f t="shared" si="14"/>
        <v>264.4</v>
      </c>
      <c r="H116" s="75">
        <f t="shared" si="15"/>
        <v>5198.7</v>
      </c>
      <c r="I116" s="40">
        <f t="shared" si="16"/>
        <v>1757.2</v>
      </c>
      <c r="J116" s="41">
        <f t="shared" si="13"/>
        <v>52</v>
      </c>
      <c r="K116" s="60">
        <v>10</v>
      </c>
      <c r="L116" s="42">
        <f t="shared" si="12"/>
        <v>7017.9</v>
      </c>
      <c r="N116" s="77"/>
    </row>
    <row r="117" spans="1:14" ht="12.75">
      <c r="A117" s="34">
        <v>110</v>
      </c>
      <c r="B117" s="35">
        <f t="shared" si="10"/>
        <v>103.19</v>
      </c>
      <c r="C117" s="36">
        <f t="shared" si="11"/>
        <v>1014.23</v>
      </c>
      <c r="D117" s="37">
        <v>42390</v>
      </c>
      <c r="E117" s="38">
        <v>22341</v>
      </c>
      <c r="F117" s="67">
        <f t="shared" si="14"/>
        <v>4929.5</v>
      </c>
      <c r="G117" s="39">
        <f t="shared" si="14"/>
        <v>264.3</v>
      </c>
      <c r="H117" s="75">
        <f t="shared" si="15"/>
        <v>5193.8</v>
      </c>
      <c r="I117" s="40">
        <f t="shared" si="16"/>
        <v>1755.5</v>
      </c>
      <c r="J117" s="41">
        <f t="shared" si="13"/>
        <v>51.9</v>
      </c>
      <c r="K117" s="60">
        <v>10</v>
      </c>
      <c r="L117" s="42">
        <f t="shared" si="12"/>
        <v>7011.2</v>
      </c>
      <c r="N117" s="77"/>
    </row>
    <row r="118" spans="1:14" ht="12.75">
      <c r="A118" s="34">
        <v>111</v>
      </c>
      <c r="B118" s="35">
        <f t="shared" si="10"/>
        <v>103.3</v>
      </c>
      <c r="C118" s="36">
        <f t="shared" si="11"/>
        <v>1014.5</v>
      </c>
      <c r="D118" s="37">
        <v>42390</v>
      </c>
      <c r="E118" s="38">
        <v>22341</v>
      </c>
      <c r="F118" s="67">
        <f t="shared" si="14"/>
        <v>4924.3</v>
      </c>
      <c r="G118" s="39">
        <f t="shared" si="14"/>
        <v>264.3</v>
      </c>
      <c r="H118" s="75">
        <f t="shared" si="15"/>
        <v>5188.6</v>
      </c>
      <c r="I118" s="40">
        <f t="shared" si="16"/>
        <v>1753.7</v>
      </c>
      <c r="J118" s="41">
        <f t="shared" si="13"/>
        <v>51.9</v>
      </c>
      <c r="K118" s="60">
        <v>10</v>
      </c>
      <c r="L118" s="42">
        <f t="shared" si="12"/>
        <v>7004.2</v>
      </c>
      <c r="N118" s="77"/>
    </row>
    <row r="119" spans="1:14" ht="12.75">
      <c r="A119" s="34">
        <v>112</v>
      </c>
      <c r="B119" s="35">
        <f t="shared" si="10"/>
        <v>103.4</v>
      </c>
      <c r="C119" s="36">
        <f t="shared" si="11"/>
        <v>1014.77</v>
      </c>
      <c r="D119" s="37">
        <v>42390</v>
      </c>
      <c r="E119" s="38">
        <v>22341</v>
      </c>
      <c r="F119" s="67">
        <f t="shared" si="14"/>
        <v>4919.5</v>
      </c>
      <c r="G119" s="39">
        <f t="shared" si="14"/>
        <v>264.2</v>
      </c>
      <c r="H119" s="75">
        <f t="shared" si="15"/>
        <v>5183.7</v>
      </c>
      <c r="I119" s="40">
        <f t="shared" si="16"/>
        <v>1752.1</v>
      </c>
      <c r="J119" s="41">
        <f t="shared" si="13"/>
        <v>51.8</v>
      </c>
      <c r="K119" s="60">
        <v>10</v>
      </c>
      <c r="L119" s="42">
        <f t="shared" si="12"/>
        <v>6997.599999999999</v>
      </c>
      <c r="N119" s="77"/>
    </row>
    <row r="120" spans="1:14" ht="12.75">
      <c r="A120" s="34">
        <v>113</v>
      </c>
      <c r="B120" s="35">
        <f t="shared" si="10"/>
        <v>103.5</v>
      </c>
      <c r="C120" s="36">
        <f t="shared" si="11"/>
        <v>1015.04</v>
      </c>
      <c r="D120" s="37">
        <v>42390</v>
      </c>
      <c r="E120" s="38">
        <v>22341</v>
      </c>
      <c r="F120" s="67">
        <f t="shared" si="14"/>
        <v>4914.8</v>
      </c>
      <c r="G120" s="39">
        <f t="shared" si="14"/>
        <v>264.1</v>
      </c>
      <c r="H120" s="75">
        <f t="shared" si="15"/>
        <v>5178.900000000001</v>
      </c>
      <c r="I120" s="40">
        <f t="shared" si="16"/>
        <v>1750.5</v>
      </c>
      <c r="J120" s="41">
        <f t="shared" si="13"/>
        <v>51.8</v>
      </c>
      <c r="K120" s="60">
        <v>10</v>
      </c>
      <c r="L120" s="42">
        <f t="shared" si="12"/>
        <v>6991.200000000001</v>
      </c>
      <c r="N120" s="77"/>
    </row>
    <row r="121" spans="1:14" ht="12.75">
      <c r="A121" s="34">
        <v>114</v>
      </c>
      <c r="B121" s="35">
        <f t="shared" si="10"/>
        <v>103.61</v>
      </c>
      <c r="C121" s="36">
        <f t="shared" si="11"/>
        <v>1015.3</v>
      </c>
      <c r="D121" s="37">
        <v>42390</v>
      </c>
      <c r="E121" s="38">
        <v>22341</v>
      </c>
      <c r="F121" s="67">
        <f t="shared" si="14"/>
        <v>4909.6</v>
      </c>
      <c r="G121" s="39">
        <f t="shared" si="14"/>
        <v>264.1</v>
      </c>
      <c r="H121" s="75">
        <f t="shared" si="15"/>
        <v>5173.700000000001</v>
      </c>
      <c r="I121" s="40">
        <f t="shared" si="16"/>
        <v>1748.7</v>
      </c>
      <c r="J121" s="41">
        <f t="shared" si="13"/>
        <v>51.7</v>
      </c>
      <c r="K121" s="60">
        <v>10</v>
      </c>
      <c r="L121" s="42">
        <f t="shared" si="12"/>
        <v>6984.1</v>
      </c>
      <c r="N121" s="77"/>
    </row>
    <row r="122" spans="1:14" ht="12.75">
      <c r="A122" s="34">
        <v>115</v>
      </c>
      <c r="B122" s="35">
        <f t="shared" si="10"/>
        <v>103.71</v>
      </c>
      <c r="C122" s="36">
        <f t="shared" si="11"/>
        <v>1015.56</v>
      </c>
      <c r="D122" s="37">
        <v>42390</v>
      </c>
      <c r="E122" s="38">
        <v>22341</v>
      </c>
      <c r="F122" s="67">
        <f t="shared" si="14"/>
        <v>4904.8</v>
      </c>
      <c r="G122" s="39">
        <f t="shared" si="14"/>
        <v>264</v>
      </c>
      <c r="H122" s="75">
        <f t="shared" si="15"/>
        <v>5168.8</v>
      </c>
      <c r="I122" s="40">
        <f t="shared" si="16"/>
        <v>1747.1</v>
      </c>
      <c r="J122" s="41">
        <f t="shared" si="13"/>
        <v>51.7</v>
      </c>
      <c r="K122" s="60">
        <v>10</v>
      </c>
      <c r="L122" s="42">
        <f t="shared" si="12"/>
        <v>6977.599999999999</v>
      </c>
      <c r="N122" s="77"/>
    </row>
    <row r="123" spans="1:14" ht="12.75">
      <c r="A123" s="34">
        <v>116</v>
      </c>
      <c r="B123" s="35">
        <f t="shared" si="10"/>
        <v>103.81</v>
      </c>
      <c r="C123" s="36">
        <f t="shared" si="11"/>
        <v>1015.81</v>
      </c>
      <c r="D123" s="37">
        <v>42390</v>
      </c>
      <c r="E123" s="38">
        <v>22341</v>
      </c>
      <c r="F123" s="67">
        <f t="shared" si="14"/>
        <v>4900.1</v>
      </c>
      <c r="G123" s="39">
        <f t="shared" si="14"/>
        <v>263.9</v>
      </c>
      <c r="H123" s="75">
        <f t="shared" si="15"/>
        <v>5164</v>
      </c>
      <c r="I123" s="40">
        <f t="shared" si="16"/>
        <v>1745.4</v>
      </c>
      <c r="J123" s="41">
        <f t="shared" si="13"/>
        <v>51.6</v>
      </c>
      <c r="K123" s="60">
        <v>10</v>
      </c>
      <c r="L123" s="42">
        <f t="shared" si="12"/>
        <v>6971</v>
      </c>
      <c r="N123" s="77"/>
    </row>
    <row r="124" spans="1:14" ht="12.75">
      <c r="A124" s="34">
        <v>117</v>
      </c>
      <c r="B124" s="35">
        <f t="shared" si="10"/>
        <v>103.91</v>
      </c>
      <c r="C124" s="36">
        <f t="shared" si="11"/>
        <v>1016.06</v>
      </c>
      <c r="D124" s="37">
        <v>42390</v>
      </c>
      <c r="E124" s="38">
        <v>22341</v>
      </c>
      <c r="F124" s="67">
        <f t="shared" si="14"/>
        <v>4895.4</v>
      </c>
      <c r="G124" s="39">
        <f t="shared" si="14"/>
        <v>263.9</v>
      </c>
      <c r="H124" s="75">
        <f t="shared" si="15"/>
        <v>5159.299999999999</v>
      </c>
      <c r="I124" s="40">
        <f t="shared" si="16"/>
        <v>1743.8</v>
      </c>
      <c r="J124" s="41">
        <f t="shared" si="13"/>
        <v>51.6</v>
      </c>
      <c r="K124" s="60">
        <v>10</v>
      </c>
      <c r="L124" s="42">
        <f t="shared" si="12"/>
        <v>6964.7</v>
      </c>
      <c r="N124" s="77"/>
    </row>
    <row r="125" spans="1:14" ht="12.75">
      <c r="A125" s="34">
        <v>118</v>
      </c>
      <c r="B125" s="35">
        <f t="shared" si="10"/>
        <v>104.02</v>
      </c>
      <c r="C125" s="36">
        <f t="shared" si="11"/>
        <v>1016.31</v>
      </c>
      <c r="D125" s="37">
        <v>42390</v>
      </c>
      <c r="E125" s="38">
        <v>22341</v>
      </c>
      <c r="F125" s="67">
        <f t="shared" si="14"/>
        <v>4890.2</v>
      </c>
      <c r="G125" s="39">
        <f t="shared" si="14"/>
        <v>263.8</v>
      </c>
      <c r="H125" s="75">
        <f t="shared" si="15"/>
        <v>5154</v>
      </c>
      <c r="I125" s="40">
        <f t="shared" si="16"/>
        <v>1742.1</v>
      </c>
      <c r="J125" s="41">
        <f t="shared" si="13"/>
        <v>51.5</v>
      </c>
      <c r="K125" s="60">
        <v>10</v>
      </c>
      <c r="L125" s="42">
        <f t="shared" si="12"/>
        <v>6957.6</v>
      </c>
      <c r="N125" s="77"/>
    </row>
    <row r="126" spans="1:14" ht="12.75">
      <c r="A126" s="34">
        <v>119</v>
      </c>
      <c r="B126" s="35">
        <f t="shared" si="10"/>
        <v>104.12</v>
      </c>
      <c r="C126" s="36">
        <f t="shared" si="11"/>
        <v>1016.55</v>
      </c>
      <c r="D126" s="37">
        <v>42390</v>
      </c>
      <c r="E126" s="38">
        <v>22341</v>
      </c>
      <c r="F126" s="67">
        <f t="shared" si="14"/>
        <v>4885.5</v>
      </c>
      <c r="G126" s="39">
        <f t="shared" si="14"/>
        <v>263.7</v>
      </c>
      <c r="H126" s="75">
        <f t="shared" si="15"/>
        <v>5149.2</v>
      </c>
      <c r="I126" s="40">
        <f t="shared" si="16"/>
        <v>1740.4</v>
      </c>
      <c r="J126" s="41">
        <f t="shared" si="13"/>
        <v>51.5</v>
      </c>
      <c r="K126" s="60">
        <v>10</v>
      </c>
      <c r="L126" s="42">
        <f t="shared" si="12"/>
        <v>6951.1</v>
      </c>
      <c r="N126" s="77"/>
    </row>
    <row r="127" spans="1:14" ht="12.75">
      <c r="A127" s="34">
        <v>120</v>
      </c>
      <c r="B127" s="35">
        <f t="shared" si="10"/>
        <v>104.22</v>
      </c>
      <c r="C127" s="36">
        <f t="shared" si="11"/>
        <v>1016.8</v>
      </c>
      <c r="D127" s="37">
        <v>42390</v>
      </c>
      <c r="E127" s="38">
        <v>22341</v>
      </c>
      <c r="F127" s="67">
        <f t="shared" si="14"/>
        <v>4880.8</v>
      </c>
      <c r="G127" s="39">
        <f t="shared" si="14"/>
        <v>263.7</v>
      </c>
      <c r="H127" s="75">
        <f t="shared" si="15"/>
        <v>5144.5</v>
      </c>
      <c r="I127" s="40">
        <f t="shared" si="16"/>
        <v>1738.8</v>
      </c>
      <c r="J127" s="41">
        <f t="shared" si="13"/>
        <v>51.4</v>
      </c>
      <c r="K127" s="60">
        <v>10</v>
      </c>
      <c r="L127" s="42">
        <f t="shared" si="12"/>
        <v>6944.7</v>
      </c>
      <c r="N127" s="77"/>
    </row>
    <row r="128" spans="1:14" ht="12.75">
      <c r="A128" s="34">
        <v>121</v>
      </c>
      <c r="B128" s="35">
        <f t="shared" si="10"/>
        <v>104.32</v>
      </c>
      <c r="C128" s="36">
        <f t="shared" si="11"/>
        <v>1017.03</v>
      </c>
      <c r="D128" s="37">
        <v>42390</v>
      </c>
      <c r="E128" s="38">
        <v>22341</v>
      </c>
      <c r="F128" s="67">
        <f t="shared" si="14"/>
        <v>4876.2</v>
      </c>
      <c r="G128" s="39">
        <f t="shared" si="14"/>
        <v>263.6</v>
      </c>
      <c r="H128" s="75">
        <f t="shared" si="15"/>
        <v>5139.8</v>
      </c>
      <c r="I128" s="40">
        <f t="shared" si="16"/>
        <v>1737.3</v>
      </c>
      <c r="J128" s="41">
        <f t="shared" si="13"/>
        <v>51.4</v>
      </c>
      <c r="K128" s="60">
        <v>10</v>
      </c>
      <c r="L128" s="42">
        <f t="shared" si="12"/>
        <v>6938.5</v>
      </c>
      <c r="N128" s="77"/>
    </row>
    <row r="129" spans="1:14" ht="12.75">
      <c r="A129" s="34">
        <v>122</v>
      </c>
      <c r="B129" s="35">
        <f t="shared" si="10"/>
        <v>104.43</v>
      </c>
      <c r="C129" s="36">
        <f t="shared" si="11"/>
        <v>1017.27</v>
      </c>
      <c r="D129" s="37">
        <v>42390</v>
      </c>
      <c r="E129" s="38">
        <v>22341</v>
      </c>
      <c r="F129" s="67">
        <f t="shared" si="14"/>
        <v>4871</v>
      </c>
      <c r="G129" s="39">
        <f t="shared" si="14"/>
        <v>263.5</v>
      </c>
      <c r="H129" s="75">
        <f t="shared" si="15"/>
        <v>5134.5</v>
      </c>
      <c r="I129" s="40">
        <f t="shared" si="16"/>
        <v>1735.5</v>
      </c>
      <c r="J129" s="41">
        <f t="shared" si="13"/>
        <v>51.3</v>
      </c>
      <c r="K129" s="60">
        <v>10</v>
      </c>
      <c r="L129" s="42">
        <f t="shared" si="12"/>
        <v>6931.3</v>
      </c>
      <c r="N129" s="77"/>
    </row>
    <row r="130" spans="1:14" ht="12.75">
      <c r="A130" s="34">
        <v>123</v>
      </c>
      <c r="B130" s="35">
        <f t="shared" si="10"/>
        <v>104.53</v>
      </c>
      <c r="C130" s="36">
        <f t="shared" si="11"/>
        <v>1017.5</v>
      </c>
      <c r="D130" s="37">
        <v>42390</v>
      </c>
      <c r="E130" s="38">
        <v>22341</v>
      </c>
      <c r="F130" s="67">
        <f t="shared" si="14"/>
        <v>4866.4</v>
      </c>
      <c r="G130" s="39">
        <f t="shared" si="14"/>
        <v>263.5</v>
      </c>
      <c r="H130" s="75">
        <f t="shared" si="15"/>
        <v>5129.9</v>
      </c>
      <c r="I130" s="40">
        <f t="shared" si="16"/>
        <v>1733.9</v>
      </c>
      <c r="J130" s="41">
        <f t="shared" si="13"/>
        <v>51.3</v>
      </c>
      <c r="K130" s="60">
        <v>10</v>
      </c>
      <c r="L130" s="42">
        <f t="shared" si="12"/>
        <v>6925.099999999999</v>
      </c>
      <c r="N130" s="77"/>
    </row>
    <row r="131" spans="1:14" ht="12.75">
      <c r="A131" s="34">
        <v>124</v>
      </c>
      <c r="B131" s="35">
        <f t="shared" si="10"/>
        <v>104.63</v>
      </c>
      <c r="C131" s="36">
        <f t="shared" si="11"/>
        <v>1017.73</v>
      </c>
      <c r="D131" s="37">
        <v>42390</v>
      </c>
      <c r="E131" s="38">
        <v>22341</v>
      </c>
      <c r="F131" s="67">
        <f t="shared" si="14"/>
        <v>4861.7</v>
      </c>
      <c r="G131" s="39">
        <f t="shared" si="14"/>
        <v>263.4</v>
      </c>
      <c r="H131" s="75">
        <f t="shared" si="15"/>
        <v>5125.099999999999</v>
      </c>
      <c r="I131" s="40">
        <f t="shared" si="16"/>
        <v>1732.3</v>
      </c>
      <c r="J131" s="41">
        <f t="shared" si="13"/>
        <v>51.3</v>
      </c>
      <c r="K131" s="60">
        <v>10</v>
      </c>
      <c r="L131" s="42">
        <f t="shared" si="12"/>
        <v>6918.7</v>
      </c>
      <c r="N131" s="77"/>
    </row>
    <row r="132" spans="1:14" ht="12.75">
      <c r="A132" s="34">
        <v>125</v>
      </c>
      <c r="B132" s="35">
        <f t="shared" si="10"/>
        <v>104.73</v>
      </c>
      <c r="C132" s="36">
        <f t="shared" si="11"/>
        <v>1017.96</v>
      </c>
      <c r="D132" s="37">
        <v>42390</v>
      </c>
      <c r="E132" s="38">
        <v>22341</v>
      </c>
      <c r="F132" s="67">
        <f t="shared" si="14"/>
        <v>4857.1</v>
      </c>
      <c r="G132" s="39">
        <f t="shared" si="14"/>
        <v>263.4</v>
      </c>
      <c r="H132" s="75">
        <f t="shared" si="15"/>
        <v>5120.5</v>
      </c>
      <c r="I132" s="40">
        <f t="shared" si="16"/>
        <v>1730.7</v>
      </c>
      <c r="J132" s="41">
        <f t="shared" si="13"/>
        <v>51.2</v>
      </c>
      <c r="K132" s="60">
        <v>10</v>
      </c>
      <c r="L132" s="42">
        <f t="shared" si="12"/>
        <v>6912.4</v>
      </c>
      <c r="N132" s="77"/>
    </row>
    <row r="133" spans="1:14" ht="12.75">
      <c r="A133" s="34">
        <v>126</v>
      </c>
      <c r="B133" s="35">
        <f t="shared" si="10"/>
        <v>104.83</v>
      </c>
      <c r="C133" s="36">
        <f t="shared" si="11"/>
        <v>1018.19</v>
      </c>
      <c r="D133" s="37">
        <v>42390</v>
      </c>
      <c r="E133" s="38">
        <v>22341</v>
      </c>
      <c r="F133" s="67">
        <f t="shared" si="14"/>
        <v>4852.4</v>
      </c>
      <c r="G133" s="39">
        <f t="shared" si="14"/>
        <v>263.3</v>
      </c>
      <c r="H133" s="75">
        <f t="shared" si="15"/>
        <v>5115.7</v>
      </c>
      <c r="I133" s="40">
        <f t="shared" si="16"/>
        <v>1729.1</v>
      </c>
      <c r="J133" s="41">
        <f t="shared" si="13"/>
        <v>51.2</v>
      </c>
      <c r="K133" s="60">
        <v>10</v>
      </c>
      <c r="L133" s="42">
        <f t="shared" si="12"/>
        <v>6905.999999999999</v>
      </c>
      <c r="N133" s="77"/>
    </row>
    <row r="134" spans="1:14" ht="12.75">
      <c r="A134" s="34">
        <v>127</v>
      </c>
      <c r="B134" s="35">
        <f t="shared" si="10"/>
        <v>104.94</v>
      </c>
      <c r="C134" s="36">
        <f t="shared" si="11"/>
        <v>1018.41</v>
      </c>
      <c r="D134" s="37">
        <v>42390</v>
      </c>
      <c r="E134" s="38">
        <v>22341</v>
      </c>
      <c r="F134" s="67">
        <f t="shared" si="14"/>
        <v>4847.3</v>
      </c>
      <c r="G134" s="39">
        <f t="shared" si="14"/>
        <v>263.2</v>
      </c>
      <c r="H134" s="75">
        <f t="shared" si="15"/>
        <v>5110.5</v>
      </c>
      <c r="I134" s="40">
        <f t="shared" si="16"/>
        <v>1727.3</v>
      </c>
      <c r="J134" s="41">
        <f t="shared" si="13"/>
        <v>51.1</v>
      </c>
      <c r="K134" s="60">
        <v>10</v>
      </c>
      <c r="L134" s="42">
        <f t="shared" si="12"/>
        <v>6898.900000000001</v>
      </c>
      <c r="N134" s="77"/>
    </row>
    <row r="135" spans="1:14" ht="12.75">
      <c r="A135" s="34">
        <v>128</v>
      </c>
      <c r="B135" s="35">
        <f t="shared" si="10"/>
        <v>105.04</v>
      </c>
      <c r="C135" s="36">
        <f t="shared" si="11"/>
        <v>1018.63</v>
      </c>
      <c r="D135" s="37">
        <v>42390</v>
      </c>
      <c r="E135" s="38">
        <v>22341</v>
      </c>
      <c r="F135" s="67">
        <f t="shared" si="14"/>
        <v>4842.7</v>
      </c>
      <c r="G135" s="39">
        <f t="shared" si="14"/>
        <v>263.2</v>
      </c>
      <c r="H135" s="75">
        <f t="shared" si="15"/>
        <v>5105.9</v>
      </c>
      <c r="I135" s="40">
        <f t="shared" si="16"/>
        <v>1725.8</v>
      </c>
      <c r="J135" s="41">
        <f t="shared" si="13"/>
        <v>51.1</v>
      </c>
      <c r="K135" s="60">
        <v>10</v>
      </c>
      <c r="L135" s="42">
        <f t="shared" si="12"/>
        <v>6892.8</v>
      </c>
      <c r="N135" s="77"/>
    </row>
    <row r="136" spans="1:14" ht="12.75">
      <c r="A136" s="34">
        <v>129</v>
      </c>
      <c r="B136" s="35">
        <f aca="true" t="shared" si="17" ref="B136:B199">ROUND(IF(A136&lt;B$555,(IF(A136&lt;$B$559,B$561+B$562*A136,B$548+B$549*A136+B$550*A136^2+B$551*A136^3+B$552*A136^4+B$553*A136^5)),(B$557)),2)</f>
        <v>105.14</v>
      </c>
      <c r="C136" s="36">
        <f aca="true" t="shared" si="18" ref="C136:C199">ROUND(IF(A136&lt;C$555,(IF(A136&lt;C$559,C$561+C$562*A136,C$548+C$549*A136+C$550*A136^2+C$551*A136^3+C$552*A136^4+C$553*A136^5)),(C$557)),2)</f>
        <v>1018.85</v>
      </c>
      <c r="D136" s="37">
        <v>42390</v>
      </c>
      <c r="E136" s="38">
        <v>22341</v>
      </c>
      <c r="F136" s="67">
        <f t="shared" si="14"/>
        <v>4838.1</v>
      </c>
      <c r="G136" s="39">
        <f t="shared" si="14"/>
        <v>263.1</v>
      </c>
      <c r="H136" s="75">
        <f t="shared" si="15"/>
        <v>5101.200000000001</v>
      </c>
      <c r="I136" s="40">
        <f t="shared" si="16"/>
        <v>1724.2</v>
      </c>
      <c r="J136" s="41">
        <f t="shared" si="13"/>
        <v>51</v>
      </c>
      <c r="K136" s="60">
        <v>10</v>
      </c>
      <c r="L136" s="42">
        <f aca="true" t="shared" si="19" ref="L136:L199">SUM(H136:K136)</f>
        <v>6886.400000000001</v>
      </c>
      <c r="N136" s="77"/>
    </row>
    <row r="137" spans="1:14" ht="12.75">
      <c r="A137" s="34">
        <v>130</v>
      </c>
      <c r="B137" s="35">
        <f t="shared" si="17"/>
        <v>105.24</v>
      </c>
      <c r="C137" s="36">
        <f t="shared" si="18"/>
        <v>1019.07</v>
      </c>
      <c r="D137" s="37">
        <v>42390</v>
      </c>
      <c r="E137" s="38">
        <v>22341</v>
      </c>
      <c r="F137" s="67">
        <f t="shared" si="14"/>
        <v>4833.5</v>
      </c>
      <c r="G137" s="39">
        <f t="shared" si="14"/>
        <v>263.1</v>
      </c>
      <c r="H137" s="75">
        <f t="shared" si="15"/>
        <v>5096.6</v>
      </c>
      <c r="I137" s="40">
        <f t="shared" si="16"/>
        <v>1722.7</v>
      </c>
      <c r="J137" s="41">
        <f aca="true" t="shared" si="20" ref="J137:J200">ROUND(H137*0.01,1)</f>
        <v>51</v>
      </c>
      <c r="K137" s="60">
        <v>10</v>
      </c>
      <c r="L137" s="42">
        <f t="shared" si="19"/>
        <v>6880.3</v>
      </c>
      <c r="N137" s="77"/>
    </row>
    <row r="138" spans="1:14" ht="12.75">
      <c r="A138" s="34">
        <v>131</v>
      </c>
      <c r="B138" s="35">
        <f t="shared" si="17"/>
        <v>105.34</v>
      </c>
      <c r="C138" s="36">
        <f t="shared" si="18"/>
        <v>1019.29</v>
      </c>
      <c r="D138" s="37">
        <v>42390</v>
      </c>
      <c r="E138" s="38">
        <v>22341</v>
      </c>
      <c r="F138" s="67">
        <f t="shared" si="14"/>
        <v>4828.9</v>
      </c>
      <c r="G138" s="39">
        <f t="shared" si="14"/>
        <v>263</v>
      </c>
      <c r="H138" s="75">
        <f t="shared" si="15"/>
        <v>5091.9</v>
      </c>
      <c r="I138" s="40">
        <f t="shared" si="16"/>
        <v>1721.1</v>
      </c>
      <c r="J138" s="41">
        <f t="shared" si="20"/>
        <v>50.9</v>
      </c>
      <c r="K138" s="60">
        <v>10</v>
      </c>
      <c r="L138" s="42">
        <f t="shared" si="19"/>
        <v>6873.9</v>
      </c>
      <c r="N138" s="77"/>
    </row>
    <row r="139" spans="1:14" ht="12.75">
      <c r="A139" s="34">
        <v>132</v>
      </c>
      <c r="B139" s="35">
        <f t="shared" si="17"/>
        <v>105.45</v>
      </c>
      <c r="C139" s="36">
        <f t="shared" si="18"/>
        <v>1019.5</v>
      </c>
      <c r="D139" s="37">
        <v>42390</v>
      </c>
      <c r="E139" s="38">
        <v>22341</v>
      </c>
      <c r="F139" s="67">
        <f t="shared" si="14"/>
        <v>4823.9</v>
      </c>
      <c r="G139" s="39">
        <f t="shared" si="14"/>
        <v>263</v>
      </c>
      <c r="H139" s="75">
        <f t="shared" si="15"/>
        <v>5086.9</v>
      </c>
      <c r="I139" s="40">
        <f t="shared" si="16"/>
        <v>1719.4</v>
      </c>
      <c r="J139" s="41">
        <f t="shared" si="20"/>
        <v>50.9</v>
      </c>
      <c r="K139" s="60">
        <v>10</v>
      </c>
      <c r="L139" s="42">
        <f t="shared" si="19"/>
        <v>6867.199999999999</v>
      </c>
      <c r="N139" s="77"/>
    </row>
    <row r="140" spans="1:14" ht="12.75">
      <c r="A140" s="34">
        <v>133</v>
      </c>
      <c r="B140" s="35">
        <f t="shared" si="17"/>
        <v>105.55</v>
      </c>
      <c r="C140" s="36">
        <f t="shared" si="18"/>
        <v>1019.72</v>
      </c>
      <c r="D140" s="37">
        <v>42390</v>
      </c>
      <c r="E140" s="38">
        <v>22341</v>
      </c>
      <c r="F140" s="67">
        <f t="shared" si="14"/>
        <v>4819.3</v>
      </c>
      <c r="G140" s="39">
        <f t="shared" si="14"/>
        <v>262.9</v>
      </c>
      <c r="H140" s="75">
        <f t="shared" si="15"/>
        <v>5082.2</v>
      </c>
      <c r="I140" s="40">
        <f t="shared" si="16"/>
        <v>1717.8</v>
      </c>
      <c r="J140" s="41">
        <f t="shared" si="20"/>
        <v>50.8</v>
      </c>
      <c r="K140" s="60">
        <v>10</v>
      </c>
      <c r="L140" s="42">
        <f t="shared" si="19"/>
        <v>6860.8</v>
      </c>
      <c r="N140" s="77"/>
    </row>
    <row r="141" spans="1:14" ht="12.75">
      <c r="A141" s="34">
        <v>134</v>
      </c>
      <c r="B141" s="35">
        <f t="shared" si="17"/>
        <v>105.65</v>
      </c>
      <c r="C141" s="36">
        <f t="shared" si="18"/>
        <v>1019.93</v>
      </c>
      <c r="D141" s="37">
        <v>42390</v>
      </c>
      <c r="E141" s="38">
        <v>22341</v>
      </c>
      <c r="F141" s="67">
        <f t="shared" si="14"/>
        <v>4814.8</v>
      </c>
      <c r="G141" s="39">
        <f t="shared" si="14"/>
        <v>262.9</v>
      </c>
      <c r="H141" s="75">
        <f t="shared" si="15"/>
        <v>5077.7</v>
      </c>
      <c r="I141" s="40">
        <f t="shared" si="16"/>
        <v>1716.3</v>
      </c>
      <c r="J141" s="41">
        <f t="shared" si="20"/>
        <v>50.8</v>
      </c>
      <c r="K141" s="60">
        <v>10</v>
      </c>
      <c r="L141" s="42">
        <f t="shared" si="19"/>
        <v>6854.8</v>
      </c>
      <c r="N141" s="77"/>
    </row>
    <row r="142" spans="1:14" ht="12.75">
      <c r="A142" s="34">
        <v>135</v>
      </c>
      <c r="B142" s="35">
        <f t="shared" si="17"/>
        <v>105.75</v>
      </c>
      <c r="C142" s="36">
        <f t="shared" si="18"/>
        <v>1020.14</v>
      </c>
      <c r="D142" s="37">
        <v>42390</v>
      </c>
      <c r="E142" s="38">
        <v>22341</v>
      </c>
      <c r="F142" s="67">
        <f t="shared" si="14"/>
        <v>4810.2</v>
      </c>
      <c r="G142" s="39">
        <f t="shared" si="14"/>
        <v>262.8</v>
      </c>
      <c r="H142" s="75">
        <f t="shared" si="15"/>
        <v>5073</v>
      </c>
      <c r="I142" s="40">
        <f t="shared" si="16"/>
        <v>1714.7</v>
      </c>
      <c r="J142" s="41">
        <f t="shared" si="20"/>
        <v>50.7</v>
      </c>
      <c r="K142" s="60">
        <v>10</v>
      </c>
      <c r="L142" s="42">
        <f t="shared" si="19"/>
        <v>6848.4</v>
      </c>
      <c r="N142" s="77"/>
    </row>
    <row r="143" spans="1:14" ht="12.75">
      <c r="A143" s="34">
        <v>136</v>
      </c>
      <c r="B143" s="35">
        <f t="shared" si="17"/>
        <v>105.85</v>
      </c>
      <c r="C143" s="36">
        <f t="shared" si="18"/>
        <v>1020.35</v>
      </c>
      <c r="D143" s="37">
        <v>42390</v>
      </c>
      <c r="E143" s="38">
        <v>22341</v>
      </c>
      <c r="F143" s="67">
        <f t="shared" si="14"/>
        <v>4805.7</v>
      </c>
      <c r="G143" s="39">
        <f t="shared" si="14"/>
        <v>262.7</v>
      </c>
      <c r="H143" s="75">
        <f t="shared" si="15"/>
        <v>5068.4</v>
      </c>
      <c r="I143" s="40">
        <f t="shared" si="16"/>
        <v>1713.1</v>
      </c>
      <c r="J143" s="41">
        <f t="shared" si="20"/>
        <v>50.7</v>
      </c>
      <c r="K143" s="60">
        <v>10</v>
      </c>
      <c r="L143" s="42">
        <f t="shared" si="19"/>
        <v>6842.2</v>
      </c>
      <c r="N143" s="77"/>
    </row>
    <row r="144" spans="1:14" ht="12.75">
      <c r="A144" s="34">
        <v>137</v>
      </c>
      <c r="B144" s="35">
        <f t="shared" si="17"/>
        <v>105.95</v>
      </c>
      <c r="C144" s="36">
        <f t="shared" si="18"/>
        <v>1020.56</v>
      </c>
      <c r="D144" s="37">
        <v>42390</v>
      </c>
      <c r="E144" s="38">
        <v>22341</v>
      </c>
      <c r="F144" s="67">
        <f t="shared" si="14"/>
        <v>4801.1</v>
      </c>
      <c r="G144" s="39">
        <f t="shared" si="14"/>
        <v>262.7</v>
      </c>
      <c r="H144" s="75">
        <f t="shared" si="15"/>
        <v>5063.8</v>
      </c>
      <c r="I144" s="40">
        <f t="shared" si="16"/>
        <v>1711.6</v>
      </c>
      <c r="J144" s="41">
        <f t="shared" si="20"/>
        <v>50.6</v>
      </c>
      <c r="K144" s="60">
        <v>10</v>
      </c>
      <c r="L144" s="42">
        <f t="shared" si="19"/>
        <v>6836</v>
      </c>
      <c r="N144" s="77"/>
    </row>
    <row r="145" spans="1:14" ht="12.75">
      <c r="A145" s="34">
        <v>138</v>
      </c>
      <c r="B145" s="35">
        <f t="shared" si="17"/>
        <v>106.06</v>
      </c>
      <c r="C145" s="36">
        <f t="shared" si="18"/>
        <v>1020.77</v>
      </c>
      <c r="D145" s="37">
        <v>42390</v>
      </c>
      <c r="E145" s="38">
        <v>22341</v>
      </c>
      <c r="F145" s="67">
        <f t="shared" si="14"/>
        <v>4796.2</v>
      </c>
      <c r="G145" s="39">
        <f t="shared" si="14"/>
        <v>262.6</v>
      </c>
      <c r="H145" s="75">
        <f t="shared" si="15"/>
        <v>5058.8</v>
      </c>
      <c r="I145" s="40">
        <f t="shared" si="16"/>
        <v>1709.9</v>
      </c>
      <c r="J145" s="41">
        <f t="shared" si="20"/>
        <v>50.6</v>
      </c>
      <c r="K145" s="60">
        <v>10</v>
      </c>
      <c r="L145" s="42">
        <f t="shared" si="19"/>
        <v>6829.300000000001</v>
      </c>
      <c r="N145" s="77"/>
    </row>
    <row r="146" spans="1:14" ht="12.75">
      <c r="A146" s="34">
        <v>139</v>
      </c>
      <c r="B146" s="35">
        <f t="shared" si="17"/>
        <v>106.16</v>
      </c>
      <c r="C146" s="36">
        <f t="shared" si="18"/>
        <v>1020.98</v>
      </c>
      <c r="D146" s="37">
        <v>42390</v>
      </c>
      <c r="E146" s="38">
        <v>22341</v>
      </c>
      <c r="F146" s="67">
        <f aca="true" t="shared" si="21" ref="F146:G209">ROUND(12/B146*D146,1)</f>
        <v>4791.6</v>
      </c>
      <c r="G146" s="39">
        <f t="shared" si="21"/>
        <v>262.6</v>
      </c>
      <c r="H146" s="75">
        <f aca="true" t="shared" si="22" ref="H146:H209">F146+G146</f>
        <v>5054.200000000001</v>
      </c>
      <c r="I146" s="40">
        <f aca="true" t="shared" si="23" ref="I146:I209">ROUND(H146*0.338,1)</f>
        <v>1708.3</v>
      </c>
      <c r="J146" s="41">
        <f t="shared" si="20"/>
        <v>50.5</v>
      </c>
      <c r="K146" s="60">
        <v>10</v>
      </c>
      <c r="L146" s="42">
        <f t="shared" si="19"/>
        <v>6823.000000000001</v>
      </c>
      <c r="N146" s="77"/>
    </row>
    <row r="147" spans="1:14" ht="12.75">
      <c r="A147" s="34">
        <v>140</v>
      </c>
      <c r="B147" s="35">
        <f t="shared" si="17"/>
        <v>106.26</v>
      </c>
      <c r="C147" s="36">
        <f t="shared" si="18"/>
        <v>1021.19</v>
      </c>
      <c r="D147" s="37">
        <v>42390</v>
      </c>
      <c r="E147" s="38">
        <v>22341</v>
      </c>
      <c r="F147" s="67">
        <f t="shared" si="21"/>
        <v>4787.1</v>
      </c>
      <c r="G147" s="39">
        <f t="shared" si="21"/>
        <v>262.5</v>
      </c>
      <c r="H147" s="75">
        <f t="shared" si="22"/>
        <v>5049.6</v>
      </c>
      <c r="I147" s="40">
        <f t="shared" si="23"/>
        <v>1706.8</v>
      </c>
      <c r="J147" s="41">
        <f t="shared" si="20"/>
        <v>50.5</v>
      </c>
      <c r="K147" s="60">
        <v>10</v>
      </c>
      <c r="L147" s="42">
        <f t="shared" si="19"/>
        <v>6816.900000000001</v>
      </c>
      <c r="N147" s="77"/>
    </row>
    <row r="148" spans="1:14" ht="12.75">
      <c r="A148" s="34">
        <v>141</v>
      </c>
      <c r="B148" s="35">
        <f t="shared" si="17"/>
        <v>106.36</v>
      </c>
      <c r="C148" s="36">
        <f t="shared" si="18"/>
        <v>1021.4</v>
      </c>
      <c r="D148" s="37">
        <v>42390</v>
      </c>
      <c r="E148" s="38">
        <v>22341</v>
      </c>
      <c r="F148" s="67">
        <f t="shared" si="21"/>
        <v>4782.6</v>
      </c>
      <c r="G148" s="39">
        <f t="shared" si="21"/>
        <v>262.5</v>
      </c>
      <c r="H148" s="75">
        <f t="shared" si="22"/>
        <v>5045.1</v>
      </c>
      <c r="I148" s="40">
        <f t="shared" si="23"/>
        <v>1705.2</v>
      </c>
      <c r="J148" s="41">
        <f t="shared" si="20"/>
        <v>50.5</v>
      </c>
      <c r="K148" s="60">
        <v>10</v>
      </c>
      <c r="L148" s="42">
        <f t="shared" si="19"/>
        <v>6810.8</v>
      </c>
      <c r="N148" s="77"/>
    </row>
    <row r="149" spans="1:14" ht="12.75">
      <c r="A149" s="34">
        <v>142</v>
      </c>
      <c r="B149" s="35">
        <f t="shared" si="17"/>
        <v>106.46</v>
      </c>
      <c r="C149" s="36">
        <f t="shared" si="18"/>
        <v>1021.6</v>
      </c>
      <c r="D149" s="37">
        <v>42390</v>
      </c>
      <c r="E149" s="38">
        <v>22341</v>
      </c>
      <c r="F149" s="67">
        <f t="shared" si="21"/>
        <v>4778.1</v>
      </c>
      <c r="G149" s="39">
        <f t="shared" si="21"/>
        <v>262.4</v>
      </c>
      <c r="H149" s="75">
        <f t="shared" si="22"/>
        <v>5040.5</v>
      </c>
      <c r="I149" s="40">
        <f t="shared" si="23"/>
        <v>1703.7</v>
      </c>
      <c r="J149" s="41">
        <f t="shared" si="20"/>
        <v>50.4</v>
      </c>
      <c r="K149" s="60">
        <v>10</v>
      </c>
      <c r="L149" s="42">
        <f t="shared" si="19"/>
        <v>6804.599999999999</v>
      </c>
      <c r="N149" s="77"/>
    </row>
    <row r="150" spans="1:14" ht="12.75">
      <c r="A150" s="34">
        <v>143</v>
      </c>
      <c r="B150" s="35">
        <f t="shared" si="17"/>
        <v>106.56</v>
      </c>
      <c r="C150" s="36">
        <f t="shared" si="18"/>
        <v>1021.81</v>
      </c>
      <c r="D150" s="37">
        <v>42390</v>
      </c>
      <c r="E150" s="38">
        <v>22341</v>
      </c>
      <c r="F150" s="67">
        <f t="shared" si="21"/>
        <v>4773.6</v>
      </c>
      <c r="G150" s="39">
        <f t="shared" si="21"/>
        <v>262.4</v>
      </c>
      <c r="H150" s="75">
        <f t="shared" si="22"/>
        <v>5036</v>
      </c>
      <c r="I150" s="40">
        <f t="shared" si="23"/>
        <v>1702.2</v>
      </c>
      <c r="J150" s="41">
        <f t="shared" si="20"/>
        <v>50.4</v>
      </c>
      <c r="K150" s="60">
        <v>10</v>
      </c>
      <c r="L150" s="42">
        <f t="shared" si="19"/>
        <v>6798.599999999999</v>
      </c>
      <c r="N150" s="77"/>
    </row>
    <row r="151" spans="1:14" ht="12.75">
      <c r="A151" s="34">
        <v>144</v>
      </c>
      <c r="B151" s="35">
        <f t="shared" si="17"/>
        <v>106.66</v>
      </c>
      <c r="C151" s="36">
        <f t="shared" si="18"/>
        <v>1022.02</v>
      </c>
      <c r="D151" s="37">
        <v>42390</v>
      </c>
      <c r="E151" s="38">
        <v>22341</v>
      </c>
      <c r="F151" s="67">
        <f t="shared" si="21"/>
        <v>4769.2</v>
      </c>
      <c r="G151" s="39">
        <f t="shared" si="21"/>
        <v>262.3</v>
      </c>
      <c r="H151" s="75">
        <f t="shared" si="22"/>
        <v>5031.5</v>
      </c>
      <c r="I151" s="40">
        <f t="shared" si="23"/>
        <v>1700.6</v>
      </c>
      <c r="J151" s="41">
        <f t="shared" si="20"/>
        <v>50.3</v>
      </c>
      <c r="K151" s="60">
        <v>10</v>
      </c>
      <c r="L151" s="42">
        <f t="shared" si="19"/>
        <v>6792.400000000001</v>
      </c>
      <c r="N151" s="77"/>
    </row>
    <row r="152" spans="1:14" ht="12.75">
      <c r="A152" s="34">
        <v>145</v>
      </c>
      <c r="B152" s="35">
        <f t="shared" si="17"/>
        <v>106.76</v>
      </c>
      <c r="C152" s="36">
        <f t="shared" si="18"/>
        <v>1022.22</v>
      </c>
      <c r="D152" s="37">
        <v>42390</v>
      </c>
      <c r="E152" s="38">
        <v>22341</v>
      </c>
      <c r="F152" s="67">
        <f t="shared" si="21"/>
        <v>4764.7</v>
      </c>
      <c r="G152" s="39">
        <f t="shared" si="21"/>
        <v>262.3</v>
      </c>
      <c r="H152" s="75">
        <f t="shared" si="22"/>
        <v>5027</v>
      </c>
      <c r="I152" s="40">
        <f t="shared" si="23"/>
        <v>1699.1</v>
      </c>
      <c r="J152" s="41">
        <f t="shared" si="20"/>
        <v>50.3</v>
      </c>
      <c r="K152" s="60">
        <v>10</v>
      </c>
      <c r="L152" s="42">
        <f t="shared" si="19"/>
        <v>6786.400000000001</v>
      </c>
      <c r="N152" s="77"/>
    </row>
    <row r="153" spans="1:14" ht="12.75">
      <c r="A153" s="34">
        <v>146</v>
      </c>
      <c r="B153" s="35">
        <f t="shared" si="17"/>
        <v>106.86</v>
      </c>
      <c r="C153" s="36">
        <f t="shared" si="18"/>
        <v>1022.43</v>
      </c>
      <c r="D153" s="37">
        <v>42390</v>
      </c>
      <c r="E153" s="38">
        <v>22341</v>
      </c>
      <c r="F153" s="67">
        <f t="shared" si="21"/>
        <v>4760.2</v>
      </c>
      <c r="G153" s="39">
        <f t="shared" si="21"/>
        <v>262.2</v>
      </c>
      <c r="H153" s="75">
        <f t="shared" si="22"/>
        <v>5022.4</v>
      </c>
      <c r="I153" s="40">
        <f t="shared" si="23"/>
        <v>1697.6</v>
      </c>
      <c r="J153" s="41">
        <f t="shared" si="20"/>
        <v>50.2</v>
      </c>
      <c r="K153" s="60">
        <v>10</v>
      </c>
      <c r="L153" s="42">
        <f t="shared" si="19"/>
        <v>6780.2</v>
      </c>
      <c r="N153" s="77"/>
    </row>
    <row r="154" spans="1:14" ht="12.75">
      <c r="A154" s="34">
        <v>147</v>
      </c>
      <c r="B154" s="35">
        <f t="shared" si="17"/>
        <v>106.97</v>
      </c>
      <c r="C154" s="36">
        <f t="shared" si="18"/>
        <v>1022.64</v>
      </c>
      <c r="D154" s="37">
        <v>42390</v>
      </c>
      <c r="E154" s="38">
        <v>22341</v>
      </c>
      <c r="F154" s="67">
        <f t="shared" si="21"/>
        <v>4755.4</v>
      </c>
      <c r="G154" s="39">
        <f t="shared" si="21"/>
        <v>262.2</v>
      </c>
      <c r="H154" s="75">
        <f t="shared" si="22"/>
        <v>5017.599999999999</v>
      </c>
      <c r="I154" s="40">
        <f t="shared" si="23"/>
        <v>1695.9</v>
      </c>
      <c r="J154" s="41">
        <f t="shared" si="20"/>
        <v>50.2</v>
      </c>
      <c r="K154" s="60">
        <v>10</v>
      </c>
      <c r="L154" s="42">
        <f t="shared" si="19"/>
        <v>6773.7</v>
      </c>
      <c r="N154" s="77"/>
    </row>
    <row r="155" spans="1:14" ht="12.75">
      <c r="A155" s="34">
        <v>148</v>
      </c>
      <c r="B155" s="35">
        <f t="shared" si="17"/>
        <v>107.07</v>
      </c>
      <c r="C155" s="36">
        <f t="shared" si="18"/>
        <v>1022.84</v>
      </c>
      <c r="D155" s="37">
        <v>42390</v>
      </c>
      <c r="E155" s="38">
        <v>22341</v>
      </c>
      <c r="F155" s="67">
        <f t="shared" si="21"/>
        <v>4750.9</v>
      </c>
      <c r="G155" s="39">
        <f t="shared" si="21"/>
        <v>262.1</v>
      </c>
      <c r="H155" s="75">
        <f t="shared" si="22"/>
        <v>5013</v>
      </c>
      <c r="I155" s="40">
        <f t="shared" si="23"/>
        <v>1694.4</v>
      </c>
      <c r="J155" s="41">
        <f t="shared" si="20"/>
        <v>50.1</v>
      </c>
      <c r="K155" s="60">
        <v>10</v>
      </c>
      <c r="L155" s="42">
        <f t="shared" si="19"/>
        <v>6767.5</v>
      </c>
      <c r="N155" s="77"/>
    </row>
    <row r="156" spans="1:14" ht="12.75">
      <c r="A156" s="34">
        <v>149</v>
      </c>
      <c r="B156" s="35">
        <f t="shared" si="17"/>
        <v>107.17</v>
      </c>
      <c r="C156" s="36">
        <f t="shared" si="18"/>
        <v>1023.05</v>
      </c>
      <c r="D156" s="37">
        <v>42390</v>
      </c>
      <c r="E156" s="38">
        <v>22341</v>
      </c>
      <c r="F156" s="67">
        <f t="shared" si="21"/>
        <v>4746.5</v>
      </c>
      <c r="G156" s="39">
        <f t="shared" si="21"/>
        <v>262.1</v>
      </c>
      <c r="H156" s="75">
        <f t="shared" si="22"/>
        <v>5008.6</v>
      </c>
      <c r="I156" s="40">
        <f t="shared" si="23"/>
        <v>1692.9</v>
      </c>
      <c r="J156" s="41">
        <f t="shared" si="20"/>
        <v>50.1</v>
      </c>
      <c r="K156" s="60">
        <v>10</v>
      </c>
      <c r="L156" s="42">
        <f t="shared" si="19"/>
        <v>6761.6</v>
      </c>
      <c r="N156" s="77"/>
    </row>
    <row r="157" spans="1:14" ht="12.75">
      <c r="A157" s="34">
        <v>150</v>
      </c>
      <c r="B157" s="35">
        <f t="shared" si="17"/>
        <v>107.27</v>
      </c>
      <c r="C157" s="36">
        <f t="shared" si="18"/>
        <v>1023.26</v>
      </c>
      <c r="D157" s="37">
        <v>42390</v>
      </c>
      <c r="E157" s="38">
        <v>22341</v>
      </c>
      <c r="F157" s="67">
        <f t="shared" si="21"/>
        <v>4742.1</v>
      </c>
      <c r="G157" s="39">
        <f t="shared" si="21"/>
        <v>262</v>
      </c>
      <c r="H157" s="75">
        <f t="shared" si="22"/>
        <v>5004.1</v>
      </c>
      <c r="I157" s="40">
        <f t="shared" si="23"/>
        <v>1691.4</v>
      </c>
      <c r="J157" s="41">
        <f t="shared" si="20"/>
        <v>50</v>
      </c>
      <c r="K157" s="60">
        <v>10</v>
      </c>
      <c r="L157" s="42">
        <f t="shared" si="19"/>
        <v>6755.5</v>
      </c>
      <c r="N157" s="77"/>
    </row>
    <row r="158" spans="1:14" ht="12.75">
      <c r="A158" s="34">
        <v>151</v>
      </c>
      <c r="B158" s="35">
        <f t="shared" si="17"/>
        <v>107.37</v>
      </c>
      <c r="C158" s="36">
        <f t="shared" si="18"/>
        <v>1023.46</v>
      </c>
      <c r="D158" s="37">
        <v>42390</v>
      </c>
      <c r="E158" s="38">
        <v>22341</v>
      </c>
      <c r="F158" s="67">
        <f t="shared" si="21"/>
        <v>4737.6</v>
      </c>
      <c r="G158" s="39">
        <f t="shared" si="21"/>
        <v>261.9</v>
      </c>
      <c r="H158" s="75">
        <f t="shared" si="22"/>
        <v>4999.5</v>
      </c>
      <c r="I158" s="40">
        <f t="shared" si="23"/>
        <v>1689.8</v>
      </c>
      <c r="J158" s="41">
        <f t="shared" si="20"/>
        <v>50</v>
      </c>
      <c r="K158" s="60">
        <v>10</v>
      </c>
      <c r="L158" s="42">
        <f t="shared" si="19"/>
        <v>6749.3</v>
      </c>
      <c r="N158" s="77"/>
    </row>
    <row r="159" spans="1:14" ht="12.75">
      <c r="A159" s="34">
        <v>152</v>
      </c>
      <c r="B159" s="35">
        <f t="shared" si="17"/>
        <v>107.47</v>
      </c>
      <c r="C159" s="36">
        <f t="shared" si="18"/>
        <v>1023.67</v>
      </c>
      <c r="D159" s="37">
        <v>42390</v>
      </c>
      <c r="E159" s="38">
        <v>22341</v>
      </c>
      <c r="F159" s="67">
        <f t="shared" si="21"/>
        <v>4733.2</v>
      </c>
      <c r="G159" s="39">
        <f t="shared" si="21"/>
        <v>261.9</v>
      </c>
      <c r="H159" s="75">
        <f t="shared" si="22"/>
        <v>4995.099999999999</v>
      </c>
      <c r="I159" s="40">
        <f t="shared" si="23"/>
        <v>1688.3</v>
      </c>
      <c r="J159" s="41">
        <f t="shared" si="20"/>
        <v>50</v>
      </c>
      <c r="K159" s="60">
        <v>10</v>
      </c>
      <c r="L159" s="42">
        <f t="shared" si="19"/>
        <v>6743.4</v>
      </c>
      <c r="N159" s="77"/>
    </row>
    <row r="160" spans="1:14" ht="12.75">
      <c r="A160" s="34">
        <v>153</v>
      </c>
      <c r="B160" s="35">
        <f t="shared" si="17"/>
        <v>107.57</v>
      </c>
      <c r="C160" s="36">
        <f t="shared" si="18"/>
        <v>1023.88</v>
      </c>
      <c r="D160" s="37">
        <v>42390</v>
      </c>
      <c r="E160" s="38">
        <v>22341</v>
      </c>
      <c r="F160" s="67">
        <f t="shared" si="21"/>
        <v>4728.8</v>
      </c>
      <c r="G160" s="39">
        <f t="shared" si="21"/>
        <v>261.8</v>
      </c>
      <c r="H160" s="75">
        <f t="shared" si="22"/>
        <v>4990.6</v>
      </c>
      <c r="I160" s="40">
        <f t="shared" si="23"/>
        <v>1686.8</v>
      </c>
      <c r="J160" s="41">
        <f t="shared" si="20"/>
        <v>49.9</v>
      </c>
      <c r="K160" s="60">
        <v>10</v>
      </c>
      <c r="L160" s="42">
        <f t="shared" si="19"/>
        <v>6737.3</v>
      </c>
      <c r="N160" s="77"/>
    </row>
    <row r="161" spans="1:14" ht="12.75">
      <c r="A161" s="34">
        <v>154</v>
      </c>
      <c r="B161" s="35">
        <f t="shared" si="17"/>
        <v>107.67</v>
      </c>
      <c r="C161" s="36">
        <f t="shared" si="18"/>
        <v>1024.09</v>
      </c>
      <c r="D161" s="37">
        <v>42390</v>
      </c>
      <c r="E161" s="38">
        <v>22341</v>
      </c>
      <c r="F161" s="67">
        <f t="shared" si="21"/>
        <v>4724.4</v>
      </c>
      <c r="G161" s="39">
        <f t="shared" si="21"/>
        <v>261.8</v>
      </c>
      <c r="H161" s="75">
        <f t="shared" si="22"/>
        <v>4986.2</v>
      </c>
      <c r="I161" s="40">
        <f t="shared" si="23"/>
        <v>1685.3</v>
      </c>
      <c r="J161" s="41">
        <f t="shared" si="20"/>
        <v>49.9</v>
      </c>
      <c r="K161" s="60">
        <v>10</v>
      </c>
      <c r="L161" s="42">
        <f t="shared" si="19"/>
        <v>6731.4</v>
      </c>
      <c r="N161" s="77"/>
    </row>
    <row r="162" spans="1:14" ht="12.75">
      <c r="A162" s="34">
        <v>155</v>
      </c>
      <c r="B162" s="35">
        <f t="shared" si="17"/>
        <v>107.77</v>
      </c>
      <c r="C162" s="36">
        <f t="shared" si="18"/>
        <v>1024.3</v>
      </c>
      <c r="D162" s="37">
        <v>42390</v>
      </c>
      <c r="E162" s="38">
        <v>22341</v>
      </c>
      <c r="F162" s="67">
        <f t="shared" si="21"/>
        <v>4720.1</v>
      </c>
      <c r="G162" s="39">
        <f t="shared" si="21"/>
        <v>261.7</v>
      </c>
      <c r="H162" s="75">
        <f t="shared" si="22"/>
        <v>4981.8</v>
      </c>
      <c r="I162" s="40">
        <f t="shared" si="23"/>
        <v>1683.8</v>
      </c>
      <c r="J162" s="41">
        <f t="shared" si="20"/>
        <v>49.8</v>
      </c>
      <c r="K162" s="60">
        <v>10</v>
      </c>
      <c r="L162" s="42">
        <f t="shared" si="19"/>
        <v>6725.400000000001</v>
      </c>
      <c r="N162" s="77"/>
    </row>
    <row r="163" spans="1:14" ht="12.75">
      <c r="A163" s="34">
        <v>156</v>
      </c>
      <c r="B163" s="35">
        <f t="shared" si="17"/>
        <v>107.87</v>
      </c>
      <c r="C163" s="36">
        <f t="shared" si="18"/>
        <v>1024.51</v>
      </c>
      <c r="D163" s="37">
        <v>42390</v>
      </c>
      <c r="E163" s="38">
        <v>22341</v>
      </c>
      <c r="F163" s="67">
        <f t="shared" si="21"/>
        <v>4715.7</v>
      </c>
      <c r="G163" s="39">
        <f t="shared" si="21"/>
        <v>261.7</v>
      </c>
      <c r="H163" s="75">
        <f t="shared" si="22"/>
        <v>4977.4</v>
      </c>
      <c r="I163" s="40">
        <f t="shared" si="23"/>
        <v>1682.4</v>
      </c>
      <c r="J163" s="41">
        <f t="shared" si="20"/>
        <v>49.8</v>
      </c>
      <c r="K163" s="60">
        <v>10</v>
      </c>
      <c r="L163" s="42">
        <f t="shared" si="19"/>
        <v>6719.599999999999</v>
      </c>
      <c r="N163" s="77"/>
    </row>
    <row r="164" spans="1:14" ht="12.75">
      <c r="A164" s="34">
        <v>157</v>
      </c>
      <c r="B164" s="35">
        <f t="shared" si="17"/>
        <v>107.97</v>
      </c>
      <c r="C164" s="36">
        <f t="shared" si="18"/>
        <v>1024.72</v>
      </c>
      <c r="D164" s="37">
        <v>42390</v>
      </c>
      <c r="E164" s="38">
        <v>22341</v>
      </c>
      <c r="F164" s="67">
        <f t="shared" si="21"/>
        <v>4711.3</v>
      </c>
      <c r="G164" s="39">
        <f t="shared" si="21"/>
        <v>261.6</v>
      </c>
      <c r="H164" s="75">
        <f t="shared" si="22"/>
        <v>4972.900000000001</v>
      </c>
      <c r="I164" s="40">
        <f t="shared" si="23"/>
        <v>1680.8</v>
      </c>
      <c r="J164" s="41">
        <f t="shared" si="20"/>
        <v>49.7</v>
      </c>
      <c r="K164" s="60">
        <v>10</v>
      </c>
      <c r="L164" s="42">
        <f t="shared" si="19"/>
        <v>6713.400000000001</v>
      </c>
      <c r="N164" s="77"/>
    </row>
    <row r="165" spans="1:14" ht="12.75">
      <c r="A165" s="34">
        <v>158</v>
      </c>
      <c r="B165" s="35">
        <f t="shared" si="17"/>
        <v>108.07</v>
      </c>
      <c r="C165" s="36">
        <f t="shared" si="18"/>
        <v>1024.93</v>
      </c>
      <c r="D165" s="37">
        <v>42390</v>
      </c>
      <c r="E165" s="38">
        <v>22341</v>
      </c>
      <c r="F165" s="67">
        <f t="shared" si="21"/>
        <v>4706.9</v>
      </c>
      <c r="G165" s="39">
        <f t="shared" si="21"/>
        <v>261.6</v>
      </c>
      <c r="H165" s="75">
        <f t="shared" si="22"/>
        <v>4968.5</v>
      </c>
      <c r="I165" s="40">
        <f t="shared" si="23"/>
        <v>1679.4</v>
      </c>
      <c r="J165" s="41">
        <f t="shared" si="20"/>
        <v>49.7</v>
      </c>
      <c r="K165" s="60">
        <v>10</v>
      </c>
      <c r="L165" s="42">
        <f t="shared" si="19"/>
        <v>6707.599999999999</v>
      </c>
      <c r="N165" s="77"/>
    </row>
    <row r="166" spans="1:14" ht="12.75">
      <c r="A166" s="34">
        <v>159</v>
      </c>
      <c r="B166" s="35">
        <f t="shared" si="17"/>
        <v>108.17</v>
      </c>
      <c r="C166" s="36">
        <f t="shared" si="18"/>
        <v>1025.14</v>
      </c>
      <c r="D166" s="37">
        <v>42390</v>
      </c>
      <c r="E166" s="38">
        <v>22341</v>
      </c>
      <c r="F166" s="67">
        <f t="shared" si="21"/>
        <v>4702.6</v>
      </c>
      <c r="G166" s="39">
        <f t="shared" si="21"/>
        <v>261.5</v>
      </c>
      <c r="H166" s="75">
        <f t="shared" si="22"/>
        <v>4964.1</v>
      </c>
      <c r="I166" s="40">
        <f t="shared" si="23"/>
        <v>1677.9</v>
      </c>
      <c r="J166" s="41">
        <f t="shared" si="20"/>
        <v>49.6</v>
      </c>
      <c r="K166" s="60">
        <v>10</v>
      </c>
      <c r="L166" s="42">
        <f t="shared" si="19"/>
        <v>6701.6</v>
      </c>
      <c r="N166" s="77"/>
    </row>
    <row r="167" spans="1:14" ht="12.75">
      <c r="A167" s="34">
        <v>160</v>
      </c>
      <c r="B167" s="35">
        <f t="shared" si="17"/>
        <v>108.27</v>
      </c>
      <c r="C167" s="36">
        <f t="shared" si="18"/>
        <v>1025.35</v>
      </c>
      <c r="D167" s="37">
        <v>42390</v>
      </c>
      <c r="E167" s="38">
        <v>22341</v>
      </c>
      <c r="F167" s="67">
        <f t="shared" si="21"/>
        <v>4698.3</v>
      </c>
      <c r="G167" s="39">
        <f t="shared" si="21"/>
        <v>261.5</v>
      </c>
      <c r="H167" s="75">
        <f t="shared" si="22"/>
        <v>4959.8</v>
      </c>
      <c r="I167" s="40">
        <f t="shared" si="23"/>
        <v>1676.4</v>
      </c>
      <c r="J167" s="41">
        <f t="shared" si="20"/>
        <v>49.6</v>
      </c>
      <c r="K167" s="60">
        <v>10</v>
      </c>
      <c r="L167" s="42">
        <f t="shared" si="19"/>
        <v>6695.800000000001</v>
      </c>
      <c r="N167" s="77"/>
    </row>
    <row r="168" spans="1:14" ht="12.75">
      <c r="A168" s="34">
        <v>161</v>
      </c>
      <c r="B168" s="35">
        <f t="shared" si="17"/>
        <v>108.37</v>
      </c>
      <c r="C168" s="36">
        <f t="shared" si="18"/>
        <v>1025.56</v>
      </c>
      <c r="D168" s="37">
        <v>42390</v>
      </c>
      <c r="E168" s="38">
        <v>22341</v>
      </c>
      <c r="F168" s="67">
        <f t="shared" si="21"/>
        <v>4693.9</v>
      </c>
      <c r="G168" s="39">
        <f t="shared" si="21"/>
        <v>261.4</v>
      </c>
      <c r="H168" s="75">
        <f t="shared" si="22"/>
        <v>4955.299999999999</v>
      </c>
      <c r="I168" s="40">
        <f t="shared" si="23"/>
        <v>1674.9</v>
      </c>
      <c r="J168" s="41">
        <f t="shared" si="20"/>
        <v>49.6</v>
      </c>
      <c r="K168" s="60">
        <v>10</v>
      </c>
      <c r="L168" s="42">
        <f t="shared" si="19"/>
        <v>6689.799999999999</v>
      </c>
      <c r="N168" s="77"/>
    </row>
    <row r="169" spans="1:14" ht="12.75">
      <c r="A169" s="34">
        <v>162</v>
      </c>
      <c r="B169" s="35">
        <f t="shared" si="17"/>
        <v>108.47</v>
      </c>
      <c r="C169" s="36">
        <f t="shared" si="18"/>
        <v>1025.78</v>
      </c>
      <c r="D169" s="37">
        <v>42390</v>
      </c>
      <c r="E169" s="38">
        <v>22341</v>
      </c>
      <c r="F169" s="67">
        <f t="shared" si="21"/>
        <v>4689.6</v>
      </c>
      <c r="G169" s="39">
        <f t="shared" si="21"/>
        <v>261.4</v>
      </c>
      <c r="H169" s="75">
        <f t="shared" si="22"/>
        <v>4951</v>
      </c>
      <c r="I169" s="40">
        <f t="shared" si="23"/>
        <v>1673.4</v>
      </c>
      <c r="J169" s="41">
        <f t="shared" si="20"/>
        <v>49.5</v>
      </c>
      <c r="K169" s="60">
        <v>10</v>
      </c>
      <c r="L169" s="42">
        <f t="shared" si="19"/>
        <v>6683.9</v>
      </c>
      <c r="N169" s="77"/>
    </row>
    <row r="170" spans="1:14" ht="12.75">
      <c r="A170" s="34">
        <v>163</v>
      </c>
      <c r="B170" s="35">
        <f t="shared" si="17"/>
        <v>108.57</v>
      </c>
      <c r="C170" s="36">
        <f t="shared" si="18"/>
        <v>1025.99</v>
      </c>
      <c r="D170" s="37">
        <v>42390</v>
      </c>
      <c r="E170" s="38">
        <v>22341</v>
      </c>
      <c r="F170" s="67">
        <f t="shared" si="21"/>
        <v>4685.3</v>
      </c>
      <c r="G170" s="39">
        <f t="shared" si="21"/>
        <v>261.3</v>
      </c>
      <c r="H170" s="75">
        <f t="shared" si="22"/>
        <v>4946.6</v>
      </c>
      <c r="I170" s="40">
        <f t="shared" si="23"/>
        <v>1672</v>
      </c>
      <c r="J170" s="41">
        <f t="shared" si="20"/>
        <v>49.5</v>
      </c>
      <c r="K170" s="60">
        <v>10</v>
      </c>
      <c r="L170" s="42">
        <f t="shared" si="19"/>
        <v>6678.1</v>
      </c>
      <c r="N170" s="77"/>
    </row>
    <row r="171" spans="1:14" ht="12.75">
      <c r="A171" s="34">
        <v>164</v>
      </c>
      <c r="B171" s="35">
        <f t="shared" si="17"/>
        <v>108.67</v>
      </c>
      <c r="C171" s="36">
        <f t="shared" si="18"/>
        <v>1026.21</v>
      </c>
      <c r="D171" s="37">
        <v>42390</v>
      </c>
      <c r="E171" s="38">
        <v>22341</v>
      </c>
      <c r="F171" s="67">
        <f t="shared" si="21"/>
        <v>4681</v>
      </c>
      <c r="G171" s="39">
        <f t="shared" si="21"/>
        <v>261.2</v>
      </c>
      <c r="H171" s="75">
        <f t="shared" si="22"/>
        <v>4942.2</v>
      </c>
      <c r="I171" s="40">
        <f t="shared" si="23"/>
        <v>1670.5</v>
      </c>
      <c r="J171" s="41">
        <f t="shared" si="20"/>
        <v>49.4</v>
      </c>
      <c r="K171" s="60">
        <v>10</v>
      </c>
      <c r="L171" s="42">
        <f t="shared" si="19"/>
        <v>6672.099999999999</v>
      </c>
      <c r="N171" s="77"/>
    </row>
    <row r="172" spans="1:14" ht="12.75">
      <c r="A172" s="34">
        <v>165</v>
      </c>
      <c r="B172" s="35">
        <f t="shared" si="17"/>
        <v>108.77</v>
      </c>
      <c r="C172" s="36">
        <f t="shared" si="18"/>
        <v>1026.42</v>
      </c>
      <c r="D172" s="37">
        <v>42390</v>
      </c>
      <c r="E172" s="38">
        <v>22341</v>
      </c>
      <c r="F172" s="67">
        <f t="shared" si="21"/>
        <v>4676.7</v>
      </c>
      <c r="G172" s="39">
        <f t="shared" si="21"/>
        <v>261.2</v>
      </c>
      <c r="H172" s="75">
        <f t="shared" si="22"/>
        <v>4937.9</v>
      </c>
      <c r="I172" s="40">
        <f t="shared" si="23"/>
        <v>1669</v>
      </c>
      <c r="J172" s="41">
        <f t="shared" si="20"/>
        <v>49.4</v>
      </c>
      <c r="K172" s="60">
        <v>10</v>
      </c>
      <c r="L172" s="42">
        <f t="shared" si="19"/>
        <v>6666.299999999999</v>
      </c>
      <c r="N172" s="77"/>
    </row>
    <row r="173" spans="1:14" ht="12.75">
      <c r="A173" s="34">
        <v>166</v>
      </c>
      <c r="B173" s="35">
        <f t="shared" si="17"/>
        <v>108.87</v>
      </c>
      <c r="C173" s="36">
        <f t="shared" si="18"/>
        <v>1026.64</v>
      </c>
      <c r="D173" s="37">
        <v>42390</v>
      </c>
      <c r="E173" s="38">
        <v>22341</v>
      </c>
      <c r="F173" s="67">
        <f t="shared" si="21"/>
        <v>4672.4</v>
      </c>
      <c r="G173" s="39">
        <f t="shared" si="21"/>
        <v>261.1</v>
      </c>
      <c r="H173" s="75">
        <f t="shared" si="22"/>
        <v>4933.5</v>
      </c>
      <c r="I173" s="40">
        <f t="shared" si="23"/>
        <v>1667.5</v>
      </c>
      <c r="J173" s="41">
        <f t="shared" si="20"/>
        <v>49.3</v>
      </c>
      <c r="K173" s="60">
        <v>10</v>
      </c>
      <c r="L173" s="42">
        <f t="shared" si="19"/>
        <v>6660.3</v>
      </c>
      <c r="N173" s="77"/>
    </row>
    <row r="174" spans="1:14" ht="12.75">
      <c r="A174" s="34">
        <v>167</v>
      </c>
      <c r="B174" s="35">
        <f t="shared" si="17"/>
        <v>108.97</v>
      </c>
      <c r="C174" s="36">
        <f t="shared" si="18"/>
        <v>1026.86</v>
      </c>
      <c r="D174" s="37">
        <v>42390</v>
      </c>
      <c r="E174" s="38">
        <v>22341</v>
      </c>
      <c r="F174" s="67">
        <f t="shared" si="21"/>
        <v>4668.1</v>
      </c>
      <c r="G174" s="39">
        <f t="shared" si="21"/>
        <v>261.1</v>
      </c>
      <c r="H174" s="75">
        <f t="shared" si="22"/>
        <v>4929.200000000001</v>
      </c>
      <c r="I174" s="40">
        <f t="shared" si="23"/>
        <v>1666.1</v>
      </c>
      <c r="J174" s="41">
        <f t="shared" si="20"/>
        <v>49.3</v>
      </c>
      <c r="K174" s="60">
        <v>10</v>
      </c>
      <c r="L174" s="42">
        <f t="shared" si="19"/>
        <v>6654.600000000001</v>
      </c>
      <c r="N174" s="77"/>
    </row>
    <row r="175" spans="1:14" ht="12.75">
      <c r="A175" s="34">
        <v>168</v>
      </c>
      <c r="B175" s="35">
        <f t="shared" si="17"/>
        <v>109.07</v>
      </c>
      <c r="C175" s="36">
        <f t="shared" si="18"/>
        <v>1027.08</v>
      </c>
      <c r="D175" s="37">
        <v>42390</v>
      </c>
      <c r="E175" s="38">
        <v>22341</v>
      </c>
      <c r="F175" s="67">
        <f t="shared" si="21"/>
        <v>4663.8</v>
      </c>
      <c r="G175" s="39">
        <f t="shared" si="21"/>
        <v>261</v>
      </c>
      <c r="H175" s="75">
        <f t="shared" si="22"/>
        <v>4924.8</v>
      </c>
      <c r="I175" s="40">
        <f t="shared" si="23"/>
        <v>1664.6</v>
      </c>
      <c r="J175" s="41">
        <f t="shared" si="20"/>
        <v>49.2</v>
      </c>
      <c r="K175" s="60">
        <v>10</v>
      </c>
      <c r="L175" s="42">
        <f t="shared" si="19"/>
        <v>6648.599999999999</v>
      </c>
      <c r="N175" s="77"/>
    </row>
    <row r="176" spans="1:14" ht="12.75">
      <c r="A176" s="34">
        <v>169</v>
      </c>
      <c r="B176" s="35">
        <f t="shared" si="17"/>
        <v>109.17</v>
      </c>
      <c r="C176" s="36">
        <f t="shared" si="18"/>
        <v>1027.3</v>
      </c>
      <c r="D176" s="37">
        <v>42390</v>
      </c>
      <c r="E176" s="38">
        <v>22341</v>
      </c>
      <c r="F176" s="67">
        <f t="shared" si="21"/>
        <v>4659.5</v>
      </c>
      <c r="G176" s="39">
        <f t="shared" si="21"/>
        <v>261</v>
      </c>
      <c r="H176" s="75">
        <f t="shared" si="22"/>
        <v>4920.5</v>
      </c>
      <c r="I176" s="40">
        <f t="shared" si="23"/>
        <v>1663.1</v>
      </c>
      <c r="J176" s="41">
        <f t="shared" si="20"/>
        <v>49.2</v>
      </c>
      <c r="K176" s="60">
        <v>10</v>
      </c>
      <c r="L176" s="42">
        <f t="shared" si="19"/>
        <v>6642.8</v>
      </c>
      <c r="N176" s="77"/>
    </row>
    <row r="177" spans="1:14" ht="12.75">
      <c r="A177" s="34">
        <v>170</v>
      </c>
      <c r="B177" s="35">
        <f t="shared" si="17"/>
        <v>109.27</v>
      </c>
      <c r="C177" s="36">
        <f t="shared" si="18"/>
        <v>1027.52</v>
      </c>
      <c r="D177" s="37">
        <v>42390</v>
      </c>
      <c r="E177" s="38">
        <v>22341</v>
      </c>
      <c r="F177" s="67">
        <f t="shared" si="21"/>
        <v>4655.3</v>
      </c>
      <c r="G177" s="39">
        <f t="shared" si="21"/>
        <v>260.9</v>
      </c>
      <c r="H177" s="75">
        <f t="shared" si="22"/>
        <v>4916.2</v>
      </c>
      <c r="I177" s="40">
        <f t="shared" si="23"/>
        <v>1661.7</v>
      </c>
      <c r="J177" s="41">
        <f t="shared" si="20"/>
        <v>49.2</v>
      </c>
      <c r="K177" s="60">
        <v>10</v>
      </c>
      <c r="L177" s="42">
        <f t="shared" si="19"/>
        <v>6637.099999999999</v>
      </c>
      <c r="N177" s="77"/>
    </row>
    <row r="178" spans="1:14" ht="12.75">
      <c r="A178" s="34">
        <v>171</v>
      </c>
      <c r="B178" s="35">
        <f t="shared" si="17"/>
        <v>109.37</v>
      </c>
      <c r="C178" s="36">
        <f t="shared" si="18"/>
        <v>1027.74</v>
      </c>
      <c r="D178" s="37">
        <v>42390</v>
      </c>
      <c r="E178" s="38">
        <v>22341</v>
      </c>
      <c r="F178" s="67">
        <f t="shared" si="21"/>
        <v>4651</v>
      </c>
      <c r="G178" s="39">
        <f t="shared" si="21"/>
        <v>260.9</v>
      </c>
      <c r="H178" s="75">
        <f t="shared" si="22"/>
        <v>4911.9</v>
      </c>
      <c r="I178" s="40">
        <f t="shared" si="23"/>
        <v>1660.2</v>
      </c>
      <c r="J178" s="41">
        <f t="shared" si="20"/>
        <v>49.1</v>
      </c>
      <c r="K178" s="60">
        <v>10</v>
      </c>
      <c r="L178" s="42">
        <f t="shared" si="19"/>
        <v>6631.2</v>
      </c>
      <c r="N178" s="77"/>
    </row>
    <row r="179" spans="1:14" ht="12.75">
      <c r="A179" s="34">
        <v>172</v>
      </c>
      <c r="B179" s="35">
        <f t="shared" si="17"/>
        <v>109.46</v>
      </c>
      <c r="C179" s="36">
        <f t="shared" si="18"/>
        <v>1027.96</v>
      </c>
      <c r="D179" s="37">
        <v>42390</v>
      </c>
      <c r="E179" s="38">
        <v>22341</v>
      </c>
      <c r="F179" s="67">
        <f t="shared" si="21"/>
        <v>4647.2</v>
      </c>
      <c r="G179" s="39">
        <f t="shared" si="21"/>
        <v>260.8</v>
      </c>
      <c r="H179" s="75">
        <f t="shared" si="22"/>
        <v>4908</v>
      </c>
      <c r="I179" s="40">
        <f t="shared" si="23"/>
        <v>1658.9</v>
      </c>
      <c r="J179" s="41">
        <f t="shared" si="20"/>
        <v>49.1</v>
      </c>
      <c r="K179" s="60">
        <v>10</v>
      </c>
      <c r="L179" s="42">
        <f t="shared" si="19"/>
        <v>6626</v>
      </c>
      <c r="N179" s="77"/>
    </row>
    <row r="180" spans="1:14" ht="12.75">
      <c r="A180" s="34">
        <v>173</v>
      </c>
      <c r="B180" s="35">
        <f t="shared" si="17"/>
        <v>109.56</v>
      </c>
      <c r="C180" s="36">
        <f t="shared" si="18"/>
        <v>1028.18</v>
      </c>
      <c r="D180" s="37">
        <v>42390</v>
      </c>
      <c r="E180" s="38">
        <v>22341</v>
      </c>
      <c r="F180" s="67">
        <f t="shared" si="21"/>
        <v>4642.9</v>
      </c>
      <c r="G180" s="39">
        <f t="shared" si="21"/>
        <v>260.7</v>
      </c>
      <c r="H180" s="75">
        <f t="shared" si="22"/>
        <v>4903.599999999999</v>
      </c>
      <c r="I180" s="40">
        <f t="shared" si="23"/>
        <v>1657.4</v>
      </c>
      <c r="J180" s="41">
        <f t="shared" si="20"/>
        <v>49</v>
      </c>
      <c r="K180" s="60">
        <v>10</v>
      </c>
      <c r="L180" s="42">
        <f t="shared" si="19"/>
        <v>6620</v>
      </c>
      <c r="N180" s="77"/>
    </row>
    <row r="181" spans="1:14" ht="12.75">
      <c r="A181" s="34">
        <v>174</v>
      </c>
      <c r="B181" s="35">
        <f t="shared" si="17"/>
        <v>109.66</v>
      </c>
      <c r="C181" s="36">
        <f t="shared" si="18"/>
        <v>1028.41</v>
      </c>
      <c r="D181" s="37">
        <v>42390</v>
      </c>
      <c r="E181" s="38">
        <v>22341</v>
      </c>
      <c r="F181" s="67">
        <f t="shared" si="21"/>
        <v>4638.7</v>
      </c>
      <c r="G181" s="39">
        <f t="shared" si="21"/>
        <v>260.7</v>
      </c>
      <c r="H181" s="75">
        <f t="shared" si="22"/>
        <v>4899.4</v>
      </c>
      <c r="I181" s="40">
        <f t="shared" si="23"/>
        <v>1656</v>
      </c>
      <c r="J181" s="41">
        <f t="shared" si="20"/>
        <v>49</v>
      </c>
      <c r="K181" s="60">
        <v>10</v>
      </c>
      <c r="L181" s="42">
        <f t="shared" si="19"/>
        <v>6614.4</v>
      </c>
      <c r="N181" s="77"/>
    </row>
    <row r="182" spans="1:14" ht="12.75">
      <c r="A182" s="34">
        <v>175</v>
      </c>
      <c r="B182" s="35">
        <f t="shared" si="17"/>
        <v>109.76</v>
      </c>
      <c r="C182" s="36">
        <f t="shared" si="18"/>
        <v>1028.63</v>
      </c>
      <c r="D182" s="37">
        <v>42390</v>
      </c>
      <c r="E182" s="38">
        <v>22341</v>
      </c>
      <c r="F182" s="67">
        <f t="shared" si="21"/>
        <v>4634.5</v>
      </c>
      <c r="G182" s="39">
        <f t="shared" si="21"/>
        <v>260.6</v>
      </c>
      <c r="H182" s="75">
        <f t="shared" si="22"/>
        <v>4895.1</v>
      </c>
      <c r="I182" s="40">
        <f t="shared" si="23"/>
        <v>1654.5</v>
      </c>
      <c r="J182" s="41">
        <f t="shared" si="20"/>
        <v>49</v>
      </c>
      <c r="K182" s="60">
        <v>10</v>
      </c>
      <c r="L182" s="42">
        <f t="shared" si="19"/>
        <v>6608.6</v>
      </c>
      <c r="N182" s="77"/>
    </row>
    <row r="183" spans="1:14" ht="12.75">
      <c r="A183" s="34">
        <v>176</v>
      </c>
      <c r="B183" s="35">
        <f t="shared" si="17"/>
        <v>109.86</v>
      </c>
      <c r="C183" s="36">
        <f t="shared" si="18"/>
        <v>1028.86</v>
      </c>
      <c r="D183" s="37">
        <v>42390</v>
      </c>
      <c r="E183" s="38">
        <v>22341</v>
      </c>
      <c r="F183" s="67">
        <f t="shared" si="21"/>
        <v>4630.3</v>
      </c>
      <c r="G183" s="39">
        <f t="shared" si="21"/>
        <v>260.6</v>
      </c>
      <c r="H183" s="75">
        <f t="shared" si="22"/>
        <v>4890.900000000001</v>
      </c>
      <c r="I183" s="40">
        <f t="shared" si="23"/>
        <v>1653.1</v>
      </c>
      <c r="J183" s="41">
        <f t="shared" si="20"/>
        <v>48.9</v>
      </c>
      <c r="K183" s="60">
        <v>10</v>
      </c>
      <c r="L183" s="42">
        <f t="shared" si="19"/>
        <v>6602.9</v>
      </c>
      <c r="N183" s="77"/>
    </row>
    <row r="184" spans="1:14" ht="12.75">
      <c r="A184" s="34">
        <v>177</v>
      </c>
      <c r="B184" s="35">
        <f t="shared" si="17"/>
        <v>109.96</v>
      </c>
      <c r="C184" s="36">
        <f t="shared" si="18"/>
        <v>1029.08</v>
      </c>
      <c r="D184" s="37">
        <v>42390</v>
      </c>
      <c r="E184" s="38">
        <v>22341</v>
      </c>
      <c r="F184" s="67">
        <f t="shared" si="21"/>
        <v>4626</v>
      </c>
      <c r="G184" s="39">
        <f t="shared" si="21"/>
        <v>260.5</v>
      </c>
      <c r="H184" s="75">
        <f t="shared" si="22"/>
        <v>4886.5</v>
      </c>
      <c r="I184" s="40">
        <f t="shared" si="23"/>
        <v>1651.6</v>
      </c>
      <c r="J184" s="41">
        <f t="shared" si="20"/>
        <v>48.9</v>
      </c>
      <c r="K184" s="60">
        <v>10</v>
      </c>
      <c r="L184" s="42">
        <f t="shared" si="19"/>
        <v>6597</v>
      </c>
      <c r="N184" s="77"/>
    </row>
    <row r="185" spans="1:14" ht="12.75">
      <c r="A185" s="34">
        <v>178</v>
      </c>
      <c r="B185" s="35">
        <f t="shared" si="17"/>
        <v>110.06</v>
      </c>
      <c r="C185" s="36">
        <f t="shared" si="18"/>
        <v>1029.31</v>
      </c>
      <c r="D185" s="37">
        <v>42390</v>
      </c>
      <c r="E185" s="38">
        <v>22341</v>
      </c>
      <c r="F185" s="67">
        <f t="shared" si="21"/>
        <v>4621.8</v>
      </c>
      <c r="G185" s="39">
        <f t="shared" si="21"/>
        <v>260.5</v>
      </c>
      <c r="H185" s="75">
        <f t="shared" si="22"/>
        <v>4882.3</v>
      </c>
      <c r="I185" s="40">
        <f t="shared" si="23"/>
        <v>1650.2</v>
      </c>
      <c r="J185" s="41">
        <f t="shared" si="20"/>
        <v>48.8</v>
      </c>
      <c r="K185" s="60">
        <v>10</v>
      </c>
      <c r="L185" s="42">
        <f t="shared" si="19"/>
        <v>6591.3</v>
      </c>
      <c r="N185" s="77"/>
    </row>
    <row r="186" spans="1:14" ht="12.75">
      <c r="A186" s="34">
        <v>179</v>
      </c>
      <c r="B186" s="35">
        <f t="shared" si="17"/>
        <v>110.16</v>
      </c>
      <c r="C186" s="36">
        <f t="shared" si="18"/>
        <v>1029.54</v>
      </c>
      <c r="D186" s="37">
        <v>42390</v>
      </c>
      <c r="E186" s="38">
        <v>22341</v>
      </c>
      <c r="F186" s="67">
        <f t="shared" si="21"/>
        <v>4617.6</v>
      </c>
      <c r="G186" s="39">
        <f t="shared" si="21"/>
        <v>260.4</v>
      </c>
      <c r="H186" s="75">
        <f t="shared" si="22"/>
        <v>4878</v>
      </c>
      <c r="I186" s="40">
        <f t="shared" si="23"/>
        <v>1648.8</v>
      </c>
      <c r="J186" s="41">
        <f t="shared" si="20"/>
        <v>48.8</v>
      </c>
      <c r="K186" s="60">
        <v>10</v>
      </c>
      <c r="L186" s="42">
        <f t="shared" si="19"/>
        <v>6585.6</v>
      </c>
      <c r="N186" s="77"/>
    </row>
    <row r="187" spans="1:14" ht="12.75">
      <c r="A187" s="34">
        <v>180</v>
      </c>
      <c r="B187" s="35">
        <f t="shared" si="17"/>
        <v>110.26</v>
      </c>
      <c r="C187" s="36">
        <f t="shared" si="18"/>
        <v>1029.77</v>
      </c>
      <c r="D187" s="37">
        <v>42390</v>
      </c>
      <c r="E187" s="38">
        <v>22341</v>
      </c>
      <c r="F187" s="67">
        <f t="shared" si="21"/>
        <v>4613.5</v>
      </c>
      <c r="G187" s="39">
        <f t="shared" si="21"/>
        <v>260.3</v>
      </c>
      <c r="H187" s="75">
        <f t="shared" si="22"/>
        <v>4873.8</v>
      </c>
      <c r="I187" s="40">
        <f t="shared" si="23"/>
        <v>1647.3</v>
      </c>
      <c r="J187" s="41">
        <f t="shared" si="20"/>
        <v>48.7</v>
      </c>
      <c r="K187" s="60">
        <v>10</v>
      </c>
      <c r="L187" s="42">
        <f t="shared" si="19"/>
        <v>6579.8</v>
      </c>
      <c r="N187" s="77"/>
    </row>
    <row r="188" spans="1:14" ht="12.75">
      <c r="A188" s="34">
        <v>181</v>
      </c>
      <c r="B188" s="35">
        <f t="shared" si="17"/>
        <v>110.36</v>
      </c>
      <c r="C188" s="36">
        <f t="shared" si="18"/>
        <v>1030</v>
      </c>
      <c r="D188" s="37">
        <v>42390</v>
      </c>
      <c r="E188" s="38">
        <v>22341</v>
      </c>
      <c r="F188" s="67">
        <f t="shared" si="21"/>
        <v>4609.3</v>
      </c>
      <c r="G188" s="39">
        <f t="shared" si="21"/>
        <v>260.3</v>
      </c>
      <c r="H188" s="75">
        <f t="shared" si="22"/>
        <v>4869.6</v>
      </c>
      <c r="I188" s="40">
        <f t="shared" si="23"/>
        <v>1645.9</v>
      </c>
      <c r="J188" s="41">
        <f t="shared" si="20"/>
        <v>48.7</v>
      </c>
      <c r="K188" s="60">
        <v>10</v>
      </c>
      <c r="L188" s="42">
        <f t="shared" si="19"/>
        <v>6574.2</v>
      </c>
      <c r="N188" s="77"/>
    </row>
    <row r="189" spans="1:14" ht="12.75">
      <c r="A189" s="34">
        <v>182</v>
      </c>
      <c r="B189" s="35">
        <f t="shared" si="17"/>
        <v>110.45</v>
      </c>
      <c r="C189" s="36">
        <f t="shared" si="18"/>
        <v>1030.23</v>
      </c>
      <c r="D189" s="37">
        <v>42390</v>
      </c>
      <c r="E189" s="38">
        <v>22341</v>
      </c>
      <c r="F189" s="67">
        <f t="shared" si="21"/>
        <v>4605.5</v>
      </c>
      <c r="G189" s="39">
        <f t="shared" si="21"/>
        <v>260.2</v>
      </c>
      <c r="H189" s="75">
        <f t="shared" si="22"/>
        <v>4865.7</v>
      </c>
      <c r="I189" s="40">
        <f t="shared" si="23"/>
        <v>1644.6</v>
      </c>
      <c r="J189" s="41">
        <f t="shared" si="20"/>
        <v>48.7</v>
      </c>
      <c r="K189" s="60">
        <v>10</v>
      </c>
      <c r="L189" s="42">
        <f t="shared" si="19"/>
        <v>6568.999999999999</v>
      </c>
      <c r="N189" s="77"/>
    </row>
    <row r="190" spans="1:14" ht="12.75">
      <c r="A190" s="34">
        <v>183</v>
      </c>
      <c r="B190" s="35">
        <f t="shared" si="17"/>
        <v>110.55</v>
      </c>
      <c r="C190" s="36">
        <f t="shared" si="18"/>
        <v>1030.46</v>
      </c>
      <c r="D190" s="37">
        <v>42390</v>
      </c>
      <c r="E190" s="38">
        <v>22341</v>
      </c>
      <c r="F190" s="67">
        <f t="shared" si="21"/>
        <v>4601.4</v>
      </c>
      <c r="G190" s="39">
        <f t="shared" si="21"/>
        <v>260.2</v>
      </c>
      <c r="H190" s="75">
        <f t="shared" si="22"/>
        <v>4861.599999999999</v>
      </c>
      <c r="I190" s="40">
        <f t="shared" si="23"/>
        <v>1643.2</v>
      </c>
      <c r="J190" s="41">
        <f t="shared" si="20"/>
        <v>48.6</v>
      </c>
      <c r="K190" s="60">
        <v>10</v>
      </c>
      <c r="L190" s="42">
        <f t="shared" si="19"/>
        <v>6563.4</v>
      </c>
      <c r="N190" s="77"/>
    </row>
    <row r="191" spans="1:14" ht="12.75">
      <c r="A191" s="34">
        <v>184</v>
      </c>
      <c r="B191" s="35">
        <f t="shared" si="17"/>
        <v>110.65</v>
      </c>
      <c r="C191" s="36">
        <f t="shared" si="18"/>
        <v>1030.69</v>
      </c>
      <c r="D191" s="37">
        <v>42390</v>
      </c>
      <c r="E191" s="38">
        <v>22341</v>
      </c>
      <c r="F191" s="67">
        <f t="shared" si="21"/>
        <v>4597.2</v>
      </c>
      <c r="G191" s="39">
        <f t="shared" si="21"/>
        <v>260.1</v>
      </c>
      <c r="H191" s="75">
        <f t="shared" si="22"/>
        <v>4857.3</v>
      </c>
      <c r="I191" s="40">
        <f t="shared" si="23"/>
        <v>1641.8</v>
      </c>
      <c r="J191" s="41">
        <f t="shared" si="20"/>
        <v>48.6</v>
      </c>
      <c r="K191" s="60">
        <v>10</v>
      </c>
      <c r="L191" s="42">
        <f t="shared" si="19"/>
        <v>6557.700000000001</v>
      </c>
      <c r="N191" s="77"/>
    </row>
    <row r="192" spans="1:14" ht="12.75">
      <c r="A192" s="34">
        <v>185</v>
      </c>
      <c r="B192" s="35">
        <f t="shared" si="17"/>
        <v>110.75</v>
      </c>
      <c r="C192" s="36">
        <f t="shared" si="18"/>
        <v>1030.92</v>
      </c>
      <c r="D192" s="37">
        <v>42390</v>
      </c>
      <c r="E192" s="38">
        <v>22341</v>
      </c>
      <c r="F192" s="67">
        <f t="shared" si="21"/>
        <v>4593</v>
      </c>
      <c r="G192" s="39">
        <f t="shared" si="21"/>
        <v>260.1</v>
      </c>
      <c r="H192" s="75">
        <f t="shared" si="22"/>
        <v>4853.1</v>
      </c>
      <c r="I192" s="40">
        <f t="shared" si="23"/>
        <v>1640.3</v>
      </c>
      <c r="J192" s="41">
        <f t="shared" si="20"/>
        <v>48.5</v>
      </c>
      <c r="K192" s="60">
        <v>10</v>
      </c>
      <c r="L192" s="42">
        <f t="shared" si="19"/>
        <v>6551.900000000001</v>
      </c>
      <c r="N192" s="77"/>
    </row>
    <row r="193" spans="1:14" ht="12.75">
      <c r="A193" s="34">
        <v>186</v>
      </c>
      <c r="B193" s="35">
        <f t="shared" si="17"/>
        <v>110.85</v>
      </c>
      <c r="C193" s="36">
        <f t="shared" si="18"/>
        <v>1031.15</v>
      </c>
      <c r="D193" s="37">
        <v>42390</v>
      </c>
      <c r="E193" s="38">
        <v>22341</v>
      </c>
      <c r="F193" s="67">
        <f t="shared" si="21"/>
        <v>4588.9</v>
      </c>
      <c r="G193" s="39">
        <f t="shared" si="21"/>
        <v>260</v>
      </c>
      <c r="H193" s="75">
        <f t="shared" si="22"/>
        <v>4848.9</v>
      </c>
      <c r="I193" s="40">
        <f t="shared" si="23"/>
        <v>1638.9</v>
      </c>
      <c r="J193" s="41">
        <f t="shared" si="20"/>
        <v>48.5</v>
      </c>
      <c r="K193" s="60">
        <v>10</v>
      </c>
      <c r="L193" s="42">
        <f t="shared" si="19"/>
        <v>6546.299999999999</v>
      </c>
      <c r="N193" s="77"/>
    </row>
    <row r="194" spans="1:14" ht="12.75">
      <c r="A194" s="34">
        <v>187</v>
      </c>
      <c r="B194" s="35">
        <f t="shared" si="17"/>
        <v>110.95</v>
      </c>
      <c r="C194" s="36">
        <f t="shared" si="18"/>
        <v>1031.39</v>
      </c>
      <c r="D194" s="37">
        <v>42390</v>
      </c>
      <c r="E194" s="38">
        <v>22341</v>
      </c>
      <c r="F194" s="67">
        <f t="shared" si="21"/>
        <v>4584.8</v>
      </c>
      <c r="G194" s="39">
        <f t="shared" si="21"/>
        <v>259.9</v>
      </c>
      <c r="H194" s="75">
        <f t="shared" si="22"/>
        <v>4844.7</v>
      </c>
      <c r="I194" s="40">
        <f t="shared" si="23"/>
        <v>1637.5</v>
      </c>
      <c r="J194" s="41">
        <f t="shared" si="20"/>
        <v>48.4</v>
      </c>
      <c r="K194" s="60">
        <v>10</v>
      </c>
      <c r="L194" s="42">
        <f t="shared" si="19"/>
        <v>6540.599999999999</v>
      </c>
      <c r="N194" s="77"/>
    </row>
    <row r="195" spans="1:14" ht="12.75">
      <c r="A195" s="34">
        <v>188</v>
      </c>
      <c r="B195" s="35">
        <f t="shared" si="17"/>
        <v>111.04</v>
      </c>
      <c r="C195" s="36">
        <f t="shared" si="18"/>
        <v>1031.62</v>
      </c>
      <c r="D195" s="37">
        <v>42390</v>
      </c>
      <c r="E195" s="38">
        <v>22341</v>
      </c>
      <c r="F195" s="67">
        <f t="shared" si="21"/>
        <v>4581.1</v>
      </c>
      <c r="G195" s="39">
        <f t="shared" si="21"/>
        <v>259.9</v>
      </c>
      <c r="H195" s="75">
        <f t="shared" si="22"/>
        <v>4841</v>
      </c>
      <c r="I195" s="40">
        <f t="shared" si="23"/>
        <v>1636.3</v>
      </c>
      <c r="J195" s="41">
        <f t="shared" si="20"/>
        <v>48.4</v>
      </c>
      <c r="K195" s="60">
        <v>10</v>
      </c>
      <c r="L195" s="42">
        <f t="shared" si="19"/>
        <v>6535.7</v>
      </c>
      <c r="N195" s="77"/>
    </row>
    <row r="196" spans="1:14" ht="12.75">
      <c r="A196" s="34">
        <v>189</v>
      </c>
      <c r="B196" s="35">
        <f t="shared" si="17"/>
        <v>111.14</v>
      </c>
      <c r="C196" s="36">
        <f t="shared" si="18"/>
        <v>1031.86</v>
      </c>
      <c r="D196" s="37">
        <v>42390</v>
      </c>
      <c r="E196" s="38">
        <v>22341</v>
      </c>
      <c r="F196" s="67">
        <f t="shared" si="21"/>
        <v>4576.9</v>
      </c>
      <c r="G196" s="39">
        <f t="shared" si="21"/>
        <v>259.8</v>
      </c>
      <c r="H196" s="75">
        <f t="shared" si="22"/>
        <v>4836.7</v>
      </c>
      <c r="I196" s="40">
        <f t="shared" si="23"/>
        <v>1634.8</v>
      </c>
      <c r="J196" s="41">
        <f t="shared" si="20"/>
        <v>48.4</v>
      </c>
      <c r="K196" s="60">
        <v>10</v>
      </c>
      <c r="L196" s="42">
        <f t="shared" si="19"/>
        <v>6529.9</v>
      </c>
      <c r="N196" s="77"/>
    </row>
    <row r="197" spans="1:14" ht="12.75">
      <c r="A197" s="34">
        <v>190</v>
      </c>
      <c r="B197" s="35">
        <f t="shared" si="17"/>
        <v>111.24</v>
      </c>
      <c r="C197" s="36">
        <f t="shared" si="18"/>
        <v>1032.09</v>
      </c>
      <c r="D197" s="37">
        <v>42390</v>
      </c>
      <c r="E197" s="38">
        <v>22341</v>
      </c>
      <c r="F197" s="67">
        <f t="shared" si="21"/>
        <v>4572.8</v>
      </c>
      <c r="G197" s="39">
        <f t="shared" si="21"/>
        <v>259.8</v>
      </c>
      <c r="H197" s="75">
        <f t="shared" si="22"/>
        <v>4832.6</v>
      </c>
      <c r="I197" s="40">
        <f t="shared" si="23"/>
        <v>1633.4</v>
      </c>
      <c r="J197" s="41">
        <f t="shared" si="20"/>
        <v>48.3</v>
      </c>
      <c r="K197" s="60">
        <v>10</v>
      </c>
      <c r="L197" s="42">
        <f t="shared" si="19"/>
        <v>6524.3</v>
      </c>
      <c r="N197" s="77"/>
    </row>
    <row r="198" spans="1:14" ht="12.75">
      <c r="A198" s="34">
        <v>191</v>
      </c>
      <c r="B198" s="35">
        <f t="shared" si="17"/>
        <v>111.34</v>
      </c>
      <c r="C198" s="36">
        <f t="shared" si="18"/>
        <v>1032.32</v>
      </c>
      <c r="D198" s="37">
        <v>42390</v>
      </c>
      <c r="E198" s="38">
        <v>22341</v>
      </c>
      <c r="F198" s="67">
        <f t="shared" si="21"/>
        <v>4568.7</v>
      </c>
      <c r="G198" s="39">
        <f t="shared" si="21"/>
        <v>259.7</v>
      </c>
      <c r="H198" s="75">
        <f t="shared" si="22"/>
        <v>4828.4</v>
      </c>
      <c r="I198" s="40">
        <f t="shared" si="23"/>
        <v>1632</v>
      </c>
      <c r="J198" s="41">
        <f t="shared" si="20"/>
        <v>48.3</v>
      </c>
      <c r="K198" s="60">
        <v>10</v>
      </c>
      <c r="L198" s="42">
        <f t="shared" si="19"/>
        <v>6518.7</v>
      </c>
      <c r="N198" s="77"/>
    </row>
    <row r="199" spans="1:14" ht="12.75">
      <c r="A199" s="34">
        <v>192</v>
      </c>
      <c r="B199" s="35">
        <f t="shared" si="17"/>
        <v>111.44</v>
      </c>
      <c r="C199" s="36">
        <f t="shared" si="18"/>
        <v>1032.56</v>
      </c>
      <c r="D199" s="37">
        <v>42390</v>
      </c>
      <c r="E199" s="38">
        <v>22341</v>
      </c>
      <c r="F199" s="67">
        <f t="shared" si="21"/>
        <v>4564.6</v>
      </c>
      <c r="G199" s="39">
        <f t="shared" si="21"/>
        <v>259.6</v>
      </c>
      <c r="H199" s="75">
        <f t="shared" si="22"/>
        <v>4824.200000000001</v>
      </c>
      <c r="I199" s="40">
        <f t="shared" si="23"/>
        <v>1630.6</v>
      </c>
      <c r="J199" s="41">
        <f t="shared" si="20"/>
        <v>48.2</v>
      </c>
      <c r="K199" s="60">
        <v>10</v>
      </c>
      <c r="L199" s="42">
        <f t="shared" si="19"/>
        <v>6513.000000000001</v>
      </c>
      <c r="N199" s="77"/>
    </row>
    <row r="200" spans="1:14" ht="12.75">
      <c r="A200" s="34">
        <v>193</v>
      </c>
      <c r="B200" s="35">
        <f aca="true" t="shared" si="24" ref="B200:B263">ROUND(IF(A200&lt;B$555,(IF(A200&lt;$B$559,B$561+B$562*A200,B$548+B$549*A200+B$550*A200^2+B$551*A200^3+B$552*A200^4+B$553*A200^5)),(B$557)),2)</f>
        <v>111.53</v>
      </c>
      <c r="C200" s="36">
        <f aca="true" t="shared" si="25" ref="C200:C263">ROUND(IF(A200&lt;C$555,(IF(A200&lt;C$559,C$561+C$562*A200,C$548+C$549*A200+C$550*A200^2+C$551*A200^3+C$552*A200^4+C$553*A200^5)),(C$557)),2)</f>
        <v>1032.79</v>
      </c>
      <c r="D200" s="37">
        <v>42390</v>
      </c>
      <c r="E200" s="38">
        <v>22341</v>
      </c>
      <c r="F200" s="67">
        <f t="shared" si="21"/>
        <v>4560.9</v>
      </c>
      <c r="G200" s="39">
        <f t="shared" si="21"/>
        <v>259.6</v>
      </c>
      <c r="H200" s="75">
        <f t="shared" si="22"/>
        <v>4820.5</v>
      </c>
      <c r="I200" s="40">
        <f t="shared" si="23"/>
        <v>1629.3</v>
      </c>
      <c r="J200" s="41">
        <f t="shared" si="20"/>
        <v>48.2</v>
      </c>
      <c r="K200" s="60">
        <v>10</v>
      </c>
      <c r="L200" s="42">
        <f aca="true" t="shared" si="26" ref="L200:L263">SUM(H200:K200)</f>
        <v>6508</v>
      </c>
      <c r="N200" s="77"/>
    </row>
    <row r="201" spans="1:14" ht="12.75">
      <c r="A201" s="34">
        <v>194</v>
      </c>
      <c r="B201" s="35">
        <f t="shared" si="24"/>
        <v>111.63</v>
      </c>
      <c r="C201" s="36">
        <f t="shared" si="25"/>
        <v>1033.03</v>
      </c>
      <c r="D201" s="37">
        <v>42390</v>
      </c>
      <c r="E201" s="38">
        <v>22341</v>
      </c>
      <c r="F201" s="67">
        <f t="shared" si="21"/>
        <v>4556.8</v>
      </c>
      <c r="G201" s="39">
        <f t="shared" si="21"/>
        <v>259.5</v>
      </c>
      <c r="H201" s="75">
        <f t="shared" si="22"/>
        <v>4816.3</v>
      </c>
      <c r="I201" s="40">
        <f t="shared" si="23"/>
        <v>1627.9</v>
      </c>
      <c r="J201" s="41">
        <f aca="true" t="shared" si="27" ref="J201:J264">ROUND(H201*0.01,1)</f>
        <v>48.2</v>
      </c>
      <c r="K201" s="60">
        <v>10</v>
      </c>
      <c r="L201" s="42">
        <f t="shared" si="26"/>
        <v>6502.400000000001</v>
      </c>
      <c r="N201" s="77"/>
    </row>
    <row r="202" spans="1:14" ht="12.75">
      <c r="A202" s="34">
        <v>195</v>
      </c>
      <c r="B202" s="35">
        <f t="shared" si="24"/>
        <v>111.73</v>
      </c>
      <c r="C202" s="36">
        <f t="shared" si="25"/>
        <v>1033.26</v>
      </c>
      <c r="D202" s="37">
        <v>42390</v>
      </c>
      <c r="E202" s="38">
        <v>22341</v>
      </c>
      <c r="F202" s="67">
        <f t="shared" si="21"/>
        <v>4552.8</v>
      </c>
      <c r="G202" s="39">
        <f t="shared" si="21"/>
        <v>259.5</v>
      </c>
      <c r="H202" s="75">
        <f t="shared" si="22"/>
        <v>4812.3</v>
      </c>
      <c r="I202" s="40">
        <f t="shared" si="23"/>
        <v>1626.6</v>
      </c>
      <c r="J202" s="41">
        <f t="shared" si="27"/>
        <v>48.1</v>
      </c>
      <c r="K202" s="60">
        <v>10</v>
      </c>
      <c r="L202" s="42">
        <f t="shared" si="26"/>
        <v>6497</v>
      </c>
      <c r="N202" s="77"/>
    </row>
    <row r="203" spans="1:14" ht="12.75">
      <c r="A203" s="34">
        <v>196</v>
      </c>
      <c r="B203" s="35">
        <f t="shared" si="24"/>
        <v>111.83</v>
      </c>
      <c r="C203" s="36">
        <f t="shared" si="25"/>
        <v>1033.5</v>
      </c>
      <c r="D203" s="37">
        <v>42390</v>
      </c>
      <c r="E203" s="38">
        <v>22341</v>
      </c>
      <c r="F203" s="67">
        <f t="shared" si="21"/>
        <v>4548.7</v>
      </c>
      <c r="G203" s="39">
        <f t="shared" si="21"/>
        <v>259.4</v>
      </c>
      <c r="H203" s="75">
        <f t="shared" si="22"/>
        <v>4808.099999999999</v>
      </c>
      <c r="I203" s="40">
        <f t="shared" si="23"/>
        <v>1625.1</v>
      </c>
      <c r="J203" s="41">
        <f t="shared" si="27"/>
        <v>48.1</v>
      </c>
      <c r="K203" s="60">
        <v>10</v>
      </c>
      <c r="L203" s="42">
        <f t="shared" si="26"/>
        <v>6491.299999999999</v>
      </c>
      <c r="N203" s="77"/>
    </row>
    <row r="204" spans="1:14" ht="12.75">
      <c r="A204" s="34">
        <v>197</v>
      </c>
      <c r="B204" s="35">
        <f t="shared" si="24"/>
        <v>111.93</v>
      </c>
      <c r="C204" s="36">
        <f t="shared" si="25"/>
        <v>1033.73</v>
      </c>
      <c r="D204" s="37">
        <v>42390</v>
      </c>
      <c r="E204" s="38">
        <v>22341</v>
      </c>
      <c r="F204" s="67">
        <f t="shared" si="21"/>
        <v>4544.6</v>
      </c>
      <c r="G204" s="39">
        <f t="shared" si="21"/>
        <v>259.3</v>
      </c>
      <c r="H204" s="75">
        <f t="shared" si="22"/>
        <v>4803.900000000001</v>
      </c>
      <c r="I204" s="40">
        <f t="shared" si="23"/>
        <v>1623.7</v>
      </c>
      <c r="J204" s="41">
        <f t="shared" si="27"/>
        <v>48</v>
      </c>
      <c r="K204" s="60">
        <v>10</v>
      </c>
      <c r="L204" s="42">
        <f t="shared" si="26"/>
        <v>6485.6</v>
      </c>
      <c r="N204" s="77"/>
    </row>
    <row r="205" spans="1:14" ht="12.75">
      <c r="A205" s="34">
        <v>198</v>
      </c>
      <c r="B205" s="35">
        <f t="shared" si="24"/>
        <v>112.02</v>
      </c>
      <c r="C205" s="36">
        <f t="shared" si="25"/>
        <v>1033.97</v>
      </c>
      <c r="D205" s="37">
        <v>42390</v>
      </c>
      <c r="E205" s="38">
        <v>22341</v>
      </c>
      <c r="F205" s="67">
        <f t="shared" si="21"/>
        <v>4541</v>
      </c>
      <c r="G205" s="39">
        <f t="shared" si="21"/>
        <v>259.3</v>
      </c>
      <c r="H205" s="75">
        <f t="shared" si="22"/>
        <v>4800.3</v>
      </c>
      <c r="I205" s="40">
        <f t="shared" si="23"/>
        <v>1622.5</v>
      </c>
      <c r="J205" s="41">
        <f t="shared" si="27"/>
        <v>48</v>
      </c>
      <c r="K205" s="60">
        <v>10</v>
      </c>
      <c r="L205" s="42">
        <f t="shared" si="26"/>
        <v>6480.8</v>
      </c>
      <c r="N205" s="77"/>
    </row>
    <row r="206" spans="1:14" ht="12.75">
      <c r="A206" s="34">
        <v>199</v>
      </c>
      <c r="B206" s="35">
        <f t="shared" si="24"/>
        <v>112.12</v>
      </c>
      <c r="C206" s="36">
        <f t="shared" si="25"/>
        <v>1034.2</v>
      </c>
      <c r="D206" s="37">
        <v>42390</v>
      </c>
      <c r="E206" s="38">
        <v>22341</v>
      </c>
      <c r="F206" s="67">
        <f t="shared" si="21"/>
        <v>4536.9</v>
      </c>
      <c r="G206" s="39">
        <f t="shared" si="21"/>
        <v>259.2</v>
      </c>
      <c r="H206" s="75">
        <f t="shared" si="22"/>
        <v>4796.099999999999</v>
      </c>
      <c r="I206" s="40">
        <f t="shared" si="23"/>
        <v>1621.1</v>
      </c>
      <c r="J206" s="41">
        <f t="shared" si="27"/>
        <v>48</v>
      </c>
      <c r="K206" s="60">
        <v>10</v>
      </c>
      <c r="L206" s="42">
        <f t="shared" si="26"/>
        <v>6475.199999999999</v>
      </c>
      <c r="N206" s="77"/>
    </row>
    <row r="207" spans="1:14" ht="12.75">
      <c r="A207" s="34">
        <v>200</v>
      </c>
      <c r="B207" s="35">
        <f t="shared" si="24"/>
        <v>112.22</v>
      </c>
      <c r="C207" s="36">
        <f t="shared" si="25"/>
        <v>1034.43</v>
      </c>
      <c r="D207" s="37">
        <v>42390</v>
      </c>
      <c r="E207" s="38">
        <v>22341</v>
      </c>
      <c r="F207" s="67">
        <f t="shared" si="21"/>
        <v>4532.9</v>
      </c>
      <c r="G207" s="39">
        <f t="shared" si="21"/>
        <v>259.2</v>
      </c>
      <c r="H207" s="75">
        <f t="shared" si="22"/>
        <v>4792.099999999999</v>
      </c>
      <c r="I207" s="40">
        <f t="shared" si="23"/>
        <v>1619.7</v>
      </c>
      <c r="J207" s="41">
        <f t="shared" si="27"/>
        <v>47.9</v>
      </c>
      <c r="K207" s="60">
        <v>10</v>
      </c>
      <c r="L207" s="42">
        <f t="shared" si="26"/>
        <v>6469.699999999999</v>
      </c>
      <c r="N207" s="77"/>
    </row>
    <row r="208" spans="1:14" ht="12.75">
      <c r="A208" s="34">
        <v>201</v>
      </c>
      <c r="B208" s="35">
        <f t="shared" si="24"/>
        <v>112.32</v>
      </c>
      <c r="C208" s="36">
        <f t="shared" si="25"/>
        <v>1034.67</v>
      </c>
      <c r="D208" s="37">
        <v>42390</v>
      </c>
      <c r="E208" s="38">
        <v>22341</v>
      </c>
      <c r="F208" s="67">
        <f t="shared" si="21"/>
        <v>4528.8</v>
      </c>
      <c r="G208" s="39">
        <f t="shared" si="21"/>
        <v>259.1</v>
      </c>
      <c r="H208" s="75">
        <f t="shared" si="22"/>
        <v>4787.900000000001</v>
      </c>
      <c r="I208" s="40">
        <f t="shared" si="23"/>
        <v>1618.3</v>
      </c>
      <c r="J208" s="41">
        <f t="shared" si="27"/>
        <v>47.9</v>
      </c>
      <c r="K208" s="60">
        <v>10</v>
      </c>
      <c r="L208" s="42">
        <f t="shared" si="26"/>
        <v>6464.1</v>
      </c>
      <c r="N208" s="77"/>
    </row>
    <row r="209" spans="1:14" ht="12.75">
      <c r="A209" s="34">
        <v>202</v>
      </c>
      <c r="B209" s="35">
        <f t="shared" si="24"/>
        <v>112.41</v>
      </c>
      <c r="C209" s="36">
        <f t="shared" si="25"/>
        <v>1034.9</v>
      </c>
      <c r="D209" s="37">
        <v>42390</v>
      </c>
      <c r="E209" s="38">
        <v>22341</v>
      </c>
      <c r="F209" s="67">
        <f t="shared" si="21"/>
        <v>4525.2</v>
      </c>
      <c r="G209" s="39">
        <f t="shared" si="21"/>
        <v>259.1</v>
      </c>
      <c r="H209" s="75">
        <f t="shared" si="22"/>
        <v>4784.3</v>
      </c>
      <c r="I209" s="40">
        <f t="shared" si="23"/>
        <v>1617.1</v>
      </c>
      <c r="J209" s="41">
        <f t="shared" si="27"/>
        <v>47.8</v>
      </c>
      <c r="K209" s="60">
        <v>10</v>
      </c>
      <c r="L209" s="42">
        <f t="shared" si="26"/>
        <v>6459.2</v>
      </c>
      <c r="N209" s="77"/>
    </row>
    <row r="210" spans="1:14" ht="12.75">
      <c r="A210" s="34">
        <v>203</v>
      </c>
      <c r="B210" s="35">
        <f t="shared" si="24"/>
        <v>112.51</v>
      </c>
      <c r="C210" s="36">
        <f t="shared" si="25"/>
        <v>1035.13</v>
      </c>
      <c r="D210" s="37">
        <v>42390</v>
      </c>
      <c r="E210" s="38">
        <v>22341</v>
      </c>
      <c r="F210" s="67">
        <f aca="true" t="shared" si="28" ref="F210:G273">ROUND(12/B210*D210,1)</f>
        <v>4521.2</v>
      </c>
      <c r="G210" s="39">
        <f t="shared" si="28"/>
        <v>259</v>
      </c>
      <c r="H210" s="75">
        <f aca="true" t="shared" si="29" ref="H210:H273">F210+G210</f>
        <v>4780.2</v>
      </c>
      <c r="I210" s="40">
        <f aca="true" t="shared" si="30" ref="I210:I273">ROUND(H210*0.338,1)</f>
        <v>1615.7</v>
      </c>
      <c r="J210" s="41">
        <f t="shared" si="27"/>
        <v>47.8</v>
      </c>
      <c r="K210" s="60">
        <v>10</v>
      </c>
      <c r="L210" s="42">
        <f t="shared" si="26"/>
        <v>6453.7</v>
      </c>
      <c r="N210" s="77"/>
    </row>
    <row r="211" spans="1:14" ht="12.75">
      <c r="A211" s="34">
        <v>204</v>
      </c>
      <c r="B211" s="35">
        <f t="shared" si="24"/>
        <v>112.61</v>
      </c>
      <c r="C211" s="36">
        <f t="shared" si="25"/>
        <v>1035.36</v>
      </c>
      <c r="D211" s="37">
        <v>42390</v>
      </c>
      <c r="E211" s="38">
        <v>22341</v>
      </c>
      <c r="F211" s="67">
        <f t="shared" si="28"/>
        <v>4517.2</v>
      </c>
      <c r="G211" s="39">
        <f t="shared" si="28"/>
        <v>258.9</v>
      </c>
      <c r="H211" s="75">
        <f t="shared" si="29"/>
        <v>4776.099999999999</v>
      </c>
      <c r="I211" s="40">
        <f t="shared" si="30"/>
        <v>1614.3</v>
      </c>
      <c r="J211" s="41">
        <f t="shared" si="27"/>
        <v>47.8</v>
      </c>
      <c r="K211" s="60">
        <v>10</v>
      </c>
      <c r="L211" s="42">
        <f t="shared" si="26"/>
        <v>6448.2</v>
      </c>
      <c r="N211" s="77"/>
    </row>
    <row r="212" spans="1:14" ht="12.75">
      <c r="A212" s="34">
        <v>205</v>
      </c>
      <c r="B212" s="35">
        <f t="shared" si="24"/>
        <v>112.7</v>
      </c>
      <c r="C212" s="36">
        <f t="shared" si="25"/>
        <v>1035.59</v>
      </c>
      <c r="D212" s="37">
        <v>42390</v>
      </c>
      <c r="E212" s="38">
        <v>22341</v>
      </c>
      <c r="F212" s="67">
        <f t="shared" si="28"/>
        <v>4513.6</v>
      </c>
      <c r="G212" s="39">
        <f t="shared" si="28"/>
        <v>258.9</v>
      </c>
      <c r="H212" s="75">
        <f t="shared" si="29"/>
        <v>4772.5</v>
      </c>
      <c r="I212" s="40">
        <f t="shared" si="30"/>
        <v>1613.1</v>
      </c>
      <c r="J212" s="41">
        <f t="shared" si="27"/>
        <v>47.7</v>
      </c>
      <c r="K212" s="60">
        <v>10</v>
      </c>
      <c r="L212" s="42">
        <f t="shared" si="26"/>
        <v>6443.3</v>
      </c>
      <c r="N212" s="77"/>
    </row>
    <row r="213" spans="1:14" ht="12.75">
      <c r="A213" s="34">
        <v>206</v>
      </c>
      <c r="B213" s="35">
        <f t="shared" si="24"/>
        <v>112.8</v>
      </c>
      <c r="C213" s="36">
        <f t="shared" si="25"/>
        <v>1035.82</v>
      </c>
      <c r="D213" s="37">
        <v>42390</v>
      </c>
      <c r="E213" s="38">
        <v>22341</v>
      </c>
      <c r="F213" s="67">
        <f t="shared" si="28"/>
        <v>4509.6</v>
      </c>
      <c r="G213" s="39">
        <f t="shared" si="28"/>
        <v>258.8</v>
      </c>
      <c r="H213" s="75">
        <f t="shared" si="29"/>
        <v>4768.400000000001</v>
      </c>
      <c r="I213" s="40">
        <f t="shared" si="30"/>
        <v>1611.7</v>
      </c>
      <c r="J213" s="41">
        <f t="shared" si="27"/>
        <v>47.7</v>
      </c>
      <c r="K213" s="60">
        <v>10</v>
      </c>
      <c r="L213" s="42">
        <f t="shared" si="26"/>
        <v>6437.8</v>
      </c>
      <c r="N213" s="77"/>
    </row>
    <row r="214" spans="1:14" ht="12.75">
      <c r="A214" s="34">
        <v>207</v>
      </c>
      <c r="B214" s="35">
        <f t="shared" si="24"/>
        <v>112.9</v>
      </c>
      <c r="C214" s="36">
        <f t="shared" si="25"/>
        <v>1036.05</v>
      </c>
      <c r="D214" s="37">
        <v>42390</v>
      </c>
      <c r="E214" s="38">
        <v>22341</v>
      </c>
      <c r="F214" s="67">
        <f t="shared" si="28"/>
        <v>4505.6</v>
      </c>
      <c r="G214" s="39">
        <f t="shared" si="28"/>
        <v>258.8</v>
      </c>
      <c r="H214" s="75">
        <f t="shared" si="29"/>
        <v>4764.400000000001</v>
      </c>
      <c r="I214" s="40">
        <f t="shared" si="30"/>
        <v>1610.4</v>
      </c>
      <c r="J214" s="41">
        <f t="shared" si="27"/>
        <v>47.6</v>
      </c>
      <c r="K214" s="60">
        <v>10</v>
      </c>
      <c r="L214" s="42">
        <f t="shared" si="26"/>
        <v>6432.4000000000015</v>
      </c>
      <c r="N214" s="77"/>
    </row>
    <row r="215" spans="1:14" ht="12.75">
      <c r="A215" s="34">
        <v>208</v>
      </c>
      <c r="B215" s="35">
        <f t="shared" si="24"/>
        <v>113</v>
      </c>
      <c r="C215" s="36">
        <f t="shared" si="25"/>
        <v>1036.28</v>
      </c>
      <c r="D215" s="37">
        <v>42390</v>
      </c>
      <c r="E215" s="38">
        <v>22341</v>
      </c>
      <c r="F215" s="67">
        <f t="shared" si="28"/>
        <v>4501.6</v>
      </c>
      <c r="G215" s="39">
        <f t="shared" si="28"/>
        <v>258.7</v>
      </c>
      <c r="H215" s="75">
        <f t="shared" si="29"/>
        <v>4760.3</v>
      </c>
      <c r="I215" s="40">
        <f t="shared" si="30"/>
        <v>1609</v>
      </c>
      <c r="J215" s="41">
        <f t="shared" si="27"/>
        <v>47.6</v>
      </c>
      <c r="K215" s="60">
        <v>10</v>
      </c>
      <c r="L215" s="42">
        <f t="shared" si="26"/>
        <v>6426.900000000001</v>
      </c>
      <c r="N215" s="77"/>
    </row>
    <row r="216" spans="1:14" ht="12.75">
      <c r="A216" s="34">
        <v>209</v>
      </c>
      <c r="B216" s="35">
        <f t="shared" si="24"/>
        <v>113.09</v>
      </c>
      <c r="C216" s="36">
        <f t="shared" si="25"/>
        <v>1036.5</v>
      </c>
      <c r="D216" s="37">
        <v>42390</v>
      </c>
      <c r="E216" s="38">
        <v>22341</v>
      </c>
      <c r="F216" s="67">
        <f t="shared" si="28"/>
        <v>4498</v>
      </c>
      <c r="G216" s="39">
        <f t="shared" si="28"/>
        <v>258.7</v>
      </c>
      <c r="H216" s="75">
        <f t="shared" si="29"/>
        <v>4756.7</v>
      </c>
      <c r="I216" s="40">
        <f t="shared" si="30"/>
        <v>1607.8</v>
      </c>
      <c r="J216" s="41">
        <f t="shared" si="27"/>
        <v>47.6</v>
      </c>
      <c r="K216" s="60">
        <v>10</v>
      </c>
      <c r="L216" s="42">
        <f t="shared" si="26"/>
        <v>6422.1</v>
      </c>
      <c r="N216" s="77"/>
    </row>
    <row r="217" spans="1:14" ht="12.75">
      <c r="A217" s="34">
        <v>210</v>
      </c>
      <c r="B217" s="35">
        <f t="shared" si="24"/>
        <v>113.19</v>
      </c>
      <c r="C217" s="36">
        <f t="shared" si="25"/>
        <v>1036.73</v>
      </c>
      <c r="D217" s="37">
        <v>42390</v>
      </c>
      <c r="E217" s="38">
        <v>22341</v>
      </c>
      <c r="F217" s="67">
        <f t="shared" si="28"/>
        <v>4494</v>
      </c>
      <c r="G217" s="39">
        <f t="shared" si="28"/>
        <v>258.6</v>
      </c>
      <c r="H217" s="75">
        <f t="shared" si="29"/>
        <v>4752.6</v>
      </c>
      <c r="I217" s="40">
        <f t="shared" si="30"/>
        <v>1606.4</v>
      </c>
      <c r="J217" s="41">
        <f t="shared" si="27"/>
        <v>47.5</v>
      </c>
      <c r="K217" s="60">
        <v>10</v>
      </c>
      <c r="L217" s="42">
        <f t="shared" si="26"/>
        <v>6416.5</v>
      </c>
      <c r="N217" s="77"/>
    </row>
    <row r="218" spans="1:14" ht="12.75">
      <c r="A218" s="34">
        <v>211</v>
      </c>
      <c r="B218" s="35">
        <f t="shared" si="24"/>
        <v>113.29</v>
      </c>
      <c r="C218" s="36">
        <f t="shared" si="25"/>
        <v>1036.95</v>
      </c>
      <c r="D218" s="37">
        <v>42390</v>
      </c>
      <c r="E218" s="38">
        <v>22341</v>
      </c>
      <c r="F218" s="67">
        <f t="shared" si="28"/>
        <v>4490.1</v>
      </c>
      <c r="G218" s="39">
        <f t="shared" si="28"/>
        <v>258.5</v>
      </c>
      <c r="H218" s="75">
        <f t="shared" si="29"/>
        <v>4748.6</v>
      </c>
      <c r="I218" s="40">
        <f t="shared" si="30"/>
        <v>1605</v>
      </c>
      <c r="J218" s="41">
        <f t="shared" si="27"/>
        <v>47.5</v>
      </c>
      <c r="K218" s="60">
        <v>10</v>
      </c>
      <c r="L218" s="42">
        <f t="shared" si="26"/>
        <v>6411.1</v>
      </c>
      <c r="N218" s="77"/>
    </row>
    <row r="219" spans="1:14" ht="12.75">
      <c r="A219" s="34">
        <v>212</v>
      </c>
      <c r="B219" s="35">
        <f t="shared" si="24"/>
        <v>113.38</v>
      </c>
      <c r="C219" s="36">
        <f t="shared" si="25"/>
        <v>1037.17</v>
      </c>
      <c r="D219" s="37">
        <v>42390</v>
      </c>
      <c r="E219" s="38">
        <v>22341</v>
      </c>
      <c r="F219" s="67">
        <f t="shared" si="28"/>
        <v>4486.5</v>
      </c>
      <c r="G219" s="39">
        <f t="shared" si="28"/>
        <v>258.5</v>
      </c>
      <c r="H219" s="75">
        <f t="shared" si="29"/>
        <v>4745</v>
      </c>
      <c r="I219" s="40">
        <f t="shared" si="30"/>
        <v>1603.8</v>
      </c>
      <c r="J219" s="41">
        <f t="shared" si="27"/>
        <v>47.5</v>
      </c>
      <c r="K219" s="60">
        <v>10</v>
      </c>
      <c r="L219" s="42">
        <f t="shared" si="26"/>
        <v>6406.3</v>
      </c>
      <c r="N219" s="77"/>
    </row>
    <row r="220" spans="1:14" ht="12.75">
      <c r="A220" s="34">
        <v>213</v>
      </c>
      <c r="B220" s="35">
        <f t="shared" si="24"/>
        <v>113.48</v>
      </c>
      <c r="C220" s="36">
        <f t="shared" si="25"/>
        <v>1037.39</v>
      </c>
      <c r="D220" s="37">
        <v>42390</v>
      </c>
      <c r="E220" s="38">
        <v>22341</v>
      </c>
      <c r="F220" s="67">
        <f t="shared" si="28"/>
        <v>4482.6</v>
      </c>
      <c r="G220" s="39">
        <f t="shared" si="28"/>
        <v>258.4</v>
      </c>
      <c r="H220" s="75">
        <f t="shared" si="29"/>
        <v>4741</v>
      </c>
      <c r="I220" s="40">
        <f t="shared" si="30"/>
        <v>1602.5</v>
      </c>
      <c r="J220" s="41">
        <f t="shared" si="27"/>
        <v>47.4</v>
      </c>
      <c r="K220" s="60">
        <v>10</v>
      </c>
      <c r="L220" s="42">
        <f t="shared" si="26"/>
        <v>6400.9</v>
      </c>
      <c r="N220" s="77"/>
    </row>
    <row r="221" spans="1:14" ht="12.75">
      <c r="A221" s="34">
        <v>214</v>
      </c>
      <c r="B221" s="35">
        <f t="shared" si="24"/>
        <v>113.58</v>
      </c>
      <c r="C221" s="36">
        <f t="shared" si="25"/>
        <v>1037.6</v>
      </c>
      <c r="D221" s="37">
        <v>42390</v>
      </c>
      <c r="E221" s="38">
        <v>22341</v>
      </c>
      <c r="F221" s="67">
        <f t="shared" si="28"/>
        <v>4478.6</v>
      </c>
      <c r="G221" s="39">
        <f t="shared" si="28"/>
        <v>258.4</v>
      </c>
      <c r="H221" s="75">
        <f t="shared" si="29"/>
        <v>4737</v>
      </c>
      <c r="I221" s="40">
        <f t="shared" si="30"/>
        <v>1601.1</v>
      </c>
      <c r="J221" s="41">
        <f t="shared" si="27"/>
        <v>47.4</v>
      </c>
      <c r="K221" s="60">
        <v>10</v>
      </c>
      <c r="L221" s="42">
        <f t="shared" si="26"/>
        <v>6395.5</v>
      </c>
      <c r="N221" s="77"/>
    </row>
    <row r="222" spans="1:14" ht="12.75">
      <c r="A222" s="34">
        <v>215</v>
      </c>
      <c r="B222" s="35">
        <f t="shared" si="24"/>
        <v>113.67</v>
      </c>
      <c r="C222" s="36">
        <f t="shared" si="25"/>
        <v>1037.82</v>
      </c>
      <c r="D222" s="37">
        <v>42390</v>
      </c>
      <c r="E222" s="38">
        <v>22341</v>
      </c>
      <c r="F222" s="67">
        <f t="shared" si="28"/>
        <v>4475.1</v>
      </c>
      <c r="G222" s="39">
        <f t="shared" si="28"/>
        <v>258.3</v>
      </c>
      <c r="H222" s="75">
        <f t="shared" si="29"/>
        <v>4733.400000000001</v>
      </c>
      <c r="I222" s="40">
        <f t="shared" si="30"/>
        <v>1599.9</v>
      </c>
      <c r="J222" s="41">
        <f t="shared" si="27"/>
        <v>47.3</v>
      </c>
      <c r="K222" s="60">
        <v>10</v>
      </c>
      <c r="L222" s="42">
        <f t="shared" si="26"/>
        <v>6390.600000000001</v>
      </c>
      <c r="N222" s="77"/>
    </row>
    <row r="223" spans="1:14" ht="12.75">
      <c r="A223" s="34">
        <v>216</v>
      </c>
      <c r="B223" s="35">
        <f t="shared" si="24"/>
        <v>113.77</v>
      </c>
      <c r="C223" s="36">
        <f t="shared" si="25"/>
        <v>1038.03</v>
      </c>
      <c r="D223" s="37">
        <v>42390</v>
      </c>
      <c r="E223" s="38">
        <v>22341</v>
      </c>
      <c r="F223" s="67">
        <f t="shared" si="28"/>
        <v>4471.1</v>
      </c>
      <c r="G223" s="39">
        <f t="shared" si="28"/>
        <v>258.3</v>
      </c>
      <c r="H223" s="75">
        <f t="shared" si="29"/>
        <v>4729.400000000001</v>
      </c>
      <c r="I223" s="40">
        <f t="shared" si="30"/>
        <v>1598.5</v>
      </c>
      <c r="J223" s="41">
        <f t="shared" si="27"/>
        <v>47.3</v>
      </c>
      <c r="K223" s="60">
        <v>10</v>
      </c>
      <c r="L223" s="42">
        <f t="shared" si="26"/>
        <v>6385.200000000001</v>
      </c>
      <c r="N223" s="77"/>
    </row>
    <row r="224" spans="1:14" ht="12.75">
      <c r="A224" s="34">
        <v>217</v>
      </c>
      <c r="B224" s="35">
        <f t="shared" si="24"/>
        <v>113.87</v>
      </c>
      <c r="C224" s="36">
        <f t="shared" si="25"/>
        <v>1038.24</v>
      </c>
      <c r="D224" s="37">
        <v>42390</v>
      </c>
      <c r="E224" s="38">
        <v>22341</v>
      </c>
      <c r="F224" s="67">
        <f t="shared" si="28"/>
        <v>4467.2</v>
      </c>
      <c r="G224" s="39">
        <f t="shared" si="28"/>
        <v>258.2</v>
      </c>
      <c r="H224" s="75">
        <f t="shared" si="29"/>
        <v>4725.4</v>
      </c>
      <c r="I224" s="40">
        <f t="shared" si="30"/>
        <v>1597.2</v>
      </c>
      <c r="J224" s="41">
        <f t="shared" si="27"/>
        <v>47.3</v>
      </c>
      <c r="K224" s="60">
        <v>10</v>
      </c>
      <c r="L224" s="42">
        <f t="shared" si="26"/>
        <v>6379.9</v>
      </c>
      <c r="N224" s="77"/>
    </row>
    <row r="225" spans="1:14" ht="12.75">
      <c r="A225" s="34">
        <v>218</v>
      </c>
      <c r="B225" s="35">
        <f t="shared" si="24"/>
        <v>113.96</v>
      </c>
      <c r="C225" s="36">
        <f t="shared" si="25"/>
        <v>1038.45</v>
      </c>
      <c r="D225" s="37">
        <v>42390</v>
      </c>
      <c r="E225" s="38">
        <v>22341</v>
      </c>
      <c r="F225" s="67">
        <f t="shared" si="28"/>
        <v>4463.7</v>
      </c>
      <c r="G225" s="39">
        <f t="shared" si="28"/>
        <v>258.2</v>
      </c>
      <c r="H225" s="75">
        <f t="shared" si="29"/>
        <v>4721.9</v>
      </c>
      <c r="I225" s="40">
        <f t="shared" si="30"/>
        <v>1596</v>
      </c>
      <c r="J225" s="41">
        <f t="shared" si="27"/>
        <v>47.2</v>
      </c>
      <c r="K225" s="60">
        <v>10</v>
      </c>
      <c r="L225" s="42">
        <f t="shared" si="26"/>
        <v>6375.099999999999</v>
      </c>
      <c r="N225" s="77"/>
    </row>
    <row r="226" spans="1:14" ht="12.75">
      <c r="A226" s="34">
        <v>219</v>
      </c>
      <c r="B226" s="35">
        <f t="shared" si="24"/>
        <v>114.06</v>
      </c>
      <c r="C226" s="36">
        <f t="shared" si="25"/>
        <v>1038.65</v>
      </c>
      <c r="D226" s="37">
        <v>42390</v>
      </c>
      <c r="E226" s="38">
        <v>22341</v>
      </c>
      <c r="F226" s="67">
        <f t="shared" si="28"/>
        <v>4459.8</v>
      </c>
      <c r="G226" s="39">
        <f t="shared" si="28"/>
        <v>258.1</v>
      </c>
      <c r="H226" s="75">
        <f t="shared" si="29"/>
        <v>4717.900000000001</v>
      </c>
      <c r="I226" s="40">
        <f t="shared" si="30"/>
        <v>1594.7</v>
      </c>
      <c r="J226" s="41">
        <f t="shared" si="27"/>
        <v>47.2</v>
      </c>
      <c r="K226" s="60">
        <v>10</v>
      </c>
      <c r="L226" s="42">
        <f t="shared" si="26"/>
        <v>6369.8</v>
      </c>
      <c r="N226" s="77"/>
    </row>
    <row r="227" spans="1:14" ht="12.75">
      <c r="A227" s="34">
        <v>220</v>
      </c>
      <c r="B227" s="35">
        <f t="shared" si="24"/>
        <v>114.15</v>
      </c>
      <c r="C227" s="36">
        <f t="shared" si="25"/>
        <v>1038.85</v>
      </c>
      <c r="D227" s="37">
        <v>42390</v>
      </c>
      <c r="E227" s="38">
        <v>22341</v>
      </c>
      <c r="F227" s="67">
        <f t="shared" si="28"/>
        <v>4456.2</v>
      </c>
      <c r="G227" s="39">
        <f t="shared" si="28"/>
        <v>258.1</v>
      </c>
      <c r="H227" s="75">
        <f t="shared" si="29"/>
        <v>4714.3</v>
      </c>
      <c r="I227" s="40">
        <f t="shared" si="30"/>
        <v>1593.4</v>
      </c>
      <c r="J227" s="41">
        <f t="shared" si="27"/>
        <v>47.1</v>
      </c>
      <c r="K227" s="60">
        <v>10</v>
      </c>
      <c r="L227" s="42">
        <f t="shared" si="26"/>
        <v>6364.800000000001</v>
      </c>
      <c r="N227" s="77"/>
    </row>
    <row r="228" spans="1:14" ht="12.75">
      <c r="A228" s="34">
        <v>221</v>
      </c>
      <c r="B228" s="35">
        <f t="shared" si="24"/>
        <v>114.25</v>
      </c>
      <c r="C228" s="36">
        <f t="shared" si="25"/>
        <v>1039.05</v>
      </c>
      <c r="D228" s="37">
        <v>42390</v>
      </c>
      <c r="E228" s="38">
        <v>22341</v>
      </c>
      <c r="F228" s="67">
        <f t="shared" si="28"/>
        <v>4452.3</v>
      </c>
      <c r="G228" s="39">
        <f t="shared" si="28"/>
        <v>258</v>
      </c>
      <c r="H228" s="75">
        <f t="shared" si="29"/>
        <v>4710.3</v>
      </c>
      <c r="I228" s="40">
        <f t="shared" si="30"/>
        <v>1592.1</v>
      </c>
      <c r="J228" s="41">
        <f t="shared" si="27"/>
        <v>47.1</v>
      </c>
      <c r="K228" s="60">
        <v>10</v>
      </c>
      <c r="L228" s="42">
        <f t="shared" si="26"/>
        <v>6359.5</v>
      </c>
      <c r="N228" s="77"/>
    </row>
    <row r="229" spans="1:14" ht="12.75">
      <c r="A229" s="34">
        <v>222</v>
      </c>
      <c r="B229" s="35">
        <f t="shared" si="24"/>
        <v>114.35</v>
      </c>
      <c r="C229" s="36">
        <f t="shared" si="25"/>
        <v>1039.25</v>
      </c>
      <c r="D229" s="37">
        <v>42390</v>
      </c>
      <c r="E229" s="38">
        <v>22341</v>
      </c>
      <c r="F229" s="67">
        <f t="shared" si="28"/>
        <v>4448.4</v>
      </c>
      <c r="G229" s="39">
        <f t="shared" si="28"/>
        <v>258</v>
      </c>
      <c r="H229" s="75">
        <f t="shared" si="29"/>
        <v>4706.4</v>
      </c>
      <c r="I229" s="40">
        <f t="shared" si="30"/>
        <v>1590.8</v>
      </c>
      <c r="J229" s="41">
        <f t="shared" si="27"/>
        <v>47.1</v>
      </c>
      <c r="K229" s="60">
        <v>10</v>
      </c>
      <c r="L229" s="42">
        <f t="shared" si="26"/>
        <v>6354.3</v>
      </c>
      <c r="N229" s="77"/>
    </row>
    <row r="230" spans="1:14" ht="12.75">
      <c r="A230" s="34">
        <v>223</v>
      </c>
      <c r="B230" s="35">
        <f t="shared" si="24"/>
        <v>114.44</v>
      </c>
      <c r="C230" s="36">
        <f t="shared" si="25"/>
        <v>1039.44</v>
      </c>
      <c r="D230" s="37">
        <v>42390</v>
      </c>
      <c r="E230" s="38">
        <v>22341</v>
      </c>
      <c r="F230" s="67">
        <f t="shared" si="28"/>
        <v>4444.9</v>
      </c>
      <c r="G230" s="39">
        <f t="shared" si="28"/>
        <v>257.9</v>
      </c>
      <c r="H230" s="75">
        <f t="shared" si="29"/>
        <v>4702.799999999999</v>
      </c>
      <c r="I230" s="40">
        <f t="shared" si="30"/>
        <v>1589.5</v>
      </c>
      <c r="J230" s="41">
        <f t="shared" si="27"/>
        <v>47</v>
      </c>
      <c r="K230" s="60">
        <v>10</v>
      </c>
      <c r="L230" s="42">
        <f t="shared" si="26"/>
        <v>6349.299999999999</v>
      </c>
      <c r="N230" s="77"/>
    </row>
    <row r="231" spans="1:14" ht="12.75">
      <c r="A231" s="34">
        <v>224</v>
      </c>
      <c r="B231" s="35">
        <f t="shared" si="24"/>
        <v>114.54</v>
      </c>
      <c r="C231" s="36">
        <f t="shared" si="25"/>
        <v>1039.63</v>
      </c>
      <c r="D231" s="37">
        <v>42390</v>
      </c>
      <c r="E231" s="38">
        <v>22341</v>
      </c>
      <c r="F231" s="67">
        <f t="shared" si="28"/>
        <v>4441.1</v>
      </c>
      <c r="G231" s="39">
        <f t="shared" si="28"/>
        <v>257.9</v>
      </c>
      <c r="H231" s="75">
        <f t="shared" si="29"/>
        <v>4699</v>
      </c>
      <c r="I231" s="40">
        <f t="shared" si="30"/>
        <v>1588.3</v>
      </c>
      <c r="J231" s="41">
        <f t="shared" si="27"/>
        <v>47</v>
      </c>
      <c r="K231" s="60">
        <v>10</v>
      </c>
      <c r="L231" s="42">
        <f t="shared" si="26"/>
        <v>6344.3</v>
      </c>
      <c r="N231" s="77"/>
    </row>
    <row r="232" spans="1:14" ht="12.75">
      <c r="A232" s="34">
        <v>225</v>
      </c>
      <c r="B232" s="35">
        <f t="shared" si="24"/>
        <v>114.63</v>
      </c>
      <c r="C232" s="36">
        <f t="shared" si="25"/>
        <v>1039.82</v>
      </c>
      <c r="D232" s="37">
        <v>42390</v>
      </c>
      <c r="E232" s="38">
        <v>22341</v>
      </c>
      <c r="F232" s="67">
        <f t="shared" si="28"/>
        <v>4437.6</v>
      </c>
      <c r="G232" s="39">
        <f t="shared" si="28"/>
        <v>257.8</v>
      </c>
      <c r="H232" s="75">
        <f t="shared" si="29"/>
        <v>4695.400000000001</v>
      </c>
      <c r="I232" s="40">
        <f t="shared" si="30"/>
        <v>1587</v>
      </c>
      <c r="J232" s="41">
        <f t="shared" si="27"/>
        <v>47</v>
      </c>
      <c r="K232" s="60">
        <v>10</v>
      </c>
      <c r="L232" s="42">
        <f t="shared" si="26"/>
        <v>6339.400000000001</v>
      </c>
      <c r="N232" s="77"/>
    </row>
    <row r="233" spans="1:14" ht="12.75">
      <c r="A233" s="34">
        <v>226</v>
      </c>
      <c r="B233" s="35">
        <f t="shared" si="24"/>
        <v>114.73</v>
      </c>
      <c r="C233" s="36">
        <f t="shared" si="25"/>
        <v>1040</v>
      </c>
      <c r="D233" s="37">
        <v>42390</v>
      </c>
      <c r="E233" s="38">
        <v>22341</v>
      </c>
      <c r="F233" s="67">
        <f t="shared" si="28"/>
        <v>4433.7</v>
      </c>
      <c r="G233" s="39">
        <f t="shared" si="28"/>
        <v>257.8</v>
      </c>
      <c r="H233" s="75">
        <f t="shared" si="29"/>
        <v>4691.5</v>
      </c>
      <c r="I233" s="40">
        <f t="shared" si="30"/>
        <v>1585.7</v>
      </c>
      <c r="J233" s="41">
        <f t="shared" si="27"/>
        <v>46.9</v>
      </c>
      <c r="K233" s="60">
        <v>10</v>
      </c>
      <c r="L233" s="42">
        <f t="shared" si="26"/>
        <v>6334.099999999999</v>
      </c>
      <c r="N233" s="77"/>
    </row>
    <row r="234" spans="1:14" ht="12.75">
      <c r="A234" s="34">
        <v>227</v>
      </c>
      <c r="B234" s="35">
        <f t="shared" si="24"/>
        <v>114.83</v>
      </c>
      <c r="C234" s="36">
        <f t="shared" si="25"/>
        <v>1040.18</v>
      </c>
      <c r="D234" s="37">
        <v>42390</v>
      </c>
      <c r="E234" s="38">
        <v>22341</v>
      </c>
      <c r="F234" s="67">
        <f t="shared" si="28"/>
        <v>4429.9</v>
      </c>
      <c r="G234" s="39">
        <f t="shared" si="28"/>
        <v>257.7</v>
      </c>
      <c r="H234" s="75">
        <f t="shared" si="29"/>
        <v>4687.599999999999</v>
      </c>
      <c r="I234" s="40">
        <f t="shared" si="30"/>
        <v>1584.4</v>
      </c>
      <c r="J234" s="41">
        <f t="shared" si="27"/>
        <v>46.9</v>
      </c>
      <c r="K234" s="60">
        <v>10</v>
      </c>
      <c r="L234" s="42">
        <f t="shared" si="26"/>
        <v>6328.9</v>
      </c>
      <c r="N234" s="77"/>
    </row>
    <row r="235" spans="1:14" ht="12.75">
      <c r="A235" s="34">
        <v>228</v>
      </c>
      <c r="B235" s="35">
        <f t="shared" si="24"/>
        <v>114.92</v>
      </c>
      <c r="C235" s="36">
        <f t="shared" si="25"/>
        <v>1040.35</v>
      </c>
      <c r="D235" s="37">
        <v>42390</v>
      </c>
      <c r="E235" s="38">
        <v>22341</v>
      </c>
      <c r="F235" s="67">
        <f t="shared" si="28"/>
        <v>4426.4</v>
      </c>
      <c r="G235" s="39">
        <f t="shared" si="28"/>
        <v>257.7</v>
      </c>
      <c r="H235" s="75">
        <f t="shared" si="29"/>
        <v>4684.099999999999</v>
      </c>
      <c r="I235" s="40">
        <f t="shared" si="30"/>
        <v>1583.2</v>
      </c>
      <c r="J235" s="41">
        <f t="shared" si="27"/>
        <v>46.8</v>
      </c>
      <c r="K235" s="60">
        <v>10</v>
      </c>
      <c r="L235" s="42">
        <f t="shared" si="26"/>
        <v>6324.099999999999</v>
      </c>
      <c r="N235" s="77"/>
    </row>
    <row r="236" spans="1:14" ht="12.75">
      <c r="A236" s="34">
        <v>229</v>
      </c>
      <c r="B236" s="35">
        <f t="shared" si="24"/>
        <v>115.02</v>
      </c>
      <c r="C236" s="36">
        <f t="shared" si="25"/>
        <v>1040.52</v>
      </c>
      <c r="D236" s="37">
        <v>42390</v>
      </c>
      <c r="E236" s="38">
        <v>22341</v>
      </c>
      <c r="F236" s="67">
        <f t="shared" si="28"/>
        <v>4422.5</v>
      </c>
      <c r="G236" s="39">
        <f t="shared" si="28"/>
        <v>257.7</v>
      </c>
      <c r="H236" s="75">
        <f t="shared" si="29"/>
        <v>4680.2</v>
      </c>
      <c r="I236" s="40">
        <f t="shared" si="30"/>
        <v>1581.9</v>
      </c>
      <c r="J236" s="41">
        <f t="shared" si="27"/>
        <v>46.8</v>
      </c>
      <c r="K236" s="60">
        <v>10</v>
      </c>
      <c r="L236" s="42">
        <f t="shared" si="26"/>
        <v>6318.900000000001</v>
      </c>
      <c r="N236" s="77"/>
    </row>
    <row r="237" spans="1:14" ht="12.75">
      <c r="A237" s="34">
        <v>230</v>
      </c>
      <c r="B237" s="35">
        <f t="shared" si="24"/>
        <v>115.11</v>
      </c>
      <c r="C237" s="36">
        <f t="shared" si="25"/>
        <v>1040.68</v>
      </c>
      <c r="D237" s="37">
        <v>42390</v>
      </c>
      <c r="E237" s="38">
        <v>22341</v>
      </c>
      <c r="F237" s="67">
        <f t="shared" si="28"/>
        <v>4419.1</v>
      </c>
      <c r="G237" s="39">
        <f t="shared" si="28"/>
        <v>257.6</v>
      </c>
      <c r="H237" s="75">
        <f t="shared" si="29"/>
        <v>4676.700000000001</v>
      </c>
      <c r="I237" s="40">
        <f t="shared" si="30"/>
        <v>1580.7</v>
      </c>
      <c r="J237" s="41">
        <f t="shared" si="27"/>
        <v>46.8</v>
      </c>
      <c r="K237" s="60">
        <v>10</v>
      </c>
      <c r="L237" s="42">
        <f t="shared" si="26"/>
        <v>6314.200000000001</v>
      </c>
      <c r="N237" s="77"/>
    </row>
    <row r="238" spans="1:14" ht="12.75">
      <c r="A238" s="34">
        <v>231</v>
      </c>
      <c r="B238" s="35">
        <f t="shared" si="24"/>
        <v>115.21</v>
      </c>
      <c r="C238" s="36">
        <f t="shared" si="25"/>
        <v>1040.84</v>
      </c>
      <c r="D238" s="37">
        <v>42390</v>
      </c>
      <c r="E238" s="38">
        <v>22341</v>
      </c>
      <c r="F238" s="67">
        <f t="shared" si="28"/>
        <v>4415.2</v>
      </c>
      <c r="G238" s="39">
        <f t="shared" si="28"/>
        <v>257.6</v>
      </c>
      <c r="H238" s="75">
        <f t="shared" si="29"/>
        <v>4672.8</v>
      </c>
      <c r="I238" s="40">
        <f t="shared" si="30"/>
        <v>1579.4</v>
      </c>
      <c r="J238" s="41">
        <f t="shared" si="27"/>
        <v>46.7</v>
      </c>
      <c r="K238" s="60">
        <v>10</v>
      </c>
      <c r="L238" s="42">
        <f t="shared" si="26"/>
        <v>6308.900000000001</v>
      </c>
      <c r="N238" s="77"/>
    </row>
    <row r="239" spans="1:14" ht="12.75">
      <c r="A239" s="34">
        <v>232</v>
      </c>
      <c r="B239" s="35">
        <f t="shared" si="24"/>
        <v>115.3</v>
      </c>
      <c r="C239" s="36">
        <f t="shared" si="25"/>
        <v>1041</v>
      </c>
      <c r="D239" s="37">
        <v>42390</v>
      </c>
      <c r="E239" s="38">
        <v>22341</v>
      </c>
      <c r="F239" s="67">
        <f t="shared" si="28"/>
        <v>4411.8</v>
      </c>
      <c r="G239" s="39">
        <f t="shared" si="28"/>
        <v>257.5</v>
      </c>
      <c r="H239" s="75">
        <f t="shared" si="29"/>
        <v>4669.3</v>
      </c>
      <c r="I239" s="40">
        <f t="shared" si="30"/>
        <v>1578.2</v>
      </c>
      <c r="J239" s="41">
        <f t="shared" si="27"/>
        <v>46.7</v>
      </c>
      <c r="K239" s="60">
        <v>10</v>
      </c>
      <c r="L239" s="42">
        <f t="shared" si="26"/>
        <v>6304.2</v>
      </c>
      <c r="N239" s="77"/>
    </row>
    <row r="240" spans="1:14" ht="12.75">
      <c r="A240" s="34">
        <v>233</v>
      </c>
      <c r="B240" s="35">
        <f t="shared" si="24"/>
        <v>115.4</v>
      </c>
      <c r="C240" s="36">
        <f t="shared" si="25"/>
        <v>1041.15</v>
      </c>
      <c r="D240" s="37">
        <v>42390</v>
      </c>
      <c r="E240" s="38">
        <v>22341</v>
      </c>
      <c r="F240" s="67">
        <f t="shared" si="28"/>
        <v>4408</v>
      </c>
      <c r="G240" s="39">
        <f t="shared" si="28"/>
        <v>257.5</v>
      </c>
      <c r="H240" s="75">
        <f t="shared" si="29"/>
        <v>4665.5</v>
      </c>
      <c r="I240" s="40">
        <f t="shared" si="30"/>
        <v>1576.9</v>
      </c>
      <c r="J240" s="41">
        <f t="shared" si="27"/>
        <v>46.7</v>
      </c>
      <c r="K240" s="60">
        <v>10</v>
      </c>
      <c r="L240" s="42">
        <f t="shared" si="26"/>
        <v>6299.099999999999</v>
      </c>
      <c r="N240" s="77"/>
    </row>
    <row r="241" spans="1:14" ht="12.75">
      <c r="A241" s="34">
        <v>234</v>
      </c>
      <c r="B241" s="35">
        <f t="shared" si="24"/>
        <v>115.49</v>
      </c>
      <c r="C241" s="36">
        <f t="shared" si="25"/>
        <v>1041.29</v>
      </c>
      <c r="D241" s="37">
        <v>42390</v>
      </c>
      <c r="E241" s="38">
        <v>22341</v>
      </c>
      <c r="F241" s="67">
        <f t="shared" si="28"/>
        <v>4404.5</v>
      </c>
      <c r="G241" s="39">
        <f t="shared" si="28"/>
        <v>257.5</v>
      </c>
      <c r="H241" s="75">
        <f t="shared" si="29"/>
        <v>4662</v>
      </c>
      <c r="I241" s="40">
        <f t="shared" si="30"/>
        <v>1575.8</v>
      </c>
      <c r="J241" s="41">
        <f t="shared" si="27"/>
        <v>46.6</v>
      </c>
      <c r="K241" s="60">
        <v>10</v>
      </c>
      <c r="L241" s="42">
        <f t="shared" si="26"/>
        <v>6294.400000000001</v>
      </c>
      <c r="N241" s="77"/>
    </row>
    <row r="242" spans="1:14" ht="12.75">
      <c r="A242" s="34">
        <v>235</v>
      </c>
      <c r="B242" s="35">
        <f t="shared" si="24"/>
        <v>115.59</v>
      </c>
      <c r="C242" s="36">
        <f t="shared" si="25"/>
        <v>1041.43</v>
      </c>
      <c r="D242" s="37">
        <v>42390</v>
      </c>
      <c r="E242" s="38">
        <v>22341</v>
      </c>
      <c r="F242" s="67">
        <f t="shared" si="28"/>
        <v>4400.7</v>
      </c>
      <c r="G242" s="39">
        <f t="shared" si="28"/>
        <v>257.4</v>
      </c>
      <c r="H242" s="75">
        <f t="shared" si="29"/>
        <v>4658.099999999999</v>
      </c>
      <c r="I242" s="40">
        <f t="shared" si="30"/>
        <v>1574.4</v>
      </c>
      <c r="J242" s="41">
        <f t="shared" si="27"/>
        <v>46.6</v>
      </c>
      <c r="K242" s="60">
        <v>10</v>
      </c>
      <c r="L242" s="42">
        <f t="shared" si="26"/>
        <v>6289.1</v>
      </c>
      <c r="N242" s="77"/>
    </row>
    <row r="243" spans="1:14" ht="12.75">
      <c r="A243" s="34">
        <v>236</v>
      </c>
      <c r="B243" s="35">
        <f t="shared" si="24"/>
        <v>115.69</v>
      </c>
      <c r="C243" s="36">
        <f t="shared" si="25"/>
        <v>1041.57</v>
      </c>
      <c r="D243" s="37">
        <v>42390</v>
      </c>
      <c r="E243" s="38">
        <v>22341</v>
      </c>
      <c r="F243" s="67">
        <f t="shared" si="28"/>
        <v>4396.9</v>
      </c>
      <c r="G243" s="39">
        <f t="shared" si="28"/>
        <v>257.4</v>
      </c>
      <c r="H243" s="75">
        <f t="shared" si="29"/>
        <v>4654.299999999999</v>
      </c>
      <c r="I243" s="40">
        <f t="shared" si="30"/>
        <v>1573.2</v>
      </c>
      <c r="J243" s="41">
        <f t="shared" si="27"/>
        <v>46.5</v>
      </c>
      <c r="K243" s="60">
        <v>10</v>
      </c>
      <c r="L243" s="42">
        <f t="shared" si="26"/>
        <v>6283.999999999999</v>
      </c>
      <c r="N243" s="77"/>
    </row>
    <row r="244" spans="1:14" ht="12.75">
      <c r="A244" s="34">
        <v>237</v>
      </c>
      <c r="B244" s="35">
        <f t="shared" si="24"/>
        <v>115.78</v>
      </c>
      <c r="C244" s="36">
        <f t="shared" si="25"/>
        <v>1041.69</v>
      </c>
      <c r="D244" s="37">
        <v>42390</v>
      </c>
      <c r="E244" s="38">
        <v>22341</v>
      </c>
      <c r="F244" s="67">
        <f t="shared" si="28"/>
        <v>4393.5</v>
      </c>
      <c r="G244" s="39">
        <f t="shared" si="28"/>
        <v>257.4</v>
      </c>
      <c r="H244" s="75">
        <f t="shared" si="29"/>
        <v>4650.9</v>
      </c>
      <c r="I244" s="40">
        <f t="shared" si="30"/>
        <v>1572</v>
      </c>
      <c r="J244" s="41">
        <f t="shared" si="27"/>
        <v>46.5</v>
      </c>
      <c r="K244" s="60">
        <v>10</v>
      </c>
      <c r="L244" s="42">
        <f t="shared" si="26"/>
        <v>6279.4</v>
      </c>
      <c r="N244" s="77"/>
    </row>
    <row r="245" spans="1:14" ht="12.75">
      <c r="A245" s="34">
        <v>238</v>
      </c>
      <c r="B245" s="35">
        <f t="shared" si="24"/>
        <v>115.88</v>
      </c>
      <c r="C245" s="36">
        <f t="shared" si="25"/>
        <v>1041.82</v>
      </c>
      <c r="D245" s="37">
        <v>42390</v>
      </c>
      <c r="E245" s="38">
        <v>22341</v>
      </c>
      <c r="F245" s="67">
        <f t="shared" si="28"/>
        <v>4389.7</v>
      </c>
      <c r="G245" s="39">
        <f t="shared" si="28"/>
        <v>257.3</v>
      </c>
      <c r="H245" s="75">
        <f t="shared" si="29"/>
        <v>4647</v>
      </c>
      <c r="I245" s="40">
        <f t="shared" si="30"/>
        <v>1570.7</v>
      </c>
      <c r="J245" s="41">
        <f t="shared" si="27"/>
        <v>46.5</v>
      </c>
      <c r="K245" s="60">
        <v>10</v>
      </c>
      <c r="L245" s="42">
        <f t="shared" si="26"/>
        <v>6274.2</v>
      </c>
      <c r="N245" s="77"/>
    </row>
    <row r="246" spans="1:14" ht="12.75">
      <c r="A246" s="34">
        <v>239</v>
      </c>
      <c r="B246" s="35">
        <f t="shared" si="24"/>
        <v>115.97</v>
      </c>
      <c r="C246" s="36">
        <f t="shared" si="25"/>
        <v>1041.93</v>
      </c>
      <c r="D246" s="37">
        <v>42390</v>
      </c>
      <c r="E246" s="38">
        <v>22341</v>
      </c>
      <c r="F246" s="67">
        <f t="shared" si="28"/>
        <v>4386.3</v>
      </c>
      <c r="G246" s="39">
        <f t="shared" si="28"/>
        <v>257.3</v>
      </c>
      <c r="H246" s="75">
        <f t="shared" si="29"/>
        <v>4643.6</v>
      </c>
      <c r="I246" s="40">
        <f t="shared" si="30"/>
        <v>1569.5</v>
      </c>
      <c r="J246" s="41">
        <f t="shared" si="27"/>
        <v>46.4</v>
      </c>
      <c r="K246" s="60">
        <v>10</v>
      </c>
      <c r="L246" s="42">
        <f t="shared" si="26"/>
        <v>6269.5</v>
      </c>
      <c r="N246" s="77"/>
    </row>
    <row r="247" spans="1:14" ht="12.75">
      <c r="A247" s="34">
        <v>240</v>
      </c>
      <c r="B247" s="35">
        <f t="shared" si="24"/>
        <v>116.07</v>
      </c>
      <c r="C247" s="36">
        <f t="shared" si="25"/>
        <v>1042.04</v>
      </c>
      <c r="D247" s="37">
        <v>42390</v>
      </c>
      <c r="E247" s="38">
        <v>22341</v>
      </c>
      <c r="F247" s="67">
        <f t="shared" si="28"/>
        <v>4382.5</v>
      </c>
      <c r="G247" s="39">
        <f t="shared" si="28"/>
        <v>257.3</v>
      </c>
      <c r="H247" s="75">
        <f t="shared" si="29"/>
        <v>4639.8</v>
      </c>
      <c r="I247" s="40">
        <f t="shared" si="30"/>
        <v>1568.3</v>
      </c>
      <c r="J247" s="41">
        <f t="shared" si="27"/>
        <v>46.4</v>
      </c>
      <c r="K247" s="60">
        <v>10</v>
      </c>
      <c r="L247" s="42">
        <f t="shared" si="26"/>
        <v>6264.5</v>
      </c>
      <c r="N247" s="77"/>
    </row>
    <row r="248" spans="1:14" ht="12.75">
      <c r="A248" s="34">
        <v>241</v>
      </c>
      <c r="B248" s="35">
        <f t="shared" si="24"/>
        <v>116.16</v>
      </c>
      <c r="C248" s="36">
        <f t="shared" si="25"/>
        <v>1042.14</v>
      </c>
      <c r="D248" s="37">
        <v>42390</v>
      </c>
      <c r="E248" s="38">
        <v>22341</v>
      </c>
      <c r="F248" s="67">
        <f t="shared" si="28"/>
        <v>4379.1</v>
      </c>
      <c r="G248" s="39">
        <f t="shared" si="28"/>
        <v>257.3</v>
      </c>
      <c r="H248" s="75">
        <f t="shared" si="29"/>
        <v>4636.400000000001</v>
      </c>
      <c r="I248" s="40">
        <f t="shared" si="30"/>
        <v>1567.1</v>
      </c>
      <c r="J248" s="41">
        <f t="shared" si="27"/>
        <v>46.4</v>
      </c>
      <c r="K248" s="60">
        <v>10</v>
      </c>
      <c r="L248" s="42">
        <f t="shared" si="26"/>
        <v>6259.9</v>
      </c>
      <c r="N248" s="77"/>
    </row>
    <row r="249" spans="1:14" ht="12.75">
      <c r="A249" s="34">
        <v>242</v>
      </c>
      <c r="B249" s="35">
        <f t="shared" si="24"/>
        <v>116.26</v>
      </c>
      <c r="C249" s="36">
        <f t="shared" si="25"/>
        <v>1042.24</v>
      </c>
      <c r="D249" s="37">
        <v>42390</v>
      </c>
      <c r="E249" s="38">
        <v>22341</v>
      </c>
      <c r="F249" s="67">
        <f t="shared" si="28"/>
        <v>4375.4</v>
      </c>
      <c r="G249" s="39">
        <f t="shared" si="28"/>
        <v>257.2</v>
      </c>
      <c r="H249" s="75">
        <f t="shared" si="29"/>
        <v>4632.599999999999</v>
      </c>
      <c r="I249" s="40">
        <f t="shared" si="30"/>
        <v>1565.8</v>
      </c>
      <c r="J249" s="41">
        <f t="shared" si="27"/>
        <v>46.3</v>
      </c>
      <c r="K249" s="60">
        <v>10</v>
      </c>
      <c r="L249" s="42">
        <f t="shared" si="26"/>
        <v>6254.7</v>
      </c>
      <c r="N249" s="77"/>
    </row>
    <row r="250" spans="1:14" ht="12.75">
      <c r="A250" s="34">
        <v>243</v>
      </c>
      <c r="B250" s="35">
        <f t="shared" si="24"/>
        <v>116.35</v>
      </c>
      <c r="C250" s="36">
        <f t="shared" si="25"/>
        <v>1042.33</v>
      </c>
      <c r="D250" s="37">
        <v>42390</v>
      </c>
      <c r="E250" s="38">
        <v>22341</v>
      </c>
      <c r="F250" s="67">
        <f t="shared" si="28"/>
        <v>4372</v>
      </c>
      <c r="G250" s="39">
        <f t="shared" si="28"/>
        <v>257.2</v>
      </c>
      <c r="H250" s="75">
        <f t="shared" si="29"/>
        <v>4629.2</v>
      </c>
      <c r="I250" s="40">
        <f t="shared" si="30"/>
        <v>1564.7</v>
      </c>
      <c r="J250" s="41">
        <f t="shared" si="27"/>
        <v>46.3</v>
      </c>
      <c r="K250" s="60">
        <v>10</v>
      </c>
      <c r="L250" s="42">
        <f t="shared" si="26"/>
        <v>6250.2</v>
      </c>
      <c r="N250" s="77"/>
    </row>
    <row r="251" spans="1:14" ht="12.75">
      <c r="A251" s="34">
        <v>244</v>
      </c>
      <c r="B251" s="35">
        <f t="shared" si="24"/>
        <v>116.44</v>
      </c>
      <c r="C251" s="36">
        <f t="shared" si="25"/>
        <v>1042.41</v>
      </c>
      <c r="D251" s="37">
        <v>42390</v>
      </c>
      <c r="E251" s="38">
        <v>22341</v>
      </c>
      <c r="F251" s="67">
        <f t="shared" si="28"/>
        <v>4368.6</v>
      </c>
      <c r="G251" s="39">
        <f t="shared" si="28"/>
        <v>257.2</v>
      </c>
      <c r="H251" s="75">
        <f t="shared" si="29"/>
        <v>4625.8</v>
      </c>
      <c r="I251" s="40">
        <f t="shared" si="30"/>
        <v>1563.5</v>
      </c>
      <c r="J251" s="41">
        <f t="shared" si="27"/>
        <v>46.3</v>
      </c>
      <c r="K251" s="60">
        <v>10</v>
      </c>
      <c r="L251" s="42">
        <f t="shared" si="26"/>
        <v>6245.6</v>
      </c>
      <c r="N251" s="77"/>
    </row>
    <row r="252" spans="1:14" ht="12.75">
      <c r="A252" s="34">
        <v>245</v>
      </c>
      <c r="B252" s="35">
        <f t="shared" si="24"/>
        <v>116.54</v>
      </c>
      <c r="C252" s="36">
        <f t="shared" si="25"/>
        <v>1042.48</v>
      </c>
      <c r="D252" s="37">
        <v>42390</v>
      </c>
      <c r="E252" s="38">
        <v>22341</v>
      </c>
      <c r="F252" s="67">
        <f t="shared" si="28"/>
        <v>4364.9</v>
      </c>
      <c r="G252" s="39">
        <f t="shared" si="28"/>
        <v>257.2</v>
      </c>
      <c r="H252" s="75">
        <f t="shared" si="29"/>
        <v>4622.099999999999</v>
      </c>
      <c r="I252" s="40">
        <f t="shared" si="30"/>
        <v>1562.3</v>
      </c>
      <c r="J252" s="41">
        <f t="shared" si="27"/>
        <v>46.2</v>
      </c>
      <c r="K252" s="60">
        <v>10</v>
      </c>
      <c r="L252" s="42">
        <f t="shared" si="26"/>
        <v>6240.599999999999</v>
      </c>
      <c r="N252" s="77"/>
    </row>
    <row r="253" spans="1:14" ht="12.75">
      <c r="A253" s="34">
        <v>246</v>
      </c>
      <c r="B253" s="35">
        <f t="shared" si="24"/>
        <v>116.63</v>
      </c>
      <c r="C253" s="36">
        <f t="shared" si="25"/>
        <v>1042.55</v>
      </c>
      <c r="D253" s="37">
        <v>42390</v>
      </c>
      <c r="E253" s="38">
        <v>22341</v>
      </c>
      <c r="F253" s="67">
        <f t="shared" si="28"/>
        <v>4361.5</v>
      </c>
      <c r="G253" s="39">
        <f t="shared" si="28"/>
        <v>257.2</v>
      </c>
      <c r="H253" s="75">
        <f t="shared" si="29"/>
        <v>4618.7</v>
      </c>
      <c r="I253" s="40">
        <f t="shared" si="30"/>
        <v>1561.1</v>
      </c>
      <c r="J253" s="41">
        <f t="shared" si="27"/>
        <v>46.2</v>
      </c>
      <c r="K253" s="60">
        <v>10</v>
      </c>
      <c r="L253" s="42">
        <f t="shared" si="26"/>
        <v>6235.999999999999</v>
      </c>
      <c r="N253" s="77"/>
    </row>
    <row r="254" spans="1:14" ht="12.75">
      <c r="A254" s="34">
        <v>247</v>
      </c>
      <c r="B254" s="35">
        <f t="shared" si="24"/>
        <v>116.73</v>
      </c>
      <c r="C254" s="36">
        <f t="shared" si="25"/>
        <v>1042.61</v>
      </c>
      <c r="D254" s="37">
        <v>42390</v>
      </c>
      <c r="E254" s="38">
        <v>22341</v>
      </c>
      <c r="F254" s="67">
        <f t="shared" si="28"/>
        <v>4357.7</v>
      </c>
      <c r="G254" s="39">
        <f t="shared" si="28"/>
        <v>257.1</v>
      </c>
      <c r="H254" s="75">
        <f t="shared" si="29"/>
        <v>4614.8</v>
      </c>
      <c r="I254" s="40">
        <f t="shared" si="30"/>
        <v>1559.8</v>
      </c>
      <c r="J254" s="41">
        <f t="shared" si="27"/>
        <v>46.1</v>
      </c>
      <c r="K254" s="60">
        <v>10</v>
      </c>
      <c r="L254" s="42">
        <f t="shared" si="26"/>
        <v>6230.700000000001</v>
      </c>
      <c r="N254" s="77"/>
    </row>
    <row r="255" spans="1:14" ht="12.75">
      <c r="A255" s="34">
        <v>248</v>
      </c>
      <c r="B255" s="35">
        <f t="shared" si="24"/>
        <v>116.82</v>
      </c>
      <c r="C255" s="36">
        <f t="shared" si="25"/>
        <v>1042.65</v>
      </c>
      <c r="D255" s="37">
        <v>42390</v>
      </c>
      <c r="E255" s="38">
        <v>22341</v>
      </c>
      <c r="F255" s="67">
        <f t="shared" si="28"/>
        <v>4354.4</v>
      </c>
      <c r="G255" s="39">
        <f t="shared" si="28"/>
        <v>257.1</v>
      </c>
      <c r="H255" s="75">
        <f t="shared" si="29"/>
        <v>4611.5</v>
      </c>
      <c r="I255" s="40">
        <f t="shared" si="30"/>
        <v>1558.7</v>
      </c>
      <c r="J255" s="41">
        <f t="shared" si="27"/>
        <v>46.1</v>
      </c>
      <c r="K255" s="60">
        <v>10</v>
      </c>
      <c r="L255" s="42">
        <f t="shared" si="26"/>
        <v>6226.3</v>
      </c>
      <c r="N255" s="77"/>
    </row>
    <row r="256" spans="1:14" ht="12.75">
      <c r="A256" s="34">
        <v>249</v>
      </c>
      <c r="B256" s="35">
        <f t="shared" si="24"/>
        <v>116.92</v>
      </c>
      <c r="C256" s="36">
        <f t="shared" si="25"/>
        <v>1042.65</v>
      </c>
      <c r="D256" s="37">
        <v>42390</v>
      </c>
      <c r="E256" s="38">
        <v>22341</v>
      </c>
      <c r="F256" s="67">
        <f t="shared" si="28"/>
        <v>4350.7</v>
      </c>
      <c r="G256" s="39">
        <f t="shared" si="28"/>
        <v>257.1</v>
      </c>
      <c r="H256" s="75">
        <f t="shared" si="29"/>
        <v>4607.8</v>
      </c>
      <c r="I256" s="40">
        <f t="shared" si="30"/>
        <v>1557.4</v>
      </c>
      <c r="J256" s="41">
        <f t="shared" si="27"/>
        <v>46.1</v>
      </c>
      <c r="K256" s="60">
        <v>10</v>
      </c>
      <c r="L256" s="42">
        <f t="shared" si="26"/>
        <v>6221.300000000001</v>
      </c>
      <c r="N256" s="77"/>
    </row>
    <row r="257" spans="1:14" ht="12.75">
      <c r="A257" s="34">
        <v>250</v>
      </c>
      <c r="B257" s="35">
        <f t="shared" si="24"/>
        <v>117.01</v>
      </c>
      <c r="C257" s="36">
        <f t="shared" si="25"/>
        <v>1042.65</v>
      </c>
      <c r="D257" s="37">
        <v>42390</v>
      </c>
      <c r="E257" s="38">
        <v>22341</v>
      </c>
      <c r="F257" s="67">
        <f t="shared" si="28"/>
        <v>4347.3</v>
      </c>
      <c r="G257" s="39">
        <f t="shared" si="28"/>
        <v>257.1</v>
      </c>
      <c r="H257" s="75">
        <f t="shared" si="29"/>
        <v>4604.400000000001</v>
      </c>
      <c r="I257" s="40">
        <f t="shared" si="30"/>
        <v>1556.3</v>
      </c>
      <c r="J257" s="41">
        <f t="shared" si="27"/>
        <v>46</v>
      </c>
      <c r="K257" s="60">
        <v>10</v>
      </c>
      <c r="L257" s="42">
        <f t="shared" si="26"/>
        <v>6216.700000000001</v>
      </c>
      <c r="N257" s="77"/>
    </row>
    <row r="258" spans="1:14" ht="12.75">
      <c r="A258" s="34">
        <v>251</v>
      </c>
      <c r="B258" s="35">
        <f t="shared" si="24"/>
        <v>117.11</v>
      </c>
      <c r="C258" s="36">
        <f t="shared" si="25"/>
        <v>1042.65</v>
      </c>
      <c r="D258" s="37">
        <v>42390</v>
      </c>
      <c r="E258" s="38">
        <v>22341</v>
      </c>
      <c r="F258" s="67">
        <f t="shared" si="28"/>
        <v>4343.6</v>
      </c>
      <c r="G258" s="39">
        <f t="shared" si="28"/>
        <v>257.1</v>
      </c>
      <c r="H258" s="75">
        <f t="shared" si="29"/>
        <v>4600.700000000001</v>
      </c>
      <c r="I258" s="40">
        <f t="shared" si="30"/>
        <v>1555</v>
      </c>
      <c r="J258" s="41">
        <f t="shared" si="27"/>
        <v>46</v>
      </c>
      <c r="K258" s="60">
        <v>10</v>
      </c>
      <c r="L258" s="42">
        <f t="shared" si="26"/>
        <v>6211.700000000001</v>
      </c>
      <c r="N258" s="77"/>
    </row>
    <row r="259" spans="1:14" ht="12.75">
      <c r="A259" s="34">
        <v>252</v>
      </c>
      <c r="B259" s="35">
        <f t="shared" si="24"/>
        <v>117.2</v>
      </c>
      <c r="C259" s="36">
        <f t="shared" si="25"/>
        <v>1042.65</v>
      </c>
      <c r="D259" s="37">
        <v>42390</v>
      </c>
      <c r="E259" s="38">
        <v>22341</v>
      </c>
      <c r="F259" s="67">
        <f t="shared" si="28"/>
        <v>4340.3</v>
      </c>
      <c r="G259" s="39">
        <f t="shared" si="28"/>
        <v>257.1</v>
      </c>
      <c r="H259" s="75">
        <f t="shared" si="29"/>
        <v>4597.400000000001</v>
      </c>
      <c r="I259" s="40">
        <f t="shared" si="30"/>
        <v>1553.9</v>
      </c>
      <c r="J259" s="41">
        <f t="shared" si="27"/>
        <v>46</v>
      </c>
      <c r="K259" s="60">
        <v>10</v>
      </c>
      <c r="L259" s="42">
        <f t="shared" si="26"/>
        <v>6207.300000000001</v>
      </c>
      <c r="N259" s="77"/>
    </row>
    <row r="260" spans="1:14" ht="12.75">
      <c r="A260" s="34">
        <v>253</v>
      </c>
      <c r="B260" s="35">
        <f t="shared" si="24"/>
        <v>117.29</v>
      </c>
      <c r="C260" s="36">
        <f t="shared" si="25"/>
        <v>1042.65</v>
      </c>
      <c r="D260" s="37">
        <v>42390</v>
      </c>
      <c r="E260" s="38">
        <v>22341</v>
      </c>
      <c r="F260" s="67">
        <f t="shared" si="28"/>
        <v>4336.9</v>
      </c>
      <c r="G260" s="39">
        <f t="shared" si="28"/>
        <v>257.1</v>
      </c>
      <c r="H260" s="75">
        <f t="shared" si="29"/>
        <v>4594</v>
      </c>
      <c r="I260" s="40">
        <f t="shared" si="30"/>
        <v>1552.8</v>
      </c>
      <c r="J260" s="41">
        <f t="shared" si="27"/>
        <v>45.9</v>
      </c>
      <c r="K260" s="60">
        <v>10</v>
      </c>
      <c r="L260" s="42">
        <f t="shared" si="26"/>
        <v>6202.7</v>
      </c>
      <c r="N260" s="77"/>
    </row>
    <row r="261" spans="1:14" ht="12.75">
      <c r="A261" s="34">
        <v>254</v>
      </c>
      <c r="B261" s="35">
        <f t="shared" si="24"/>
        <v>117.39</v>
      </c>
      <c r="C261" s="36">
        <f t="shared" si="25"/>
        <v>1042.65</v>
      </c>
      <c r="D261" s="37">
        <v>42390</v>
      </c>
      <c r="E261" s="38">
        <v>22341</v>
      </c>
      <c r="F261" s="67">
        <f t="shared" si="28"/>
        <v>4333.2</v>
      </c>
      <c r="G261" s="39">
        <f t="shared" si="28"/>
        <v>257.1</v>
      </c>
      <c r="H261" s="75">
        <f t="shared" si="29"/>
        <v>4590.3</v>
      </c>
      <c r="I261" s="40">
        <f t="shared" si="30"/>
        <v>1551.5</v>
      </c>
      <c r="J261" s="41">
        <f t="shared" si="27"/>
        <v>45.9</v>
      </c>
      <c r="K261" s="60">
        <v>10</v>
      </c>
      <c r="L261" s="42">
        <f t="shared" si="26"/>
        <v>6197.7</v>
      </c>
      <c r="N261" s="77"/>
    </row>
    <row r="262" spans="1:14" ht="12.75">
      <c r="A262" s="34">
        <v>255</v>
      </c>
      <c r="B262" s="35">
        <f t="shared" si="24"/>
        <v>117.48</v>
      </c>
      <c r="C262" s="36">
        <f t="shared" si="25"/>
        <v>1042.65</v>
      </c>
      <c r="D262" s="37">
        <v>42390</v>
      </c>
      <c r="E262" s="38">
        <v>22341</v>
      </c>
      <c r="F262" s="67">
        <f t="shared" si="28"/>
        <v>4329.9</v>
      </c>
      <c r="G262" s="39">
        <f t="shared" si="28"/>
        <v>257.1</v>
      </c>
      <c r="H262" s="75">
        <f t="shared" si="29"/>
        <v>4587</v>
      </c>
      <c r="I262" s="40">
        <f t="shared" si="30"/>
        <v>1550.4</v>
      </c>
      <c r="J262" s="41">
        <f t="shared" si="27"/>
        <v>45.9</v>
      </c>
      <c r="K262" s="60">
        <v>10</v>
      </c>
      <c r="L262" s="42">
        <f t="shared" si="26"/>
        <v>6193.299999999999</v>
      </c>
      <c r="N262" s="77"/>
    </row>
    <row r="263" spans="1:14" ht="12.75">
      <c r="A263" s="34">
        <v>256</v>
      </c>
      <c r="B263" s="35">
        <f t="shared" si="24"/>
        <v>117.58</v>
      </c>
      <c r="C263" s="36">
        <f t="shared" si="25"/>
        <v>1042.65</v>
      </c>
      <c r="D263" s="37">
        <v>42390</v>
      </c>
      <c r="E263" s="38">
        <v>22341</v>
      </c>
      <c r="F263" s="67">
        <f t="shared" si="28"/>
        <v>4326.2</v>
      </c>
      <c r="G263" s="39">
        <f t="shared" si="28"/>
        <v>257.1</v>
      </c>
      <c r="H263" s="75">
        <f t="shared" si="29"/>
        <v>4583.3</v>
      </c>
      <c r="I263" s="40">
        <f t="shared" si="30"/>
        <v>1549.2</v>
      </c>
      <c r="J263" s="41">
        <f t="shared" si="27"/>
        <v>45.8</v>
      </c>
      <c r="K263" s="60">
        <v>10</v>
      </c>
      <c r="L263" s="42">
        <f t="shared" si="26"/>
        <v>6188.3</v>
      </c>
      <c r="N263" s="77"/>
    </row>
    <row r="264" spans="1:14" ht="12.75">
      <c r="A264" s="34">
        <v>257</v>
      </c>
      <c r="B264" s="35">
        <f aca="true" t="shared" si="31" ref="B264:B327">ROUND(IF(A264&lt;B$555,(IF(A264&lt;$B$559,B$561+B$562*A264,B$548+B$549*A264+B$550*A264^2+B$551*A264^3+B$552*A264^4+B$553*A264^5)),(B$557)),2)</f>
        <v>117.67</v>
      </c>
      <c r="C264" s="36">
        <f aca="true" t="shared" si="32" ref="C264:C327">ROUND(IF(A264&lt;C$555,(IF(A264&lt;C$559,C$561+C$562*A264,C$548+C$549*A264+C$550*A264^2+C$551*A264^3+C$552*A264^4+C$553*A264^5)),(C$557)),2)</f>
        <v>1042.65</v>
      </c>
      <c r="D264" s="37">
        <v>42390</v>
      </c>
      <c r="E264" s="38">
        <v>22341</v>
      </c>
      <c r="F264" s="67">
        <f t="shared" si="28"/>
        <v>4322.9</v>
      </c>
      <c r="G264" s="39">
        <f t="shared" si="28"/>
        <v>257.1</v>
      </c>
      <c r="H264" s="75">
        <f t="shared" si="29"/>
        <v>4580</v>
      </c>
      <c r="I264" s="40">
        <f t="shared" si="30"/>
        <v>1548</v>
      </c>
      <c r="J264" s="41">
        <f t="shared" si="27"/>
        <v>45.8</v>
      </c>
      <c r="K264" s="60">
        <v>10</v>
      </c>
      <c r="L264" s="42">
        <f aca="true" t="shared" si="33" ref="L264:L275">SUM(H264:K264)</f>
        <v>6183.8</v>
      </c>
      <c r="N264" s="77"/>
    </row>
    <row r="265" spans="1:14" ht="12.75">
      <c r="A265" s="34">
        <v>258</v>
      </c>
      <c r="B265" s="35">
        <f t="shared" si="31"/>
        <v>117.76</v>
      </c>
      <c r="C265" s="36">
        <f t="shared" si="32"/>
        <v>1042.65</v>
      </c>
      <c r="D265" s="37">
        <v>42390</v>
      </c>
      <c r="E265" s="38">
        <v>22341</v>
      </c>
      <c r="F265" s="67">
        <f t="shared" si="28"/>
        <v>4319.6</v>
      </c>
      <c r="G265" s="39">
        <f t="shared" si="28"/>
        <v>257.1</v>
      </c>
      <c r="H265" s="75">
        <f t="shared" si="29"/>
        <v>4576.700000000001</v>
      </c>
      <c r="I265" s="40">
        <f t="shared" si="30"/>
        <v>1546.9</v>
      </c>
      <c r="J265" s="41">
        <f aca="true" t="shared" si="34" ref="J265:J328">ROUND(H265*0.01,1)</f>
        <v>45.8</v>
      </c>
      <c r="K265" s="60">
        <v>10</v>
      </c>
      <c r="L265" s="42">
        <f t="shared" si="33"/>
        <v>6179.400000000001</v>
      </c>
      <c r="N265" s="77"/>
    </row>
    <row r="266" spans="1:14" ht="12.75">
      <c r="A266" s="34">
        <v>259</v>
      </c>
      <c r="B266" s="35">
        <f t="shared" si="31"/>
        <v>117.86</v>
      </c>
      <c r="C266" s="36">
        <f t="shared" si="32"/>
        <v>1042.65</v>
      </c>
      <c r="D266" s="37">
        <v>42390</v>
      </c>
      <c r="E266" s="38">
        <v>22341</v>
      </c>
      <c r="F266" s="67">
        <f t="shared" si="28"/>
        <v>4316</v>
      </c>
      <c r="G266" s="39">
        <f t="shared" si="28"/>
        <v>257.1</v>
      </c>
      <c r="H266" s="75">
        <f t="shared" si="29"/>
        <v>4573.1</v>
      </c>
      <c r="I266" s="40">
        <f t="shared" si="30"/>
        <v>1545.7</v>
      </c>
      <c r="J266" s="41">
        <f t="shared" si="34"/>
        <v>45.7</v>
      </c>
      <c r="K266" s="60">
        <v>10</v>
      </c>
      <c r="L266" s="42">
        <f t="shared" si="33"/>
        <v>6174.5</v>
      </c>
      <c r="N266" s="77"/>
    </row>
    <row r="267" spans="1:14" ht="12.75">
      <c r="A267" s="34">
        <v>260</v>
      </c>
      <c r="B267" s="35">
        <f t="shared" si="31"/>
        <v>117.95</v>
      </c>
      <c r="C267" s="36">
        <f t="shared" si="32"/>
        <v>1042.65</v>
      </c>
      <c r="D267" s="37">
        <v>42390</v>
      </c>
      <c r="E267" s="38">
        <v>22341</v>
      </c>
      <c r="F267" s="67">
        <f t="shared" si="28"/>
        <v>4312.7</v>
      </c>
      <c r="G267" s="39">
        <f t="shared" si="28"/>
        <v>257.1</v>
      </c>
      <c r="H267" s="75">
        <f t="shared" si="29"/>
        <v>4569.8</v>
      </c>
      <c r="I267" s="40">
        <f t="shared" si="30"/>
        <v>1544.6</v>
      </c>
      <c r="J267" s="41">
        <f t="shared" si="34"/>
        <v>45.7</v>
      </c>
      <c r="K267" s="60">
        <v>10</v>
      </c>
      <c r="L267" s="42">
        <f t="shared" si="33"/>
        <v>6170.099999999999</v>
      </c>
      <c r="N267" s="77"/>
    </row>
    <row r="268" spans="1:14" ht="12.75">
      <c r="A268" s="34">
        <v>261</v>
      </c>
      <c r="B268" s="35">
        <f t="shared" si="31"/>
        <v>118.05</v>
      </c>
      <c r="C268" s="36">
        <f t="shared" si="32"/>
        <v>1042.65</v>
      </c>
      <c r="D268" s="37">
        <v>42390</v>
      </c>
      <c r="E268" s="38">
        <v>22341</v>
      </c>
      <c r="F268" s="67">
        <f t="shared" si="28"/>
        <v>4309</v>
      </c>
      <c r="G268" s="39">
        <f t="shared" si="28"/>
        <v>257.1</v>
      </c>
      <c r="H268" s="75">
        <f t="shared" si="29"/>
        <v>4566.1</v>
      </c>
      <c r="I268" s="40">
        <f t="shared" si="30"/>
        <v>1543.3</v>
      </c>
      <c r="J268" s="41">
        <f t="shared" si="34"/>
        <v>45.7</v>
      </c>
      <c r="K268" s="60">
        <v>10</v>
      </c>
      <c r="L268" s="42">
        <f t="shared" si="33"/>
        <v>6165.1</v>
      </c>
      <c r="N268" s="77"/>
    </row>
    <row r="269" spans="1:14" ht="12.75">
      <c r="A269" s="34">
        <v>262</v>
      </c>
      <c r="B269" s="35">
        <f t="shared" si="31"/>
        <v>118.14</v>
      </c>
      <c r="C269" s="36">
        <f t="shared" si="32"/>
        <v>1042.65</v>
      </c>
      <c r="D269" s="37">
        <v>42390</v>
      </c>
      <c r="E269" s="38">
        <v>22341</v>
      </c>
      <c r="F269" s="67">
        <f t="shared" si="28"/>
        <v>4305.7</v>
      </c>
      <c r="G269" s="39">
        <f t="shared" si="28"/>
        <v>257.1</v>
      </c>
      <c r="H269" s="75">
        <f t="shared" si="29"/>
        <v>4562.8</v>
      </c>
      <c r="I269" s="40">
        <f t="shared" si="30"/>
        <v>1542.2</v>
      </c>
      <c r="J269" s="41">
        <f t="shared" si="34"/>
        <v>45.6</v>
      </c>
      <c r="K269" s="60">
        <v>10</v>
      </c>
      <c r="L269" s="42">
        <f t="shared" si="33"/>
        <v>6160.6</v>
      </c>
      <c r="N269" s="77"/>
    </row>
    <row r="270" spans="1:14" ht="12.75">
      <c r="A270" s="34">
        <v>263</v>
      </c>
      <c r="B270" s="35">
        <f t="shared" si="31"/>
        <v>118.23</v>
      </c>
      <c r="C270" s="36">
        <f t="shared" si="32"/>
        <v>1042.65</v>
      </c>
      <c r="D270" s="37">
        <v>42390</v>
      </c>
      <c r="E270" s="38">
        <v>22341</v>
      </c>
      <c r="F270" s="67">
        <f t="shared" si="28"/>
        <v>4302.5</v>
      </c>
      <c r="G270" s="39">
        <f t="shared" si="28"/>
        <v>257.1</v>
      </c>
      <c r="H270" s="75">
        <f t="shared" si="29"/>
        <v>4559.6</v>
      </c>
      <c r="I270" s="40">
        <f t="shared" si="30"/>
        <v>1541.1</v>
      </c>
      <c r="J270" s="41">
        <f t="shared" si="34"/>
        <v>45.6</v>
      </c>
      <c r="K270" s="60">
        <v>10</v>
      </c>
      <c r="L270" s="42">
        <f t="shared" si="33"/>
        <v>6156.300000000001</v>
      </c>
      <c r="N270" s="77"/>
    </row>
    <row r="271" spans="1:14" ht="12.75">
      <c r="A271" s="34">
        <v>264</v>
      </c>
      <c r="B271" s="35">
        <f t="shared" si="31"/>
        <v>118.33</v>
      </c>
      <c r="C271" s="36">
        <f t="shared" si="32"/>
        <v>1042.65</v>
      </c>
      <c r="D271" s="37">
        <v>42390</v>
      </c>
      <c r="E271" s="38">
        <v>22341</v>
      </c>
      <c r="F271" s="67">
        <f t="shared" si="28"/>
        <v>4298.8</v>
      </c>
      <c r="G271" s="39">
        <f t="shared" si="28"/>
        <v>257.1</v>
      </c>
      <c r="H271" s="75">
        <f t="shared" si="29"/>
        <v>4555.900000000001</v>
      </c>
      <c r="I271" s="40">
        <f t="shared" si="30"/>
        <v>1539.9</v>
      </c>
      <c r="J271" s="41">
        <f t="shared" si="34"/>
        <v>45.6</v>
      </c>
      <c r="K271" s="60">
        <v>10</v>
      </c>
      <c r="L271" s="42">
        <f t="shared" si="33"/>
        <v>6151.4000000000015</v>
      </c>
      <c r="N271" s="77"/>
    </row>
    <row r="272" spans="1:14" ht="12.75">
      <c r="A272" s="34">
        <v>265</v>
      </c>
      <c r="B272" s="35">
        <f t="shared" si="31"/>
        <v>118.42</v>
      </c>
      <c r="C272" s="36">
        <f t="shared" si="32"/>
        <v>1042.65</v>
      </c>
      <c r="D272" s="37">
        <v>42390</v>
      </c>
      <c r="E272" s="38">
        <v>22341</v>
      </c>
      <c r="F272" s="67">
        <f t="shared" si="28"/>
        <v>4295.6</v>
      </c>
      <c r="G272" s="39">
        <f t="shared" si="28"/>
        <v>257.1</v>
      </c>
      <c r="H272" s="75">
        <f t="shared" si="29"/>
        <v>4552.700000000001</v>
      </c>
      <c r="I272" s="40">
        <f t="shared" si="30"/>
        <v>1538.8</v>
      </c>
      <c r="J272" s="41">
        <f t="shared" si="34"/>
        <v>45.5</v>
      </c>
      <c r="K272" s="60">
        <v>10</v>
      </c>
      <c r="L272" s="42">
        <f t="shared" si="33"/>
        <v>6147.000000000001</v>
      </c>
      <c r="N272" s="77"/>
    </row>
    <row r="273" spans="1:14" ht="12.75">
      <c r="A273" s="34">
        <v>266</v>
      </c>
      <c r="B273" s="35">
        <f t="shared" si="31"/>
        <v>118.51</v>
      </c>
      <c r="C273" s="36">
        <f t="shared" si="32"/>
        <v>1042.65</v>
      </c>
      <c r="D273" s="37">
        <v>42390</v>
      </c>
      <c r="E273" s="38">
        <v>22341</v>
      </c>
      <c r="F273" s="67">
        <f t="shared" si="28"/>
        <v>4292.3</v>
      </c>
      <c r="G273" s="39">
        <f t="shared" si="28"/>
        <v>257.1</v>
      </c>
      <c r="H273" s="75">
        <f t="shared" si="29"/>
        <v>4549.400000000001</v>
      </c>
      <c r="I273" s="40">
        <f t="shared" si="30"/>
        <v>1537.7</v>
      </c>
      <c r="J273" s="41">
        <f t="shared" si="34"/>
        <v>45.5</v>
      </c>
      <c r="K273" s="60">
        <v>10</v>
      </c>
      <c r="L273" s="42">
        <f t="shared" si="33"/>
        <v>6142.6</v>
      </c>
      <c r="N273" s="77"/>
    </row>
    <row r="274" spans="1:14" ht="12.75">
      <c r="A274" s="34">
        <v>267</v>
      </c>
      <c r="B274" s="35">
        <f t="shared" si="31"/>
        <v>118.61</v>
      </c>
      <c r="C274" s="36">
        <f t="shared" si="32"/>
        <v>1042.65</v>
      </c>
      <c r="D274" s="37">
        <v>42390</v>
      </c>
      <c r="E274" s="38">
        <v>22341</v>
      </c>
      <c r="F274" s="67">
        <f>ROUND(12/B274*D274,1)</f>
        <v>4288.7</v>
      </c>
      <c r="G274" s="39">
        <f>ROUND(12/C274*E274,1)</f>
        <v>257.1</v>
      </c>
      <c r="H274" s="75">
        <f>F274+G274</f>
        <v>4545.8</v>
      </c>
      <c r="I274" s="40">
        <f>ROUND(H274*0.338,1)</f>
        <v>1536.5</v>
      </c>
      <c r="J274" s="41">
        <f t="shared" si="34"/>
        <v>45.5</v>
      </c>
      <c r="K274" s="60">
        <v>10</v>
      </c>
      <c r="L274" s="42">
        <f t="shared" si="33"/>
        <v>6137.8</v>
      </c>
      <c r="N274" s="77"/>
    </row>
    <row r="275" spans="1:14" ht="12.75">
      <c r="A275" s="34">
        <f>A274+1</f>
        <v>268</v>
      </c>
      <c r="B275" s="35">
        <f t="shared" si="31"/>
        <v>118.7</v>
      </c>
      <c r="C275" s="36">
        <f t="shared" si="32"/>
        <v>1042.65</v>
      </c>
      <c r="D275" s="37">
        <v>42390</v>
      </c>
      <c r="E275" s="38">
        <v>22341</v>
      </c>
      <c r="F275" s="67">
        <f>ROUND(12/B275*D275,1)</f>
        <v>4285.4</v>
      </c>
      <c r="G275" s="39">
        <f>ROUND(12/C275*E275,1)</f>
        <v>257.1</v>
      </c>
      <c r="H275" s="75">
        <f>F275+G275</f>
        <v>4542.5</v>
      </c>
      <c r="I275" s="40">
        <f>ROUND(H275*0.338,1)</f>
        <v>1535.4</v>
      </c>
      <c r="J275" s="41">
        <f t="shared" si="34"/>
        <v>45.4</v>
      </c>
      <c r="K275" s="60">
        <v>10</v>
      </c>
      <c r="L275" s="42">
        <f t="shared" si="33"/>
        <v>6133.299999999999</v>
      </c>
      <c r="N275" s="77"/>
    </row>
    <row r="276" spans="1:14" ht="12.75">
      <c r="A276" s="34">
        <f aca="true" t="shared" si="35" ref="A276:A339">A275+1</f>
        <v>269</v>
      </c>
      <c r="B276" s="35">
        <f t="shared" si="31"/>
        <v>118.79</v>
      </c>
      <c r="C276" s="36">
        <f t="shared" si="32"/>
        <v>1042.65</v>
      </c>
      <c r="D276" s="37">
        <v>42390</v>
      </c>
      <c r="E276" s="38">
        <v>22341</v>
      </c>
      <c r="F276" s="67">
        <f aca="true" t="shared" si="36" ref="F276:F339">ROUND(12/B276*D276,1)</f>
        <v>4282.2</v>
      </c>
      <c r="G276" s="39">
        <f aca="true" t="shared" si="37" ref="G276:G339">ROUND(12/C276*E276,1)</f>
        <v>257.1</v>
      </c>
      <c r="H276" s="75">
        <f aca="true" t="shared" si="38" ref="H276:H339">F276+G276</f>
        <v>4539.3</v>
      </c>
      <c r="I276" s="40">
        <f aca="true" t="shared" si="39" ref="I276:I339">ROUND(H276*0.338,1)</f>
        <v>1534.3</v>
      </c>
      <c r="J276" s="41">
        <f t="shared" si="34"/>
        <v>45.4</v>
      </c>
      <c r="K276" s="60">
        <v>10</v>
      </c>
      <c r="L276" s="42">
        <f aca="true" t="shared" si="40" ref="L276:L339">SUM(H276:K276)</f>
        <v>6129</v>
      </c>
      <c r="N276" s="77"/>
    </row>
    <row r="277" spans="1:14" ht="12.75">
      <c r="A277" s="34">
        <f t="shared" si="35"/>
        <v>270</v>
      </c>
      <c r="B277" s="35">
        <f t="shared" si="31"/>
        <v>118.89</v>
      </c>
      <c r="C277" s="36">
        <f t="shared" si="32"/>
        <v>1042.65</v>
      </c>
      <c r="D277" s="37">
        <v>42390</v>
      </c>
      <c r="E277" s="38">
        <v>22341</v>
      </c>
      <c r="F277" s="67">
        <f t="shared" si="36"/>
        <v>4278.6</v>
      </c>
      <c r="G277" s="39">
        <f t="shared" si="37"/>
        <v>257.1</v>
      </c>
      <c r="H277" s="75">
        <f t="shared" si="38"/>
        <v>4535.700000000001</v>
      </c>
      <c r="I277" s="40">
        <f t="shared" si="39"/>
        <v>1533.1</v>
      </c>
      <c r="J277" s="41">
        <f t="shared" si="34"/>
        <v>45.4</v>
      </c>
      <c r="K277" s="60">
        <v>10</v>
      </c>
      <c r="L277" s="42">
        <f t="shared" si="40"/>
        <v>6124.200000000001</v>
      </c>
      <c r="N277" s="77"/>
    </row>
    <row r="278" spans="1:14" ht="12.75">
      <c r="A278" s="34">
        <f t="shared" si="35"/>
        <v>271</v>
      </c>
      <c r="B278" s="35">
        <f t="shared" si="31"/>
        <v>118.98</v>
      </c>
      <c r="C278" s="36">
        <f t="shared" si="32"/>
        <v>1042.65</v>
      </c>
      <c r="D278" s="37">
        <v>42390</v>
      </c>
      <c r="E278" s="38">
        <v>22341</v>
      </c>
      <c r="F278" s="67">
        <f t="shared" si="36"/>
        <v>4275.3</v>
      </c>
      <c r="G278" s="39">
        <f t="shared" si="37"/>
        <v>257.1</v>
      </c>
      <c r="H278" s="75">
        <f t="shared" si="38"/>
        <v>4532.400000000001</v>
      </c>
      <c r="I278" s="40">
        <f t="shared" si="39"/>
        <v>1532</v>
      </c>
      <c r="J278" s="41">
        <f t="shared" si="34"/>
        <v>45.3</v>
      </c>
      <c r="K278" s="60">
        <v>10</v>
      </c>
      <c r="L278" s="42">
        <f t="shared" si="40"/>
        <v>6119.700000000001</v>
      </c>
      <c r="N278" s="77"/>
    </row>
    <row r="279" spans="1:14" ht="12.75">
      <c r="A279" s="34">
        <f t="shared" si="35"/>
        <v>272</v>
      </c>
      <c r="B279" s="35">
        <f t="shared" si="31"/>
        <v>119.07</v>
      </c>
      <c r="C279" s="36">
        <f t="shared" si="32"/>
        <v>1042.65</v>
      </c>
      <c r="D279" s="37">
        <v>42390</v>
      </c>
      <c r="E279" s="38">
        <v>22341</v>
      </c>
      <c r="F279" s="67">
        <f t="shared" si="36"/>
        <v>4272.1</v>
      </c>
      <c r="G279" s="39">
        <f t="shared" si="37"/>
        <v>257.1</v>
      </c>
      <c r="H279" s="75">
        <f t="shared" si="38"/>
        <v>4529.200000000001</v>
      </c>
      <c r="I279" s="40">
        <f t="shared" si="39"/>
        <v>1530.9</v>
      </c>
      <c r="J279" s="41">
        <f t="shared" si="34"/>
        <v>45.3</v>
      </c>
      <c r="K279" s="60">
        <v>10</v>
      </c>
      <c r="L279" s="42">
        <f t="shared" si="40"/>
        <v>6115.400000000001</v>
      </c>
      <c r="N279" s="77"/>
    </row>
    <row r="280" spans="1:14" ht="12.75">
      <c r="A280" s="34">
        <f t="shared" si="35"/>
        <v>273</v>
      </c>
      <c r="B280" s="35">
        <f t="shared" si="31"/>
        <v>119.16</v>
      </c>
      <c r="C280" s="36">
        <f t="shared" si="32"/>
        <v>1042.65</v>
      </c>
      <c r="D280" s="37">
        <v>42390</v>
      </c>
      <c r="E280" s="38">
        <v>22341</v>
      </c>
      <c r="F280" s="67">
        <f t="shared" si="36"/>
        <v>4268.9</v>
      </c>
      <c r="G280" s="39">
        <f t="shared" si="37"/>
        <v>257.1</v>
      </c>
      <c r="H280" s="75">
        <f t="shared" si="38"/>
        <v>4526</v>
      </c>
      <c r="I280" s="40">
        <f t="shared" si="39"/>
        <v>1529.8</v>
      </c>
      <c r="J280" s="41">
        <f t="shared" si="34"/>
        <v>45.3</v>
      </c>
      <c r="K280" s="60">
        <v>10</v>
      </c>
      <c r="L280" s="42">
        <f t="shared" si="40"/>
        <v>6111.1</v>
      </c>
      <c r="N280" s="77"/>
    </row>
    <row r="281" spans="1:14" ht="12.75">
      <c r="A281" s="34">
        <f t="shared" si="35"/>
        <v>274</v>
      </c>
      <c r="B281" s="35">
        <f t="shared" si="31"/>
        <v>119.26</v>
      </c>
      <c r="C281" s="36">
        <f t="shared" si="32"/>
        <v>1042.65</v>
      </c>
      <c r="D281" s="37">
        <v>42390</v>
      </c>
      <c r="E281" s="38">
        <v>22341</v>
      </c>
      <c r="F281" s="67">
        <f t="shared" si="36"/>
        <v>4265.3</v>
      </c>
      <c r="G281" s="39">
        <f t="shared" si="37"/>
        <v>257.1</v>
      </c>
      <c r="H281" s="75">
        <f t="shared" si="38"/>
        <v>4522.400000000001</v>
      </c>
      <c r="I281" s="40">
        <f t="shared" si="39"/>
        <v>1528.6</v>
      </c>
      <c r="J281" s="41">
        <f t="shared" si="34"/>
        <v>45.2</v>
      </c>
      <c r="K281" s="60">
        <v>10</v>
      </c>
      <c r="L281" s="42">
        <f t="shared" si="40"/>
        <v>6106.2</v>
      </c>
      <c r="N281" s="77"/>
    </row>
    <row r="282" spans="1:14" ht="12.75">
      <c r="A282" s="34">
        <f t="shared" si="35"/>
        <v>275</v>
      </c>
      <c r="B282" s="35">
        <f t="shared" si="31"/>
        <v>119.35</v>
      </c>
      <c r="C282" s="36">
        <f t="shared" si="32"/>
        <v>1042.65</v>
      </c>
      <c r="D282" s="37">
        <v>42390</v>
      </c>
      <c r="E282" s="38">
        <v>22341</v>
      </c>
      <c r="F282" s="67">
        <f t="shared" si="36"/>
        <v>4262.1</v>
      </c>
      <c r="G282" s="39">
        <f t="shared" si="37"/>
        <v>257.1</v>
      </c>
      <c r="H282" s="75">
        <f t="shared" si="38"/>
        <v>4519.200000000001</v>
      </c>
      <c r="I282" s="40">
        <f t="shared" si="39"/>
        <v>1527.5</v>
      </c>
      <c r="J282" s="41">
        <f t="shared" si="34"/>
        <v>45.2</v>
      </c>
      <c r="K282" s="60">
        <v>10</v>
      </c>
      <c r="L282" s="42">
        <f t="shared" si="40"/>
        <v>6101.900000000001</v>
      </c>
      <c r="N282" s="77"/>
    </row>
    <row r="283" spans="1:14" ht="12.75">
      <c r="A283" s="34">
        <f t="shared" si="35"/>
        <v>276</v>
      </c>
      <c r="B283" s="35">
        <f t="shared" si="31"/>
        <v>119.44</v>
      </c>
      <c r="C283" s="36">
        <f t="shared" si="32"/>
        <v>1042.65</v>
      </c>
      <c r="D283" s="37">
        <v>42390</v>
      </c>
      <c r="E283" s="38">
        <v>22341</v>
      </c>
      <c r="F283" s="67">
        <f t="shared" si="36"/>
        <v>4258.9</v>
      </c>
      <c r="G283" s="39">
        <f t="shared" si="37"/>
        <v>257.1</v>
      </c>
      <c r="H283" s="75">
        <f t="shared" si="38"/>
        <v>4516</v>
      </c>
      <c r="I283" s="40">
        <f t="shared" si="39"/>
        <v>1526.4</v>
      </c>
      <c r="J283" s="41">
        <f t="shared" si="34"/>
        <v>45.2</v>
      </c>
      <c r="K283" s="60">
        <v>10</v>
      </c>
      <c r="L283" s="42">
        <f t="shared" si="40"/>
        <v>6097.599999999999</v>
      </c>
      <c r="N283" s="77"/>
    </row>
    <row r="284" spans="1:14" ht="12.75">
      <c r="A284" s="34">
        <f t="shared" si="35"/>
        <v>277</v>
      </c>
      <c r="B284" s="35">
        <f t="shared" si="31"/>
        <v>119.54</v>
      </c>
      <c r="C284" s="36">
        <f t="shared" si="32"/>
        <v>1042.65</v>
      </c>
      <c r="D284" s="37">
        <v>42390</v>
      </c>
      <c r="E284" s="38">
        <v>22341</v>
      </c>
      <c r="F284" s="67">
        <f t="shared" si="36"/>
        <v>4255.3</v>
      </c>
      <c r="G284" s="39">
        <f t="shared" si="37"/>
        <v>257.1</v>
      </c>
      <c r="H284" s="75">
        <f t="shared" si="38"/>
        <v>4512.400000000001</v>
      </c>
      <c r="I284" s="40">
        <f t="shared" si="39"/>
        <v>1525.2</v>
      </c>
      <c r="J284" s="41">
        <f t="shared" si="34"/>
        <v>45.1</v>
      </c>
      <c r="K284" s="60">
        <v>10</v>
      </c>
      <c r="L284" s="42">
        <f t="shared" si="40"/>
        <v>6092.700000000001</v>
      </c>
      <c r="N284" s="77"/>
    </row>
    <row r="285" spans="1:14" ht="12.75">
      <c r="A285" s="34">
        <f t="shared" si="35"/>
        <v>278</v>
      </c>
      <c r="B285" s="35">
        <f t="shared" si="31"/>
        <v>119.63</v>
      </c>
      <c r="C285" s="36">
        <f t="shared" si="32"/>
        <v>1042.65</v>
      </c>
      <c r="D285" s="37">
        <v>42390</v>
      </c>
      <c r="E285" s="38">
        <v>22341</v>
      </c>
      <c r="F285" s="67">
        <f t="shared" si="36"/>
        <v>4252.1</v>
      </c>
      <c r="G285" s="39">
        <f t="shared" si="37"/>
        <v>257.1</v>
      </c>
      <c r="H285" s="75">
        <f t="shared" si="38"/>
        <v>4509.200000000001</v>
      </c>
      <c r="I285" s="40">
        <f t="shared" si="39"/>
        <v>1524.1</v>
      </c>
      <c r="J285" s="41">
        <f t="shared" si="34"/>
        <v>45.1</v>
      </c>
      <c r="K285" s="60">
        <v>10</v>
      </c>
      <c r="L285" s="42">
        <f t="shared" si="40"/>
        <v>6088.4000000000015</v>
      </c>
      <c r="N285" s="77"/>
    </row>
    <row r="286" spans="1:14" ht="12.75">
      <c r="A286" s="34">
        <f t="shared" si="35"/>
        <v>279</v>
      </c>
      <c r="B286" s="35">
        <f t="shared" si="31"/>
        <v>119.72</v>
      </c>
      <c r="C286" s="36">
        <f t="shared" si="32"/>
        <v>1042.65</v>
      </c>
      <c r="D286" s="37">
        <v>42390</v>
      </c>
      <c r="E286" s="38">
        <v>22341</v>
      </c>
      <c r="F286" s="67">
        <f t="shared" si="36"/>
        <v>4248.9</v>
      </c>
      <c r="G286" s="39">
        <f t="shared" si="37"/>
        <v>257.1</v>
      </c>
      <c r="H286" s="75">
        <f t="shared" si="38"/>
        <v>4506</v>
      </c>
      <c r="I286" s="40">
        <f t="shared" si="39"/>
        <v>1523</v>
      </c>
      <c r="J286" s="41">
        <f t="shared" si="34"/>
        <v>45.1</v>
      </c>
      <c r="K286" s="60">
        <v>10</v>
      </c>
      <c r="L286" s="42">
        <f t="shared" si="40"/>
        <v>6084.1</v>
      </c>
      <c r="N286" s="77"/>
    </row>
    <row r="287" spans="1:14" ht="12.75">
      <c r="A287" s="34">
        <f t="shared" si="35"/>
        <v>280</v>
      </c>
      <c r="B287" s="35">
        <f t="shared" si="31"/>
        <v>119.81</v>
      </c>
      <c r="C287" s="36">
        <f t="shared" si="32"/>
        <v>1042.65</v>
      </c>
      <c r="D287" s="37">
        <v>42390</v>
      </c>
      <c r="E287" s="38">
        <v>22341</v>
      </c>
      <c r="F287" s="67">
        <f t="shared" si="36"/>
        <v>4245.7</v>
      </c>
      <c r="G287" s="39">
        <f t="shared" si="37"/>
        <v>257.1</v>
      </c>
      <c r="H287" s="75">
        <f t="shared" si="38"/>
        <v>4502.8</v>
      </c>
      <c r="I287" s="40">
        <f t="shared" si="39"/>
        <v>1521.9</v>
      </c>
      <c r="J287" s="41">
        <f t="shared" si="34"/>
        <v>45</v>
      </c>
      <c r="K287" s="60">
        <v>10</v>
      </c>
      <c r="L287" s="42">
        <f t="shared" si="40"/>
        <v>6079.700000000001</v>
      </c>
      <c r="N287" s="77"/>
    </row>
    <row r="288" spans="1:14" ht="12.75">
      <c r="A288" s="34">
        <f t="shared" si="35"/>
        <v>281</v>
      </c>
      <c r="B288" s="35">
        <f t="shared" si="31"/>
        <v>119.91</v>
      </c>
      <c r="C288" s="36">
        <f t="shared" si="32"/>
        <v>1042.65</v>
      </c>
      <c r="D288" s="37">
        <v>42390</v>
      </c>
      <c r="E288" s="38">
        <v>22341</v>
      </c>
      <c r="F288" s="67">
        <f t="shared" si="36"/>
        <v>4242.2</v>
      </c>
      <c r="G288" s="39">
        <f t="shared" si="37"/>
        <v>257.1</v>
      </c>
      <c r="H288" s="75">
        <f t="shared" si="38"/>
        <v>4499.3</v>
      </c>
      <c r="I288" s="40">
        <f t="shared" si="39"/>
        <v>1520.8</v>
      </c>
      <c r="J288" s="41">
        <f t="shared" si="34"/>
        <v>45</v>
      </c>
      <c r="K288" s="60">
        <v>10</v>
      </c>
      <c r="L288" s="42">
        <f t="shared" si="40"/>
        <v>6075.1</v>
      </c>
      <c r="N288" s="77"/>
    </row>
    <row r="289" spans="1:14" ht="12.75">
      <c r="A289" s="34">
        <f t="shared" si="35"/>
        <v>282</v>
      </c>
      <c r="B289" s="35">
        <f t="shared" si="31"/>
        <v>120</v>
      </c>
      <c r="C289" s="36">
        <f t="shared" si="32"/>
        <v>1042.65</v>
      </c>
      <c r="D289" s="37">
        <v>42390</v>
      </c>
      <c r="E289" s="38">
        <v>22341</v>
      </c>
      <c r="F289" s="67">
        <f t="shared" si="36"/>
        <v>4239</v>
      </c>
      <c r="G289" s="39">
        <f t="shared" si="37"/>
        <v>257.1</v>
      </c>
      <c r="H289" s="75">
        <f t="shared" si="38"/>
        <v>4496.1</v>
      </c>
      <c r="I289" s="40">
        <f t="shared" si="39"/>
        <v>1519.7</v>
      </c>
      <c r="J289" s="41">
        <f t="shared" si="34"/>
        <v>45</v>
      </c>
      <c r="K289" s="60">
        <v>10</v>
      </c>
      <c r="L289" s="42">
        <f t="shared" si="40"/>
        <v>6070.8</v>
      </c>
      <c r="N289" s="77"/>
    </row>
    <row r="290" spans="1:14" ht="12.75">
      <c r="A290" s="34">
        <f t="shared" si="35"/>
        <v>283</v>
      </c>
      <c r="B290" s="35">
        <f t="shared" si="31"/>
        <v>120.09</v>
      </c>
      <c r="C290" s="36">
        <f t="shared" si="32"/>
        <v>1042.65</v>
      </c>
      <c r="D290" s="37">
        <v>42390</v>
      </c>
      <c r="E290" s="38">
        <v>22341</v>
      </c>
      <c r="F290" s="67">
        <f t="shared" si="36"/>
        <v>4235.8</v>
      </c>
      <c r="G290" s="39">
        <f t="shared" si="37"/>
        <v>257.1</v>
      </c>
      <c r="H290" s="75">
        <f t="shared" si="38"/>
        <v>4492.900000000001</v>
      </c>
      <c r="I290" s="40">
        <f t="shared" si="39"/>
        <v>1518.6</v>
      </c>
      <c r="J290" s="41">
        <f t="shared" si="34"/>
        <v>44.9</v>
      </c>
      <c r="K290" s="60">
        <v>10</v>
      </c>
      <c r="L290" s="42">
        <f t="shared" si="40"/>
        <v>6066.4</v>
      </c>
      <c r="N290" s="77"/>
    </row>
    <row r="291" spans="1:14" ht="12.75">
      <c r="A291" s="34">
        <f t="shared" si="35"/>
        <v>284</v>
      </c>
      <c r="B291" s="35">
        <f t="shared" si="31"/>
        <v>120.18</v>
      </c>
      <c r="C291" s="36">
        <f t="shared" si="32"/>
        <v>1042.65</v>
      </c>
      <c r="D291" s="37">
        <v>42390</v>
      </c>
      <c r="E291" s="38">
        <v>22341</v>
      </c>
      <c r="F291" s="67">
        <f t="shared" si="36"/>
        <v>4232.7</v>
      </c>
      <c r="G291" s="39">
        <f t="shared" si="37"/>
        <v>257.1</v>
      </c>
      <c r="H291" s="75">
        <f t="shared" si="38"/>
        <v>4489.8</v>
      </c>
      <c r="I291" s="40">
        <f t="shared" si="39"/>
        <v>1517.6</v>
      </c>
      <c r="J291" s="41">
        <f t="shared" si="34"/>
        <v>44.9</v>
      </c>
      <c r="K291" s="60">
        <v>10</v>
      </c>
      <c r="L291" s="42">
        <f t="shared" si="40"/>
        <v>6062.299999999999</v>
      </c>
      <c r="N291" s="77"/>
    </row>
    <row r="292" spans="1:14" ht="12.75">
      <c r="A292" s="34">
        <f t="shared" si="35"/>
        <v>285</v>
      </c>
      <c r="B292" s="35">
        <f t="shared" si="31"/>
        <v>120.27</v>
      </c>
      <c r="C292" s="36">
        <f t="shared" si="32"/>
        <v>1042.65</v>
      </c>
      <c r="D292" s="37">
        <v>42390</v>
      </c>
      <c r="E292" s="38">
        <v>22341</v>
      </c>
      <c r="F292" s="67">
        <f t="shared" si="36"/>
        <v>4229.5</v>
      </c>
      <c r="G292" s="39">
        <f t="shared" si="37"/>
        <v>257.1</v>
      </c>
      <c r="H292" s="75">
        <f t="shared" si="38"/>
        <v>4486.6</v>
      </c>
      <c r="I292" s="40">
        <f t="shared" si="39"/>
        <v>1516.5</v>
      </c>
      <c r="J292" s="41">
        <f t="shared" si="34"/>
        <v>44.9</v>
      </c>
      <c r="K292" s="60">
        <v>10</v>
      </c>
      <c r="L292" s="42">
        <f t="shared" si="40"/>
        <v>6058</v>
      </c>
      <c r="N292" s="77"/>
    </row>
    <row r="293" spans="1:14" ht="12.75">
      <c r="A293" s="34">
        <f t="shared" si="35"/>
        <v>286</v>
      </c>
      <c r="B293" s="35">
        <f t="shared" si="31"/>
        <v>120.37</v>
      </c>
      <c r="C293" s="36">
        <f t="shared" si="32"/>
        <v>1042.65</v>
      </c>
      <c r="D293" s="37">
        <v>42390</v>
      </c>
      <c r="E293" s="38">
        <v>22341</v>
      </c>
      <c r="F293" s="67">
        <f t="shared" si="36"/>
        <v>4226</v>
      </c>
      <c r="G293" s="39">
        <f t="shared" si="37"/>
        <v>257.1</v>
      </c>
      <c r="H293" s="75">
        <f t="shared" si="38"/>
        <v>4483.1</v>
      </c>
      <c r="I293" s="40">
        <f t="shared" si="39"/>
        <v>1515.3</v>
      </c>
      <c r="J293" s="41">
        <f t="shared" si="34"/>
        <v>44.8</v>
      </c>
      <c r="K293" s="60">
        <v>10</v>
      </c>
      <c r="L293" s="42">
        <f t="shared" si="40"/>
        <v>6053.200000000001</v>
      </c>
      <c r="N293" s="77"/>
    </row>
    <row r="294" spans="1:14" ht="12.75">
      <c r="A294" s="34">
        <f t="shared" si="35"/>
        <v>287</v>
      </c>
      <c r="B294" s="35">
        <f t="shared" si="31"/>
        <v>120.46</v>
      </c>
      <c r="C294" s="36">
        <f t="shared" si="32"/>
        <v>1042.65</v>
      </c>
      <c r="D294" s="37">
        <v>42390</v>
      </c>
      <c r="E294" s="38">
        <v>22341</v>
      </c>
      <c r="F294" s="67">
        <f t="shared" si="36"/>
        <v>4222.8</v>
      </c>
      <c r="G294" s="39">
        <f t="shared" si="37"/>
        <v>257.1</v>
      </c>
      <c r="H294" s="75">
        <f t="shared" si="38"/>
        <v>4479.900000000001</v>
      </c>
      <c r="I294" s="40">
        <f t="shared" si="39"/>
        <v>1514.2</v>
      </c>
      <c r="J294" s="41">
        <f t="shared" si="34"/>
        <v>44.8</v>
      </c>
      <c r="K294" s="60">
        <v>10</v>
      </c>
      <c r="L294" s="42">
        <f t="shared" si="40"/>
        <v>6048.900000000001</v>
      </c>
      <c r="N294" s="77"/>
    </row>
    <row r="295" spans="1:14" ht="12.75">
      <c r="A295" s="34">
        <f t="shared" si="35"/>
        <v>288</v>
      </c>
      <c r="B295" s="35">
        <f t="shared" si="31"/>
        <v>120.55</v>
      </c>
      <c r="C295" s="36">
        <f t="shared" si="32"/>
        <v>1042.65</v>
      </c>
      <c r="D295" s="37">
        <v>42390</v>
      </c>
      <c r="E295" s="38">
        <v>22341</v>
      </c>
      <c r="F295" s="67">
        <f t="shared" si="36"/>
        <v>4219.7</v>
      </c>
      <c r="G295" s="39">
        <f t="shared" si="37"/>
        <v>257.1</v>
      </c>
      <c r="H295" s="75">
        <f t="shared" si="38"/>
        <v>4476.8</v>
      </c>
      <c r="I295" s="40">
        <f t="shared" si="39"/>
        <v>1513.2</v>
      </c>
      <c r="J295" s="41">
        <f t="shared" si="34"/>
        <v>44.8</v>
      </c>
      <c r="K295" s="60">
        <v>10</v>
      </c>
      <c r="L295" s="42">
        <f t="shared" si="40"/>
        <v>6044.8</v>
      </c>
      <c r="N295" s="77"/>
    </row>
    <row r="296" spans="1:14" ht="12.75">
      <c r="A296" s="34">
        <f t="shared" si="35"/>
        <v>289</v>
      </c>
      <c r="B296" s="35">
        <f t="shared" si="31"/>
        <v>120.64</v>
      </c>
      <c r="C296" s="36">
        <f t="shared" si="32"/>
        <v>1042.65</v>
      </c>
      <c r="D296" s="37">
        <v>42390</v>
      </c>
      <c r="E296" s="38">
        <v>22341</v>
      </c>
      <c r="F296" s="67">
        <f t="shared" si="36"/>
        <v>4216.5</v>
      </c>
      <c r="G296" s="39">
        <f t="shared" si="37"/>
        <v>257.1</v>
      </c>
      <c r="H296" s="75">
        <f t="shared" si="38"/>
        <v>4473.6</v>
      </c>
      <c r="I296" s="40">
        <f t="shared" si="39"/>
        <v>1512.1</v>
      </c>
      <c r="J296" s="41">
        <f t="shared" si="34"/>
        <v>44.7</v>
      </c>
      <c r="K296" s="60">
        <v>10</v>
      </c>
      <c r="L296" s="42">
        <f t="shared" si="40"/>
        <v>6040.400000000001</v>
      </c>
      <c r="N296" s="77"/>
    </row>
    <row r="297" spans="1:14" ht="12.75">
      <c r="A297" s="34">
        <f t="shared" si="35"/>
        <v>290</v>
      </c>
      <c r="B297" s="35">
        <f t="shared" si="31"/>
        <v>120.73</v>
      </c>
      <c r="C297" s="36">
        <f t="shared" si="32"/>
        <v>1042.65</v>
      </c>
      <c r="D297" s="37">
        <v>42390</v>
      </c>
      <c r="E297" s="38">
        <v>22341</v>
      </c>
      <c r="F297" s="67">
        <f t="shared" si="36"/>
        <v>4213.4</v>
      </c>
      <c r="G297" s="39">
        <f t="shared" si="37"/>
        <v>257.1</v>
      </c>
      <c r="H297" s="75">
        <f t="shared" si="38"/>
        <v>4470.5</v>
      </c>
      <c r="I297" s="40">
        <f t="shared" si="39"/>
        <v>1511</v>
      </c>
      <c r="J297" s="41">
        <f t="shared" si="34"/>
        <v>44.7</v>
      </c>
      <c r="K297" s="60">
        <v>10</v>
      </c>
      <c r="L297" s="42">
        <f t="shared" si="40"/>
        <v>6036.2</v>
      </c>
      <c r="N297" s="77"/>
    </row>
    <row r="298" spans="1:14" ht="12.75">
      <c r="A298" s="34">
        <f t="shared" si="35"/>
        <v>291</v>
      </c>
      <c r="B298" s="35">
        <f t="shared" si="31"/>
        <v>120.83</v>
      </c>
      <c r="C298" s="36">
        <f t="shared" si="32"/>
        <v>1042.65</v>
      </c>
      <c r="D298" s="37">
        <v>42390</v>
      </c>
      <c r="E298" s="38">
        <v>22341</v>
      </c>
      <c r="F298" s="67">
        <f t="shared" si="36"/>
        <v>4209.9</v>
      </c>
      <c r="G298" s="39">
        <f t="shared" si="37"/>
        <v>257.1</v>
      </c>
      <c r="H298" s="75">
        <f t="shared" si="38"/>
        <v>4467</v>
      </c>
      <c r="I298" s="40">
        <f t="shared" si="39"/>
        <v>1509.8</v>
      </c>
      <c r="J298" s="41">
        <f t="shared" si="34"/>
        <v>44.7</v>
      </c>
      <c r="K298" s="60">
        <v>10</v>
      </c>
      <c r="L298" s="42">
        <f t="shared" si="40"/>
        <v>6031.5</v>
      </c>
      <c r="N298" s="77"/>
    </row>
    <row r="299" spans="1:14" ht="12.75">
      <c r="A299" s="34">
        <f t="shared" si="35"/>
        <v>292</v>
      </c>
      <c r="B299" s="35">
        <f t="shared" si="31"/>
        <v>120.92</v>
      </c>
      <c r="C299" s="36">
        <f t="shared" si="32"/>
        <v>1042.65</v>
      </c>
      <c r="D299" s="37">
        <v>42390</v>
      </c>
      <c r="E299" s="38">
        <v>22341</v>
      </c>
      <c r="F299" s="67">
        <f t="shared" si="36"/>
        <v>4206.7</v>
      </c>
      <c r="G299" s="39">
        <f t="shared" si="37"/>
        <v>257.1</v>
      </c>
      <c r="H299" s="75">
        <f t="shared" si="38"/>
        <v>4463.8</v>
      </c>
      <c r="I299" s="40">
        <f t="shared" si="39"/>
        <v>1508.8</v>
      </c>
      <c r="J299" s="41">
        <f t="shared" si="34"/>
        <v>44.6</v>
      </c>
      <c r="K299" s="60">
        <v>10</v>
      </c>
      <c r="L299" s="42">
        <f t="shared" si="40"/>
        <v>6027.200000000001</v>
      </c>
      <c r="N299" s="77"/>
    </row>
    <row r="300" spans="1:14" ht="12.75">
      <c r="A300" s="34">
        <f t="shared" si="35"/>
        <v>293</v>
      </c>
      <c r="B300" s="35">
        <f t="shared" si="31"/>
        <v>121.01</v>
      </c>
      <c r="C300" s="36">
        <f t="shared" si="32"/>
        <v>1042.65</v>
      </c>
      <c r="D300" s="37">
        <v>42390</v>
      </c>
      <c r="E300" s="38">
        <v>22341</v>
      </c>
      <c r="F300" s="67">
        <f t="shared" si="36"/>
        <v>4203.6</v>
      </c>
      <c r="G300" s="39">
        <f t="shared" si="37"/>
        <v>257.1</v>
      </c>
      <c r="H300" s="75">
        <f t="shared" si="38"/>
        <v>4460.700000000001</v>
      </c>
      <c r="I300" s="40">
        <f t="shared" si="39"/>
        <v>1507.7</v>
      </c>
      <c r="J300" s="41">
        <f t="shared" si="34"/>
        <v>44.6</v>
      </c>
      <c r="K300" s="60">
        <v>10</v>
      </c>
      <c r="L300" s="42">
        <f t="shared" si="40"/>
        <v>6023.000000000001</v>
      </c>
      <c r="N300" s="77"/>
    </row>
    <row r="301" spans="1:14" ht="12.75">
      <c r="A301" s="34">
        <f t="shared" si="35"/>
        <v>294</v>
      </c>
      <c r="B301" s="35">
        <f t="shared" si="31"/>
        <v>121.1</v>
      </c>
      <c r="C301" s="36">
        <f t="shared" si="32"/>
        <v>1042.65</v>
      </c>
      <c r="D301" s="37">
        <v>42390</v>
      </c>
      <c r="E301" s="38">
        <v>22341</v>
      </c>
      <c r="F301" s="67">
        <f t="shared" si="36"/>
        <v>4200.5</v>
      </c>
      <c r="G301" s="39">
        <f t="shared" si="37"/>
        <v>257.1</v>
      </c>
      <c r="H301" s="75">
        <f t="shared" si="38"/>
        <v>4457.6</v>
      </c>
      <c r="I301" s="40">
        <f t="shared" si="39"/>
        <v>1506.7</v>
      </c>
      <c r="J301" s="41">
        <f t="shared" si="34"/>
        <v>44.6</v>
      </c>
      <c r="K301" s="60">
        <v>10</v>
      </c>
      <c r="L301" s="42">
        <f t="shared" si="40"/>
        <v>6018.900000000001</v>
      </c>
      <c r="N301" s="77"/>
    </row>
    <row r="302" spans="1:14" ht="12.75">
      <c r="A302" s="34">
        <f t="shared" si="35"/>
        <v>295</v>
      </c>
      <c r="B302" s="35">
        <f t="shared" si="31"/>
        <v>121.19</v>
      </c>
      <c r="C302" s="36">
        <f t="shared" si="32"/>
        <v>1042.65</v>
      </c>
      <c r="D302" s="37">
        <v>42390</v>
      </c>
      <c r="E302" s="38">
        <v>22341</v>
      </c>
      <c r="F302" s="67">
        <f t="shared" si="36"/>
        <v>4197.4</v>
      </c>
      <c r="G302" s="39">
        <f t="shared" si="37"/>
        <v>257.1</v>
      </c>
      <c r="H302" s="75">
        <f t="shared" si="38"/>
        <v>4454.5</v>
      </c>
      <c r="I302" s="40">
        <f t="shared" si="39"/>
        <v>1505.6</v>
      </c>
      <c r="J302" s="41">
        <f t="shared" si="34"/>
        <v>44.5</v>
      </c>
      <c r="K302" s="60">
        <v>10</v>
      </c>
      <c r="L302" s="42">
        <f t="shared" si="40"/>
        <v>6014.6</v>
      </c>
      <c r="N302" s="77"/>
    </row>
    <row r="303" spans="1:14" ht="12.75">
      <c r="A303" s="34">
        <f t="shared" si="35"/>
        <v>296</v>
      </c>
      <c r="B303" s="35">
        <f t="shared" si="31"/>
        <v>121.28</v>
      </c>
      <c r="C303" s="36">
        <f t="shared" si="32"/>
        <v>1042.65</v>
      </c>
      <c r="D303" s="37">
        <v>42390</v>
      </c>
      <c r="E303" s="38">
        <v>22341</v>
      </c>
      <c r="F303" s="67">
        <f t="shared" si="36"/>
        <v>4194.3</v>
      </c>
      <c r="G303" s="39">
        <f t="shared" si="37"/>
        <v>257.1</v>
      </c>
      <c r="H303" s="75">
        <f t="shared" si="38"/>
        <v>4451.400000000001</v>
      </c>
      <c r="I303" s="40">
        <f t="shared" si="39"/>
        <v>1504.6</v>
      </c>
      <c r="J303" s="41">
        <f t="shared" si="34"/>
        <v>44.5</v>
      </c>
      <c r="K303" s="60">
        <v>10</v>
      </c>
      <c r="L303" s="42">
        <f t="shared" si="40"/>
        <v>6010.5</v>
      </c>
      <c r="N303" s="77"/>
    </row>
    <row r="304" spans="1:14" ht="12.75">
      <c r="A304" s="34">
        <f t="shared" si="35"/>
        <v>297</v>
      </c>
      <c r="B304" s="35">
        <f t="shared" si="31"/>
        <v>121.37</v>
      </c>
      <c r="C304" s="36">
        <f t="shared" si="32"/>
        <v>1042.65</v>
      </c>
      <c r="D304" s="37">
        <v>42390</v>
      </c>
      <c r="E304" s="38">
        <v>22341</v>
      </c>
      <c r="F304" s="67">
        <f t="shared" si="36"/>
        <v>4191.2</v>
      </c>
      <c r="G304" s="39">
        <f t="shared" si="37"/>
        <v>257.1</v>
      </c>
      <c r="H304" s="75">
        <f t="shared" si="38"/>
        <v>4448.3</v>
      </c>
      <c r="I304" s="40">
        <f t="shared" si="39"/>
        <v>1503.5</v>
      </c>
      <c r="J304" s="41">
        <f t="shared" si="34"/>
        <v>44.5</v>
      </c>
      <c r="K304" s="60">
        <v>10</v>
      </c>
      <c r="L304" s="42">
        <f t="shared" si="40"/>
        <v>6006.3</v>
      </c>
      <c r="N304" s="77"/>
    </row>
    <row r="305" spans="1:14" ht="12.75">
      <c r="A305" s="34">
        <f t="shared" si="35"/>
        <v>298</v>
      </c>
      <c r="B305" s="35">
        <f t="shared" si="31"/>
        <v>121.47</v>
      </c>
      <c r="C305" s="36">
        <f t="shared" si="32"/>
        <v>1042.65</v>
      </c>
      <c r="D305" s="37">
        <v>42390</v>
      </c>
      <c r="E305" s="38">
        <v>22341</v>
      </c>
      <c r="F305" s="67">
        <f t="shared" si="36"/>
        <v>4187.7</v>
      </c>
      <c r="G305" s="39">
        <f t="shared" si="37"/>
        <v>257.1</v>
      </c>
      <c r="H305" s="75">
        <f t="shared" si="38"/>
        <v>4444.8</v>
      </c>
      <c r="I305" s="40">
        <f t="shared" si="39"/>
        <v>1502.3</v>
      </c>
      <c r="J305" s="41">
        <f t="shared" si="34"/>
        <v>44.4</v>
      </c>
      <c r="K305" s="60">
        <v>10</v>
      </c>
      <c r="L305" s="42">
        <f t="shared" si="40"/>
        <v>6001.5</v>
      </c>
      <c r="N305" s="77"/>
    </row>
    <row r="306" spans="1:14" ht="12.75">
      <c r="A306" s="34">
        <f t="shared" si="35"/>
        <v>299</v>
      </c>
      <c r="B306" s="35">
        <f t="shared" si="31"/>
        <v>121.56</v>
      </c>
      <c r="C306" s="36">
        <f t="shared" si="32"/>
        <v>1042.65</v>
      </c>
      <c r="D306" s="37">
        <v>42390</v>
      </c>
      <c r="E306" s="38">
        <v>22341</v>
      </c>
      <c r="F306" s="67">
        <f t="shared" si="36"/>
        <v>4184.6</v>
      </c>
      <c r="G306" s="39">
        <f t="shared" si="37"/>
        <v>257.1</v>
      </c>
      <c r="H306" s="75">
        <f t="shared" si="38"/>
        <v>4441.700000000001</v>
      </c>
      <c r="I306" s="40">
        <f t="shared" si="39"/>
        <v>1501.3</v>
      </c>
      <c r="J306" s="41">
        <f t="shared" si="34"/>
        <v>44.4</v>
      </c>
      <c r="K306" s="60">
        <v>10</v>
      </c>
      <c r="L306" s="42">
        <f t="shared" si="40"/>
        <v>5997.400000000001</v>
      </c>
      <c r="N306" s="77"/>
    </row>
    <row r="307" spans="1:14" ht="12.75">
      <c r="A307" s="34">
        <f t="shared" si="35"/>
        <v>300</v>
      </c>
      <c r="B307" s="35">
        <f t="shared" si="31"/>
        <v>121.65</v>
      </c>
      <c r="C307" s="36">
        <f t="shared" si="32"/>
        <v>1042.65</v>
      </c>
      <c r="D307" s="37">
        <v>42390</v>
      </c>
      <c r="E307" s="38">
        <v>22341</v>
      </c>
      <c r="F307" s="67">
        <f t="shared" si="36"/>
        <v>4181.5</v>
      </c>
      <c r="G307" s="39">
        <f t="shared" si="37"/>
        <v>257.1</v>
      </c>
      <c r="H307" s="75">
        <f t="shared" si="38"/>
        <v>4438.6</v>
      </c>
      <c r="I307" s="40">
        <f t="shared" si="39"/>
        <v>1500.2</v>
      </c>
      <c r="J307" s="41">
        <f t="shared" si="34"/>
        <v>44.4</v>
      </c>
      <c r="K307" s="60">
        <v>10</v>
      </c>
      <c r="L307" s="42">
        <f t="shared" si="40"/>
        <v>5993.2</v>
      </c>
      <c r="N307" s="77"/>
    </row>
    <row r="308" spans="1:14" ht="12.75">
      <c r="A308" s="34">
        <f t="shared" si="35"/>
        <v>301</v>
      </c>
      <c r="B308" s="35">
        <f t="shared" si="31"/>
        <v>121.74</v>
      </c>
      <c r="C308" s="36">
        <f t="shared" si="32"/>
        <v>1042.65</v>
      </c>
      <c r="D308" s="37">
        <v>42390</v>
      </c>
      <c r="E308" s="38">
        <v>22341</v>
      </c>
      <c r="F308" s="67">
        <f t="shared" si="36"/>
        <v>4178.4</v>
      </c>
      <c r="G308" s="39">
        <f t="shared" si="37"/>
        <v>257.1</v>
      </c>
      <c r="H308" s="75">
        <f t="shared" si="38"/>
        <v>4435.5</v>
      </c>
      <c r="I308" s="40">
        <f t="shared" si="39"/>
        <v>1499.2</v>
      </c>
      <c r="J308" s="41">
        <f t="shared" si="34"/>
        <v>44.4</v>
      </c>
      <c r="K308" s="60">
        <v>10</v>
      </c>
      <c r="L308" s="42">
        <f t="shared" si="40"/>
        <v>5989.099999999999</v>
      </c>
      <c r="N308" s="77"/>
    </row>
    <row r="309" spans="1:14" ht="12.75">
      <c r="A309" s="34">
        <f t="shared" si="35"/>
        <v>302</v>
      </c>
      <c r="B309" s="35">
        <f t="shared" si="31"/>
        <v>121.83</v>
      </c>
      <c r="C309" s="36">
        <f t="shared" si="32"/>
        <v>1042.65</v>
      </c>
      <c r="D309" s="37">
        <v>42390</v>
      </c>
      <c r="E309" s="38">
        <v>22341</v>
      </c>
      <c r="F309" s="67">
        <f t="shared" si="36"/>
        <v>4175.3</v>
      </c>
      <c r="G309" s="39">
        <f t="shared" si="37"/>
        <v>257.1</v>
      </c>
      <c r="H309" s="75">
        <f t="shared" si="38"/>
        <v>4432.400000000001</v>
      </c>
      <c r="I309" s="40">
        <f t="shared" si="39"/>
        <v>1498.2</v>
      </c>
      <c r="J309" s="41">
        <f t="shared" si="34"/>
        <v>44.3</v>
      </c>
      <c r="K309" s="60">
        <v>10</v>
      </c>
      <c r="L309" s="42">
        <f t="shared" si="40"/>
        <v>5984.900000000001</v>
      </c>
      <c r="N309" s="77"/>
    </row>
    <row r="310" spans="1:14" ht="12.75">
      <c r="A310" s="34">
        <f t="shared" si="35"/>
        <v>303</v>
      </c>
      <c r="B310" s="35">
        <f t="shared" si="31"/>
        <v>121.92</v>
      </c>
      <c r="C310" s="36">
        <f t="shared" si="32"/>
        <v>1042.65</v>
      </c>
      <c r="D310" s="37">
        <v>42390</v>
      </c>
      <c r="E310" s="38">
        <v>22341</v>
      </c>
      <c r="F310" s="67">
        <f t="shared" si="36"/>
        <v>4172.2</v>
      </c>
      <c r="G310" s="39">
        <f t="shared" si="37"/>
        <v>257.1</v>
      </c>
      <c r="H310" s="75">
        <f t="shared" si="38"/>
        <v>4429.3</v>
      </c>
      <c r="I310" s="40">
        <f t="shared" si="39"/>
        <v>1497.1</v>
      </c>
      <c r="J310" s="41">
        <f t="shared" si="34"/>
        <v>44.3</v>
      </c>
      <c r="K310" s="60">
        <v>10</v>
      </c>
      <c r="L310" s="42">
        <f t="shared" si="40"/>
        <v>5980.7</v>
      </c>
      <c r="N310" s="77"/>
    </row>
    <row r="311" spans="1:14" ht="12.75">
      <c r="A311" s="34">
        <f t="shared" si="35"/>
        <v>304</v>
      </c>
      <c r="B311" s="35">
        <f t="shared" si="31"/>
        <v>122.01</v>
      </c>
      <c r="C311" s="36">
        <f t="shared" si="32"/>
        <v>1042.65</v>
      </c>
      <c r="D311" s="37">
        <v>42390</v>
      </c>
      <c r="E311" s="38">
        <v>22341</v>
      </c>
      <c r="F311" s="67">
        <f t="shared" si="36"/>
        <v>4169.2</v>
      </c>
      <c r="G311" s="39">
        <f t="shared" si="37"/>
        <v>257.1</v>
      </c>
      <c r="H311" s="75">
        <f t="shared" si="38"/>
        <v>4426.3</v>
      </c>
      <c r="I311" s="40">
        <f t="shared" si="39"/>
        <v>1496.1</v>
      </c>
      <c r="J311" s="41">
        <f t="shared" si="34"/>
        <v>44.3</v>
      </c>
      <c r="K311" s="60">
        <v>10</v>
      </c>
      <c r="L311" s="42">
        <f t="shared" si="40"/>
        <v>5976.7</v>
      </c>
      <c r="N311" s="77"/>
    </row>
    <row r="312" spans="1:14" ht="12.75">
      <c r="A312" s="34">
        <f t="shared" si="35"/>
        <v>305</v>
      </c>
      <c r="B312" s="35">
        <f t="shared" si="31"/>
        <v>122.1</v>
      </c>
      <c r="C312" s="36">
        <f t="shared" si="32"/>
        <v>1042.65</v>
      </c>
      <c r="D312" s="37">
        <v>42390</v>
      </c>
      <c r="E312" s="38">
        <v>22341</v>
      </c>
      <c r="F312" s="67">
        <f t="shared" si="36"/>
        <v>4166.1</v>
      </c>
      <c r="G312" s="39">
        <f t="shared" si="37"/>
        <v>257.1</v>
      </c>
      <c r="H312" s="75">
        <f t="shared" si="38"/>
        <v>4423.200000000001</v>
      </c>
      <c r="I312" s="40">
        <f t="shared" si="39"/>
        <v>1495</v>
      </c>
      <c r="J312" s="41">
        <f t="shared" si="34"/>
        <v>44.2</v>
      </c>
      <c r="K312" s="60">
        <v>10</v>
      </c>
      <c r="L312" s="42">
        <f t="shared" si="40"/>
        <v>5972.400000000001</v>
      </c>
      <c r="N312" s="77"/>
    </row>
    <row r="313" spans="1:14" ht="12.75">
      <c r="A313" s="34">
        <f t="shared" si="35"/>
        <v>306</v>
      </c>
      <c r="B313" s="35">
        <f t="shared" si="31"/>
        <v>122.19</v>
      </c>
      <c r="C313" s="36">
        <f t="shared" si="32"/>
        <v>1042.65</v>
      </c>
      <c r="D313" s="37">
        <v>42390</v>
      </c>
      <c r="E313" s="38">
        <v>22341</v>
      </c>
      <c r="F313" s="67">
        <f t="shared" si="36"/>
        <v>4163</v>
      </c>
      <c r="G313" s="39">
        <f t="shared" si="37"/>
        <v>257.1</v>
      </c>
      <c r="H313" s="75">
        <f t="shared" si="38"/>
        <v>4420.1</v>
      </c>
      <c r="I313" s="40">
        <f t="shared" si="39"/>
        <v>1494</v>
      </c>
      <c r="J313" s="41">
        <f t="shared" si="34"/>
        <v>44.2</v>
      </c>
      <c r="K313" s="60">
        <v>10</v>
      </c>
      <c r="L313" s="42">
        <f t="shared" si="40"/>
        <v>5968.3</v>
      </c>
      <c r="N313" s="77"/>
    </row>
    <row r="314" spans="1:14" ht="12.75">
      <c r="A314" s="34">
        <f t="shared" si="35"/>
        <v>307</v>
      </c>
      <c r="B314" s="35">
        <f t="shared" si="31"/>
        <v>122.29</v>
      </c>
      <c r="C314" s="36">
        <f t="shared" si="32"/>
        <v>1042.65</v>
      </c>
      <c r="D314" s="37">
        <v>42390</v>
      </c>
      <c r="E314" s="38">
        <v>22341</v>
      </c>
      <c r="F314" s="67">
        <f t="shared" si="36"/>
        <v>4159.6</v>
      </c>
      <c r="G314" s="39">
        <f t="shared" si="37"/>
        <v>257.1</v>
      </c>
      <c r="H314" s="75">
        <f t="shared" si="38"/>
        <v>4416.700000000001</v>
      </c>
      <c r="I314" s="40">
        <f t="shared" si="39"/>
        <v>1492.8</v>
      </c>
      <c r="J314" s="41">
        <f t="shared" si="34"/>
        <v>44.2</v>
      </c>
      <c r="K314" s="60">
        <v>10</v>
      </c>
      <c r="L314" s="42">
        <f t="shared" si="40"/>
        <v>5963.700000000001</v>
      </c>
      <c r="N314" s="77"/>
    </row>
    <row r="315" spans="1:14" ht="12.75">
      <c r="A315" s="34">
        <f t="shared" si="35"/>
        <v>308</v>
      </c>
      <c r="B315" s="35">
        <f t="shared" si="31"/>
        <v>122.38</v>
      </c>
      <c r="C315" s="36">
        <f t="shared" si="32"/>
        <v>1042.65</v>
      </c>
      <c r="D315" s="37">
        <v>42390</v>
      </c>
      <c r="E315" s="38">
        <v>22341</v>
      </c>
      <c r="F315" s="67">
        <f t="shared" si="36"/>
        <v>4156.6</v>
      </c>
      <c r="G315" s="39">
        <f t="shared" si="37"/>
        <v>257.1</v>
      </c>
      <c r="H315" s="75">
        <f t="shared" si="38"/>
        <v>4413.700000000001</v>
      </c>
      <c r="I315" s="40">
        <f t="shared" si="39"/>
        <v>1491.8</v>
      </c>
      <c r="J315" s="41">
        <f t="shared" si="34"/>
        <v>44.1</v>
      </c>
      <c r="K315" s="60">
        <v>10</v>
      </c>
      <c r="L315" s="42">
        <f t="shared" si="40"/>
        <v>5959.600000000001</v>
      </c>
      <c r="N315" s="77"/>
    </row>
    <row r="316" spans="1:14" ht="12.75">
      <c r="A316" s="34">
        <f t="shared" si="35"/>
        <v>309</v>
      </c>
      <c r="B316" s="35">
        <f t="shared" si="31"/>
        <v>122.47</v>
      </c>
      <c r="C316" s="36">
        <f t="shared" si="32"/>
        <v>1042.65</v>
      </c>
      <c r="D316" s="37">
        <v>42390</v>
      </c>
      <c r="E316" s="38">
        <v>22341</v>
      </c>
      <c r="F316" s="67">
        <f t="shared" si="36"/>
        <v>4153.5</v>
      </c>
      <c r="G316" s="39">
        <f t="shared" si="37"/>
        <v>257.1</v>
      </c>
      <c r="H316" s="75">
        <f t="shared" si="38"/>
        <v>4410.6</v>
      </c>
      <c r="I316" s="40">
        <f t="shared" si="39"/>
        <v>1490.8</v>
      </c>
      <c r="J316" s="41">
        <f t="shared" si="34"/>
        <v>44.1</v>
      </c>
      <c r="K316" s="60">
        <v>10</v>
      </c>
      <c r="L316" s="42">
        <f t="shared" si="40"/>
        <v>5955.500000000001</v>
      </c>
      <c r="N316" s="77"/>
    </row>
    <row r="317" spans="1:14" ht="12.75">
      <c r="A317" s="34">
        <f t="shared" si="35"/>
        <v>310</v>
      </c>
      <c r="B317" s="35">
        <f t="shared" si="31"/>
        <v>122.56</v>
      </c>
      <c r="C317" s="36">
        <f t="shared" si="32"/>
        <v>1042.65</v>
      </c>
      <c r="D317" s="37">
        <v>42390</v>
      </c>
      <c r="E317" s="38">
        <v>22341</v>
      </c>
      <c r="F317" s="67">
        <f t="shared" si="36"/>
        <v>4150.5</v>
      </c>
      <c r="G317" s="39">
        <f t="shared" si="37"/>
        <v>257.1</v>
      </c>
      <c r="H317" s="75">
        <f t="shared" si="38"/>
        <v>4407.6</v>
      </c>
      <c r="I317" s="40">
        <f t="shared" si="39"/>
        <v>1489.8</v>
      </c>
      <c r="J317" s="41">
        <f t="shared" si="34"/>
        <v>44.1</v>
      </c>
      <c r="K317" s="60">
        <v>10</v>
      </c>
      <c r="L317" s="42">
        <f t="shared" si="40"/>
        <v>5951.500000000001</v>
      </c>
      <c r="N317" s="77"/>
    </row>
    <row r="318" spans="1:14" ht="12.75">
      <c r="A318" s="34">
        <f t="shared" si="35"/>
        <v>311</v>
      </c>
      <c r="B318" s="35">
        <f t="shared" si="31"/>
        <v>122.65</v>
      </c>
      <c r="C318" s="36">
        <f t="shared" si="32"/>
        <v>1042.65</v>
      </c>
      <c r="D318" s="37">
        <v>42390</v>
      </c>
      <c r="E318" s="38">
        <v>22341</v>
      </c>
      <c r="F318" s="67">
        <f t="shared" si="36"/>
        <v>4147.4</v>
      </c>
      <c r="G318" s="39">
        <f t="shared" si="37"/>
        <v>257.1</v>
      </c>
      <c r="H318" s="75">
        <f t="shared" si="38"/>
        <v>4404.5</v>
      </c>
      <c r="I318" s="40">
        <f t="shared" si="39"/>
        <v>1488.7</v>
      </c>
      <c r="J318" s="41">
        <f t="shared" si="34"/>
        <v>44</v>
      </c>
      <c r="K318" s="60">
        <v>10</v>
      </c>
      <c r="L318" s="42">
        <f t="shared" si="40"/>
        <v>5947.2</v>
      </c>
      <c r="N318" s="77"/>
    </row>
    <row r="319" spans="1:14" ht="12.75">
      <c r="A319" s="34">
        <f t="shared" si="35"/>
        <v>312</v>
      </c>
      <c r="B319" s="35">
        <f t="shared" si="31"/>
        <v>122.74</v>
      </c>
      <c r="C319" s="36">
        <f t="shared" si="32"/>
        <v>1042.65</v>
      </c>
      <c r="D319" s="37">
        <v>42390</v>
      </c>
      <c r="E319" s="38">
        <v>22341</v>
      </c>
      <c r="F319" s="67">
        <f t="shared" si="36"/>
        <v>4144.4</v>
      </c>
      <c r="G319" s="39">
        <f t="shared" si="37"/>
        <v>257.1</v>
      </c>
      <c r="H319" s="75">
        <f t="shared" si="38"/>
        <v>4401.5</v>
      </c>
      <c r="I319" s="40">
        <f t="shared" si="39"/>
        <v>1487.7</v>
      </c>
      <c r="J319" s="41">
        <f t="shared" si="34"/>
        <v>44</v>
      </c>
      <c r="K319" s="60">
        <v>10</v>
      </c>
      <c r="L319" s="42">
        <f t="shared" si="40"/>
        <v>5943.2</v>
      </c>
      <c r="N319" s="77"/>
    </row>
    <row r="320" spans="1:14" ht="12.75">
      <c r="A320" s="34">
        <f t="shared" si="35"/>
        <v>313</v>
      </c>
      <c r="B320" s="35">
        <f t="shared" si="31"/>
        <v>122.83</v>
      </c>
      <c r="C320" s="36">
        <f t="shared" si="32"/>
        <v>1042.65</v>
      </c>
      <c r="D320" s="37">
        <v>42390</v>
      </c>
      <c r="E320" s="38">
        <v>22341</v>
      </c>
      <c r="F320" s="67">
        <f t="shared" si="36"/>
        <v>4141.3</v>
      </c>
      <c r="G320" s="39">
        <f t="shared" si="37"/>
        <v>257.1</v>
      </c>
      <c r="H320" s="75">
        <f t="shared" si="38"/>
        <v>4398.400000000001</v>
      </c>
      <c r="I320" s="40">
        <f t="shared" si="39"/>
        <v>1486.7</v>
      </c>
      <c r="J320" s="41">
        <f t="shared" si="34"/>
        <v>44</v>
      </c>
      <c r="K320" s="60">
        <v>10</v>
      </c>
      <c r="L320" s="42">
        <f t="shared" si="40"/>
        <v>5939.1</v>
      </c>
      <c r="N320" s="77"/>
    </row>
    <row r="321" spans="1:14" ht="12.75">
      <c r="A321" s="34">
        <f t="shared" si="35"/>
        <v>314</v>
      </c>
      <c r="B321" s="35">
        <f t="shared" si="31"/>
        <v>122.92</v>
      </c>
      <c r="C321" s="36">
        <f t="shared" si="32"/>
        <v>1042.65</v>
      </c>
      <c r="D321" s="37">
        <v>42390</v>
      </c>
      <c r="E321" s="38">
        <v>22341</v>
      </c>
      <c r="F321" s="67">
        <f t="shared" si="36"/>
        <v>4138.3</v>
      </c>
      <c r="G321" s="39">
        <f t="shared" si="37"/>
        <v>257.1</v>
      </c>
      <c r="H321" s="75">
        <f t="shared" si="38"/>
        <v>4395.400000000001</v>
      </c>
      <c r="I321" s="40">
        <f t="shared" si="39"/>
        <v>1485.6</v>
      </c>
      <c r="J321" s="41">
        <f t="shared" si="34"/>
        <v>44</v>
      </c>
      <c r="K321" s="60">
        <v>10</v>
      </c>
      <c r="L321" s="42">
        <f t="shared" si="40"/>
        <v>5935</v>
      </c>
      <c r="N321" s="77"/>
    </row>
    <row r="322" spans="1:14" ht="12.75">
      <c r="A322" s="34">
        <f t="shared" si="35"/>
        <v>315</v>
      </c>
      <c r="B322" s="35">
        <f t="shared" si="31"/>
        <v>123.01</v>
      </c>
      <c r="C322" s="36">
        <f t="shared" si="32"/>
        <v>1042.65</v>
      </c>
      <c r="D322" s="37">
        <v>42390</v>
      </c>
      <c r="E322" s="38">
        <v>22341</v>
      </c>
      <c r="F322" s="67">
        <f t="shared" si="36"/>
        <v>4135.3</v>
      </c>
      <c r="G322" s="39">
        <f t="shared" si="37"/>
        <v>257.1</v>
      </c>
      <c r="H322" s="75">
        <f t="shared" si="38"/>
        <v>4392.400000000001</v>
      </c>
      <c r="I322" s="40">
        <f t="shared" si="39"/>
        <v>1484.6</v>
      </c>
      <c r="J322" s="41">
        <f t="shared" si="34"/>
        <v>43.9</v>
      </c>
      <c r="K322" s="60">
        <v>10</v>
      </c>
      <c r="L322" s="42">
        <f t="shared" si="40"/>
        <v>5930.9</v>
      </c>
      <c r="N322" s="77"/>
    </row>
    <row r="323" spans="1:14" ht="12.75">
      <c r="A323" s="34">
        <f t="shared" si="35"/>
        <v>316</v>
      </c>
      <c r="B323" s="35">
        <f t="shared" si="31"/>
        <v>123.1</v>
      </c>
      <c r="C323" s="36">
        <f t="shared" si="32"/>
        <v>1042.65</v>
      </c>
      <c r="D323" s="37">
        <v>42390</v>
      </c>
      <c r="E323" s="38">
        <v>22341</v>
      </c>
      <c r="F323" s="67">
        <f t="shared" si="36"/>
        <v>4132.3</v>
      </c>
      <c r="G323" s="39">
        <f t="shared" si="37"/>
        <v>257.1</v>
      </c>
      <c r="H323" s="75">
        <f t="shared" si="38"/>
        <v>4389.400000000001</v>
      </c>
      <c r="I323" s="40">
        <f t="shared" si="39"/>
        <v>1483.6</v>
      </c>
      <c r="J323" s="41">
        <f t="shared" si="34"/>
        <v>43.9</v>
      </c>
      <c r="K323" s="60">
        <v>10</v>
      </c>
      <c r="L323" s="42">
        <f t="shared" si="40"/>
        <v>5926.9</v>
      </c>
      <c r="N323" s="77"/>
    </row>
    <row r="324" spans="1:14" ht="12.75">
      <c r="A324" s="34">
        <f t="shared" si="35"/>
        <v>317</v>
      </c>
      <c r="B324" s="35">
        <f t="shared" si="31"/>
        <v>123.19</v>
      </c>
      <c r="C324" s="36">
        <f t="shared" si="32"/>
        <v>1042.65</v>
      </c>
      <c r="D324" s="37">
        <v>42390</v>
      </c>
      <c r="E324" s="38">
        <v>22341</v>
      </c>
      <c r="F324" s="67">
        <f t="shared" si="36"/>
        <v>4129.2</v>
      </c>
      <c r="G324" s="39">
        <f t="shared" si="37"/>
        <v>257.1</v>
      </c>
      <c r="H324" s="75">
        <f t="shared" si="38"/>
        <v>4386.3</v>
      </c>
      <c r="I324" s="40">
        <f t="shared" si="39"/>
        <v>1482.6</v>
      </c>
      <c r="J324" s="41">
        <f t="shared" si="34"/>
        <v>43.9</v>
      </c>
      <c r="K324" s="60">
        <v>10</v>
      </c>
      <c r="L324" s="42">
        <f t="shared" si="40"/>
        <v>5922.799999999999</v>
      </c>
      <c r="N324" s="77"/>
    </row>
    <row r="325" spans="1:14" ht="12.75">
      <c r="A325" s="34">
        <f t="shared" si="35"/>
        <v>318</v>
      </c>
      <c r="B325" s="35">
        <f t="shared" si="31"/>
        <v>123.28</v>
      </c>
      <c r="C325" s="36">
        <f t="shared" si="32"/>
        <v>1042.65</v>
      </c>
      <c r="D325" s="37">
        <v>42390</v>
      </c>
      <c r="E325" s="38">
        <v>22341</v>
      </c>
      <c r="F325" s="67">
        <f t="shared" si="36"/>
        <v>4126.2</v>
      </c>
      <c r="G325" s="39">
        <f t="shared" si="37"/>
        <v>257.1</v>
      </c>
      <c r="H325" s="75">
        <f t="shared" si="38"/>
        <v>4383.3</v>
      </c>
      <c r="I325" s="40">
        <f t="shared" si="39"/>
        <v>1481.6</v>
      </c>
      <c r="J325" s="41">
        <f t="shared" si="34"/>
        <v>43.8</v>
      </c>
      <c r="K325" s="60">
        <v>10</v>
      </c>
      <c r="L325" s="42">
        <f t="shared" si="40"/>
        <v>5918.7</v>
      </c>
      <c r="N325" s="77"/>
    </row>
    <row r="326" spans="1:14" ht="12.75">
      <c r="A326" s="34">
        <f t="shared" si="35"/>
        <v>319</v>
      </c>
      <c r="B326" s="35">
        <f t="shared" si="31"/>
        <v>123.37</v>
      </c>
      <c r="C326" s="36">
        <f t="shared" si="32"/>
        <v>1042.65</v>
      </c>
      <c r="D326" s="37">
        <v>42390</v>
      </c>
      <c r="E326" s="38">
        <v>22341</v>
      </c>
      <c r="F326" s="67">
        <f t="shared" si="36"/>
        <v>4123.2</v>
      </c>
      <c r="G326" s="39">
        <f t="shared" si="37"/>
        <v>257.1</v>
      </c>
      <c r="H326" s="75">
        <f t="shared" si="38"/>
        <v>4380.3</v>
      </c>
      <c r="I326" s="40">
        <f t="shared" si="39"/>
        <v>1480.5</v>
      </c>
      <c r="J326" s="41">
        <f t="shared" si="34"/>
        <v>43.8</v>
      </c>
      <c r="K326" s="60">
        <v>10</v>
      </c>
      <c r="L326" s="42">
        <f t="shared" si="40"/>
        <v>5914.6</v>
      </c>
      <c r="N326" s="77"/>
    </row>
    <row r="327" spans="1:14" ht="12.75">
      <c r="A327" s="34">
        <f t="shared" si="35"/>
        <v>320</v>
      </c>
      <c r="B327" s="35">
        <f t="shared" si="31"/>
        <v>123.46</v>
      </c>
      <c r="C327" s="36">
        <f t="shared" si="32"/>
        <v>1042.65</v>
      </c>
      <c r="D327" s="37">
        <v>42390</v>
      </c>
      <c r="E327" s="38">
        <v>22341</v>
      </c>
      <c r="F327" s="67">
        <f t="shared" si="36"/>
        <v>4120.2</v>
      </c>
      <c r="G327" s="39">
        <f t="shared" si="37"/>
        <v>257.1</v>
      </c>
      <c r="H327" s="75">
        <f t="shared" si="38"/>
        <v>4377.3</v>
      </c>
      <c r="I327" s="40">
        <f t="shared" si="39"/>
        <v>1479.5</v>
      </c>
      <c r="J327" s="41">
        <f t="shared" si="34"/>
        <v>43.8</v>
      </c>
      <c r="K327" s="60">
        <v>10</v>
      </c>
      <c r="L327" s="42">
        <f t="shared" si="40"/>
        <v>5910.6</v>
      </c>
      <c r="N327" s="77"/>
    </row>
    <row r="328" spans="1:14" ht="12.75">
      <c r="A328" s="34">
        <f t="shared" si="35"/>
        <v>321</v>
      </c>
      <c r="B328" s="35">
        <f aca="true" t="shared" si="41" ref="B328:B391">ROUND(IF(A328&lt;B$555,(IF(A328&lt;$B$559,B$561+B$562*A328,B$548+B$549*A328+B$550*A328^2+B$551*A328^3+B$552*A328^4+B$553*A328^5)),(B$557)),2)</f>
        <v>123.55</v>
      </c>
      <c r="C328" s="36">
        <f aca="true" t="shared" si="42" ref="C328:C391">ROUND(IF(A328&lt;C$555,(IF(A328&lt;C$559,C$561+C$562*A328,C$548+C$549*A328+C$550*A328^2+C$551*A328^3+C$552*A328^4+C$553*A328^5)),(C$557)),2)</f>
        <v>1042.65</v>
      </c>
      <c r="D328" s="37">
        <v>42390</v>
      </c>
      <c r="E328" s="38">
        <v>22341</v>
      </c>
      <c r="F328" s="67">
        <f t="shared" si="36"/>
        <v>4117.2</v>
      </c>
      <c r="G328" s="39">
        <f t="shared" si="37"/>
        <v>257.1</v>
      </c>
      <c r="H328" s="75">
        <f t="shared" si="38"/>
        <v>4374.3</v>
      </c>
      <c r="I328" s="40">
        <f t="shared" si="39"/>
        <v>1478.5</v>
      </c>
      <c r="J328" s="41">
        <f t="shared" si="34"/>
        <v>43.7</v>
      </c>
      <c r="K328" s="60">
        <v>10</v>
      </c>
      <c r="L328" s="42">
        <f t="shared" si="40"/>
        <v>5906.5</v>
      </c>
      <c r="N328" s="77"/>
    </row>
    <row r="329" spans="1:14" ht="12.75">
      <c r="A329" s="34">
        <f t="shared" si="35"/>
        <v>322</v>
      </c>
      <c r="B329" s="35">
        <f t="shared" si="41"/>
        <v>123.64</v>
      </c>
      <c r="C329" s="36">
        <f t="shared" si="42"/>
        <v>1042.65</v>
      </c>
      <c r="D329" s="37">
        <v>42390</v>
      </c>
      <c r="E329" s="38">
        <v>22341</v>
      </c>
      <c r="F329" s="67">
        <f t="shared" si="36"/>
        <v>4114.2</v>
      </c>
      <c r="G329" s="39">
        <f t="shared" si="37"/>
        <v>257.1</v>
      </c>
      <c r="H329" s="75">
        <f t="shared" si="38"/>
        <v>4371.3</v>
      </c>
      <c r="I329" s="40">
        <f t="shared" si="39"/>
        <v>1477.5</v>
      </c>
      <c r="J329" s="41">
        <f aca="true" t="shared" si="43" ref="J329:J392">ROUND(H329*0.01,1)</f>
        <v>43.7</v>
      </c>
      <c r="K329" s="60">
        <v>10</v>
      </c>
      <c r="L329" s="42">
        <f t="shared" si="40"/>
        <v>5902.5</v>
      </c>
      <c r="N329" s="77"/>
    </row>
    <row r="330" spans="1:14" ht="12.75">
      <c r="A330" s="34">
        <f t="shared" si="35"/>
        <v>323</v>
      </c>
      <c r="B330" s="35">
        <f t="shared" si="41"/>
        <v>123.73</v>
      </c>
      <c r="C330" s="36">
        <f t="shared" si="42"/>
        <v>1042.65</v>
      </c>
      <c r="D330" s="37">
        <v>42390</v>
      </c>
      <c r="E330" s="38">
        <v>22341</v>
      </c>
      <c r="F330" s="67">
        <f t="shared" si="36"/>
        <v>4111.2</v>
      </c>
      <c r="G330" s="39">
        <f t="shared" si="37"/>
        <v>257.1</v>
      </c>
      <c r="H330" s="75">
        <f t="shared" si="38"/>
        <v>4368.3</v>
      </c>
      <c r="I330" s="40">
        <f t="shared" si="39"/>
        <v>1476.5</v>
      </c>
      <c r="J330" s="41">
        <f t="shared" si="43"/>
        <v>43.7</v>
      </c>
      <c r="K330" s="60">
        <v>10</v>
      </c>
      <c r="L330" s="42">
        <f t="shared" si="40"/>
        <v>5898.5</v>
      </c>
      <c r="N330" s="77"/>
    </row>
    <row r="331" spans="1:14" ht="12.75">
      <c r="A331" s="34">
        <f t="shared" si="35"/>
        <v>324</v>
      </c>
      <c r="B331" s="35">
        <f t="shared" si="41"/>
        <v>123.82</v>
      </c>
      <c r="C331" s="36">
        <f t="shared" si="42"/>
        <v>1042.65</v>
      </c>
      <c r="D331" s="37">
        <v>42390</v>
      </c>
      <c r="E331" s="38">
        <v>22341</v>
      </c>
      <c r="F331" s="67">
        <f t="shared" si="36"/>
        <v>4108.2</v>
      </c>
      <c r="G331" s="39">
        <f t="shared" si="37"/>
        <v>257.1</v>
      </c>
      <c r="H331" s="75">
        <f t="shared" si="38"/>
        <v>4365.3</v>
      </c>
      <c r="I331" s="40">
        <f t="shared" si="39"/>
        <v>1475.5</v>
      </c>
      <c r="J331" s="41">
        <f t="shared" si="43"/>
        <v>43.7</v>
      </c>
      <c r="K331" s="60">
        <v>10</v>
      </c>
      <c r="L331" s="42">
        <f t="shared" si="40"/>
        <v>5894.5</v>
      </c>
      <c r="N331" s="77"/>
    </row>
    <row r="332" spans="1:14" ht="12.75">
      <c r="A332" s="34">
        <f t="shared" si="35"/>
        <v>325</v>
      </c>
      <c r="B332" s="35">
        <f t="shared" si="41"/>
        <v>123.91</v>
      </c>
      <c r="C332" s="36">
        <f t="shared" si="42"/>
        <v>1042.65</v>
      </c>
      <c r="D332" s="37">
        <v>42390</v>
      </c>
      <c r="E332" s="38">
        <v>22341</v>
      </c>
      <c r="F332" s="67">
        <f t="shared" si="36"/>
        <v>4105.2</v>
      </c>
      <c r="G332" s="39">
        <f t="shared" si="37"/>
        <v>257.1</v>
      </c>
      <c r="H332" s="75">
        <f t="shared" si="38"/>
        <v>4362.3</v>
      </c>
      <c r="I332" s="40">
        <f t="shared" si="39"/>
        <v>1474.5</v>
      </c>
      <c r="J332" s="41">
        <f t="shared" si="43"/>
        <v>43.6</v>
      </c>
      <c r="K332" s="60">
        <v>10</v>
      </c>
      <c r="L332" s="42">
        <f t="shared" si="40"/>
        <v>5890.400000000001</v>
      </c>
      <c r="N332" s="77"/>
    </row>
    <row r="333" spans="1:14" ht="12.75">
      <c r="A333" s="34">
        <f t="shared" si="35"/>
        <v>326</v>
      </c>
      <c r="B333" s="35">
        <f t="shared" si="41"/>
        <v>124</v>
      </c>
      <c r="C333" s="36">
        <f t="shared" si="42"/>
        <v>1042.65</v>
      </c>
      <c r="D333" s="37">
        <v>42390</v>
      </c>
      <c r="E333" s="38">
        <v>22341</v>
      </c>
      <c r="F333" s="67">
        <f t="shared" si="36"/>
        <v>4102.3</v>
      </c>
      <c r="G333" s="39">
        <f t="shared" si="37"/>
        <v>257.1</v>
      </c>
      <c r="H333" s="75">
        <f t="shared" si="38"/>
        <v>4359.400000000001</v>
      </c>
      <c r="I333" s="40">
        <f t="shared" si="39"/>
        <v>1473.5</v>
      </c>
      <c r="J333" s="41">
        <f t="shared" si="43"/>
        <v>43.6</v>
      </c>
      <c r="K333" s="60">
        <v>10</v>
      </c>
      <c r="L333" s="42">
        <f t="shared" si="40"/>
        <v>5886.500000000001</v>
      </c>
      <c r="N333" s="77"/>
    </row>
    <row r="334" spans="1:14" ht="12.75">
      <c r="A334" s="34">
        <f t="shared" si="35"/>
        <v>327</v>
      </c>
      <c r="B334" s="35">
        <f t="shared" si="41"/>
        <v>124.09</v>
      </c>
      <c r="C334" s="36">
        <f t="shared" si="42"/>
        <v>1042.65</v>
      </c>
      <c r="D334" s="37">
        <v>42390</v>
      </c>
      <c r="E334" s="38">
        <v>22341</v>
      </c>
      <c r="F334" s="67">
        <f t="shared" si="36"/>
        <v>4099.3</v>
      </c>
      <c r="G334" s="39">
        <f t="shared" si="37"/>
        <v>257.1</v>
      </c>
      <c r="H334" s="75">
        <f t="shared" si="38"/>
        <v>4356.400000000001</v>
      </c>
      <c r="I334" s="40">
        <f t="shared" si="39"/>
        <v>1472.5</v>
      </c>
      <c r="J334" s="41">
        <f t="shared" si="43"/>
        <v>43.6</v>
      </c>
      <c r="K334" s="60">
        <v>10</v>
      </c>
      <c r="L334" s="42">
        <f t="shared" si="40"/>
        <v>5882.500000000001</v>
      </c>
      <c r="N334" s="77"/>
    </row>
    <row r="335" spans="1:14" ht="12.75">
      <c r="A335" s="34">
        <f t="shared" si="35"/>
        <v>328</v>
      </c>
      <c r="B335" s="35">
        <f t="shared" si="41"/>
        <v>124.18</v>
      </c>
      <c r="C335" s="36">
        <f t="shared" si="42"/>
        <v>1042.65</v>
      </c>
      <c r="D335" s="37">
        <v>42390</v>
      </c>
      <c r="E335" s="38">
        <v>22341</v>
      </c>
      <c r="F335" s="67">
        <f t="shared" si="36"/>
        <v>4096.3</v>
      </c>
      <c r="G335" s="39">
        <f t="shared" si="37"/>
        <v>257.1</v>
      </c>
      <c r="H335" s="75">
        <f t="shared" si="38"/>
        <v>4353.400000000001</v>
      </c>
      <c r="I335" s="40">
        <f t="shared" si="39"/>
        <v>1471.4</v>
      </c>
      <c r="J335" s="41">
        <f t="shared" si="43"/>
        <v>43.5</v>
      </c>
      <c r="K335" s="60">
        <v>10</v>
      </c>
      <c r="L335" s="42">
        <f t="shared" si="40"/>
        <v>5878.300000000001</v>
      </c>
      <c r="N335" s="77"/>
    </row>
    <row r="336" spans="1:14" ht="12.75">
      <c r="A336" s="34">
        <f t="shared" si="35"/>
        <v>329</v>
      </c>
      <c r="B336" s="35">
        <f t="shared" si="41"/>
        <v>124.27</v>
      </c>
      <c r="C336" s="36">
        <f t="shared" si="42"/>
        <v>1042.65</v>
      </c>
      <c r="D336" s="37">
        <v>42390</v>
      </c>
      <c r="E336" s="38">
        <v>22341</v>
      </c>
      <c r="F336" s="67">
        <f t="shared" si="36"/>
        <v>4093.3</v>
      </c>
      <c r="G336" s="39">
        <f t="shared" si="37"/>
        <v>257.1</v>
      </c>
      <c r="H336" s="75">
        <f t="shared" si="38"/>
        <v>4350.400000000001</v>
      </c>
      <c r="I336" s="40">
        <f t="shared" si="39"/>
        <v>1470.4</v>
      </c>
      <c r="J336" s="41">
        <f t="shared" si="43"/>
        <v>43.5</v>
      </c>
      <c r="K336" s="60">
        <v>10</v>
      </c>
      <c r="L336" s="42">
        <f t="shared" si="40"/>
        <v>5874.300000000001</v>
      </c>
      <c r="N336" s="77"/>
    </row>
    <row r="337" spans="1:14" ht="12.75">
      <c r="A337" s="34">
        <f t="shared" si="35"/>
        <v>330</v>
      </c>
      <c r="B337" s="35">
        <f t="shared" si="41"/>
        <v>124.36</v>
      </c>
      <c r="C337" s="36">
        <f t="shared" si="42"/>
        <v>1042.65</v>
      </c>
      <c r="D337" s="37">
        <v>42390</v>
      </c>
      <c r="E337" s="38">
        <v>22341</v>
      </c>
      <c r="F337" s="67">
        <f t="shared" si="36"/>
        <v>4090.4</v>
      </c>
      <c r="G337" s="39">
        <f t="shared" si="37"/>
        <v>257.1</v>
      </c>
      <c r="H337" s="75">
        <f t="shared" si="38"/>
        <v>4347.5</v>
      </c>
      <c r="I337" s="40">
        <f t="shared" si="39"/>
        <v>1469.5</v>
      </c>
      <c r="J337" s="41">
        <f t="shared" si="43"/>
        <v>43.5</v>
      </c>
      <c r="K337" s="60">
        <v>10</v>
      </c>
      <c r="L337" s="42">
        <f t="shared" si="40"/>
        <v>5870.5</v>
      </c>
      <c r="N337" s="77"/>
    </row>
    <row r="338" spans="1:14" ht="12.75">
      <c r="A338" s="34">
        <f t="shared" si="35"/>
        <v>331</v>
      </c>
      <c r="B338" s="35">
        <f t="shared" si="41"/>
        <v>124.44</v>
      </c>
      <c r="C338" s="36">
        <f t="shared" si="42"/>
        <v>1042.65</v>
      </c>
      <c r="D338" s="37">
        <v>42390</v>
      </c>
      <c r="E338" s="38">
        <v>22341</v>
      </c>
      <c r="F338" s="67">
        <f t="shared" si="36"/>
        <v>4087.8</v>
      </c>
      <c r="G338" s="39">
        <f t="shared" si="37"/>
        <v>257.1</v>
      </c>
      <c r="H338" s="75">
        <f t="shared" si="38"/>
        <v>4344.900000000001</v>
      </c>
      <c r="I338" s="40">
        <f t="shared" si="39"/>
        <v>1468.6</v>
      </c>
      <c r="J338" s="41">
        <f t="shared" si="43"/>
        <v>43.4</v>
      </c>
      <c r="K338" s="60">
        <v>10</v>
      </c>
      <c r="L338" s="42">
        <f t="shared" si="40"/>
        <v>5866.9</v>
      </c>
      <c r="N338" s="77"/>
    </row>
    <row r="339" spans="1:14" ht="12.75">
      <c r="A339" s="34">
        <f t="shared" si="35"/>
        <v>332</v>
      </c>
      <c r="B339" s="35">
        <f t="shared" si="41"/>
        <v>124.53</v>
      </c>
      <c r="C339" s="36">
        <f t="shared" si="42"/>
        <v>1042.65</v>
      </c>
      <c r="D339" s="37">
        <v>42390</v>
      </c>
      <c r="E339" s="38">
        <v>22341</v>
      </c>
      <c r="F339" s="67">
        <f t="shared" si="36"/>
        <v>4084.8</v>
      </c>
      <c r="G339" s="39">
        <f t="shared" si="37"/>
        <v>257.1</v>
      </c>
      <c r="H339" s="75">
        <f t="shared" si="38"/>
        <v>4341.900000000001</v>
      </c>
      <c r="I339" s="40">
        <f t="shared" si="39"/>
        <v>1467.6</v>
      </c>
      <c r="J339" s="41">
        <f t="shared" si="43"/>
        <v>43.4</v>
      </c>
      <c r="K339" s="60">
        <v>10</v>
      </c>
      <c r="L339" s="42">
        <f t="shared" si="40"/>
        <v>5862.9</v>
      </c>
      <c r="N339" s="77"/>
    </row>
    <row r="340" spans="1:14" ht="12.75">
      <c r="A340" s="34">
        <f aca="true" t="shared" si="44" ref="A340:A403">A339+1</f>
        <v>333</v>
      </c>
      <c r="B340" s="35">
        <f t="shared" si="41"/>
        <v>124.62</v>
      </c>
      <c r="C340" s="36">
        <f t="shared" si="42"/>
        <v>1042.65</v>
      </c>
      <c r="D340" s="37">
        <v>42390</v>
      </c>
      <c r="E340" s="38">
        <v>22341</v>
      </c>
      <c r="F340" s="67">
        <f aca="true" t="shared" si="45" ref="F340:F403">ROUND(12/B340*D340,1)</f>
        <v>4081.8</v>
      </c>
      <c r="G340" s="39">
        <f aca="true" t="shared" si="46" ref="G340:G403">ROUND(12/C340*E340,1)</f>
        <v>257.1</v>
      </c>
      <c r="H340" s="75">
        <f aca="true" t="shared" si="47" ref="H340:H403">F340+G340</f>
        <v>4338.900000000001</v>
      </c>
      <c r="I340" s="40">
        <f aca="true" t="shared" si="48" ref="I340:I403">ROUND(H340*0.338,1)</f>
        <v>1466.5</v>
      </c>
      <c r="J340" s="41">
        <f t="shared" si="43"/>
        <v>43.4</v>
      </c>
      <c r="K340" s="60">
        <v>10</v>
      </c>
      <c r="L340" s="42">
        <f aca="true" t="shared" si="49" ref="L340:L403">SUM(H340:K340)</f>
        <v>5858.8</v>
      </c>
      <c r="N340" s="77"/>
    </row>
    <row r="341" spans="1:14" ht="12.75">
      <c r="A341" s="34">
        <f t="shared" si="44"/>
        <v>334</v>
      </c>
      <c r="B341" s="35">
        <f t="shared" si="41"/>
        <v>124.71</v>
      </c>
      <c r="C341" s="36">
        <f t="shared" si="42"/>
        <v>1042.65</v>
      </c>
      <c r="D341" s="37">
        <v>42390</v>
      </c>
      <c r="E341" s="38">
        <v>22341</v>
      </c>
      <c r="F341" s="67">
        <f t="shared" si="45"/>
        <v>4078.9</v>
      </c>
      <c r="G341" s="39">
        <f t="shared" si="46"/>
        <v>257.1</v>
      </c>
      <c r="H341" s="75">
        <f t="shared" si="47"/>
        <v>4336</v>
      </c>
      <c r="I341" s="40">
        <f t="shared" si="48"/>
        <v>1465.6</v>
      </c>
      <c r="J341" s="41">
        <f t="shared" si="43"/>
        <v>43.4</v>
      </c>
      <c r="K341" s="60">
        <v>10</v>
      </c>
      <c r="L341" s="42">
        <f t="shared" si="49"/>
        <v>5855</v>
      </c>
      <c r="N341" s="77"/>
    </row>
    <row r="342" spans="1:14" ht="12.75">
      <c r="A342" s="34">
        <f t="shared" si="44"/>
        <v>335</v>
      </c>
      <c r="B342" s="35">
        <f t="shared" si="41"/>
        <v>124.8</v>
      </c>
      <c r="C342" s="36">
        <f t="shared" si="42"/>
        <v>1042.65</v>
      </c>
      <c r="D342" s="37">
        <v>42390</v>
      </c>
      <c r="E342" s="38">
        <v>22341</v>
      </c>
      <c r="F342" s="67">
        <f t="shared" si="45"/>
        <v>4076</v>
      </c>
      <c r="G342" s="39">
        <f t="shared" si="46"/>
        <v>257.1</v>
      </c>
      <c r="H342" s="75">
        <f t="shared" si="47"/>
        <v>4333.1</v>
      </c>
      <c r="I342" s="40">
        <f t="shared" si="48"/>
        <v>1464.6</v>
      </c>
      <c r="J342" s="41">
        <f t="shared" si="43"/>
        <v>43.3</v>
      </c>
      <c r="K342" s="60">
        <v>10</v>
      </c>
      <c r="L342" s="42">
        <f t="shared" si="49"/>
        <v>5851.000000000001</v>
      </c>
      <c r="N342" s="77"/>
    </row>
    <row r="343" spans="1:14" ht="12.75">
      <c r="A343" s="34">
        <f t="shared" si="44"/>
        <v>336</v>
      </c>
      <c r="B343" s="35">
        <f t="shared" si="41"/>
        <v>124.89</v>
      </c>
      <c r="C343" s="36">
        <f t="shared" si="42"/>
        <v>1042.65</v>
      </c>
      <c r="D343" s="37">
        <v>42390</v>
      </c>
      <c r="E343" s="38">
        <v>22341</v>
      </c>
      <c r="F343" s="67">
        <f t="shared" si="45"/>
        <v>4073</v>
      </c>
      <c r="G343" s="39">
        <f t="shared" si="46"/>
        <v>257.1</v>
      </c>
      <c r="H343" s="75">
        <f t="shared" si="47"/>
        <v>4330.1</v>
      </c>
      <c r="I343" s="40">
        <f t="shared" si="48"/>
        <v>1463.6</v>
      </c>
      <c r="J343" s="41">
        <f t="shared" si="43"/>
        <v>43.3</v>
      </c>
      <c r="K343" s="60">
        <v>10</v>
      </c>
      <c r="L343" s="42">
        <f t="shared" si="49"/>
        <v>5847.000000000001</v>
      </c>
      <c r="N343" s="77"/>
    </row>
    <row r="344" spans="1:14" ht="12.75">
      <c r="A344" s="34">
        <f t="shared" si="44"/>
        <v>337</v>
      </c>
      <c r="B344" s="35">
        <f t="shared" si="41"/>
        <v>124.98</v>
      </c>
      <c r="C344" s="36">
        <f t="shared" si="42"/>
        <v>1042.65</v>
      </c>
      <c r="D344" s="37">
        <v>42390</v>
      </c>
      <c r="E344" s="38">
        <v>22341</v>
      </c>
      <c r="F344" s="67">
        <f t="shared" si="45"/>
        <v>4070.1</v>
      </c>
      <c r="G344" s="39">
        <f t="shared" si="46"/>
        <v>257.1</v>
      </c>
      <c r="H344" s="75">
        <f t="shared" si="47"/>
        <v>4327.2</v>
      </c>
      <c r="I344" s="40">
        <f t="shared" si="48"/>
        <v>1462.6</v>
      </c>
      <c r="J344" s="41">
        <f t="shared" si="43"/>
        <v>43.3</v>
      </c>
      <c r="K344" s="60">
        <v>10</v>
      </c>
      <c r="L344" s="42">
        <f t="shared" si="49"/>
        <v>5843.099999999999</v>
      </c>
      <c r="N344" s="77"/>
    </row>
    <row r="345" spans="1:14" ht="12.75">
      <c r="A345" s="34">
        <f t="shared" si="44"/>
        <v>338</v>
      </c>
      <c r="B345" s="35">
        <f t="shared" si="41"/>
        <v>125.07</v>
      </c>
      <c r="C345" s="36">
        <f t="shared" si="42"/>
        <v>1042.65</v>
      </c>
      <c r="D345" s="37">
        <v>42390</v>
      </c>
      <c r="E345" s="38">
        <v>22341</v>
      </c>
      <c r="F345" s="67">
        <f t="shared" si="45"/>
        <v>4067.2</v>
      </c>
      <c r="G345" s="39">
        <f t="shared" si="46"/>
        <v>257.1</v>
      </c>
      <c r="H345" s="75">
        <f t="shared" si="47"/>
        <v>4324.3</v>
      </c>
      <c r="I345" s="40">
        <f t="shared" si="48"/>
        <v>1461.6</v>
      </c>
      <c r="J345" s="41">
        <f t="shared" si="43"/>
        <v>43.2</v>
      </c>
      <c r="K345" s="60">
        <v>10</v>
      </c>
      <c r="L345" s="42">
        <f t="shared" si="49"/>
        <v>5839.099999999999</v>
      </c>
      <c r="N345" s="77"/>
    </row>
    <row r="346" spans="1:14" ht="12.75">
      <c r="A346" s="34">
        <f t="shared" si="44"/>
        <v>339</v>
      </c>
      <c r="B346" s="35">
        <f t="shared" si="41"/>
        <v>125.16</v>
      </c>
      <c r="C346" s="36">
        <f t="shared" si="42"/>
        <v>1042.65</v>
      </c>
      <c r="D346" s="37">
        <v>42390</v>
      </c>
      <c r="E346" s="38">
        <v>22341</v>
      </c>
      <c r="F346" s="67">
        <f t="shared" si="45"/>
        <v>4064.2</v>
      </c>
      <c r="G346" s="39">
        <f t="shared" si="46"/>
        <v>257.1</v>
      </c>
      <c r="H346" s="75">
        <f t="shared" si="47"/>
        <v>4321.3</v>
      </c>
      <c r="I346" s="40">
        <f t="shared" si="48"/>
        <v>1460.6</v>
      </c>
      <c r="J346" s="41">
        <f t="shared" si="43"/>
        <v>43.2</v>
      </c>
      <c r="K346" s="60">
        <v>10</v>
      </c>
      <c r="L346" s="42">
        <f t="shared" si="49"/>
        <v>5835.099999999999</v>
      </c>
      <c r="N346" s="77"/>
    </row>
    <row r="347" spans="1:14" ht="12.75">
      <c r="A347" s="34">
        <f t="shared" si="44"/>
        <v>340</v>
      </c>
      <c r="B347" s="35">
        <f t="shared" si="41"/>
        <v>125.25</v>
      </c>
      <c r="C347" s="36">
        <f t="shared" si="42"/>
        <v>1042.65</v>
      </c>
      <c r="D347" s="37">
        <v>42390</v>
      </c>
      <c r="E347" s="38">
        <v>22341</v>
      </c>
      <c r="F347" s="67">
        <f t="shared" si="45"/>
        <v>4061.3</v>
      </c>
      <c r="G347" s="39">
        <f t="shared" si="46"/>
        <v>257.1</v>
      </c>
      <c r="H347" s="75">
        <f t="shared" si="47"/>
        <v>4318.400000000001</v>
      </c>
      <c r="I347" s="40">
        <f t="shared" si="48"/>
        <v>1459.6</v>
      </c>
      <c r="J347" s="41">
        <f t="shared" si="43"/>
        <v>43.2</v>
      </c>
      <c r="K347" s="60">
        <v>10</v>
      </c>
      <c r="L347" s="42">
        <f t="shared" si="49"/>
        <v>5831.2</v>
      </c>
      <c r="N347" s="77"/>
    </row>
    <row r="348" spans="1:14" ht="12.75">
      <c r="A348" s="34">
        <f t="shared" si="44"/>
        <v>341</v>
      </c>
      <c r="B348" s="35">
        <f t="shared" si="41"/>
        <v>125.33</v>
      </c>
      <c r="C348" s="36">
        <f t="shared" si="42"/>
        <v>1042.65</v>
      </c>
      <c r="D348" s="37">
        <v>42390</v>
      </c>
      <c r="E348" s="38">
        <v>22341</v>
      </c>
      <c r="F348" s="67">
        <f t="shared" si="45"/>
        <v>4058.7</v>
      </c>
      <c r="G348" s="39">
        <f t="shared" si="46"/>
        <v>257.1</v>
      </c>
      <c r="H348" s="75">
        <f t="shared" si="47"/>
        <v>4315.8</v>
      </c>
      <c r="I348" s="40">
        <f t="shared" si="48"/>
        <v>1458.7</v>
      </c>
      <c r="J348" s="41">
        <f t="shared" si="43"/>
        <v>43.2</v>
      </c>
      <c r="K348" s="60">
        <v>10</v>
      </c>
      <c r="L348" s="42">
        <f t="shared" si="49"/>
        <v>5827.7</v>
      </c>
      <c r="N348" s="77"/>
    </row>
    <row r="349" spans="1:14" ht="12.75">
      <c r="A349" s="34">
        <f t="shared" si="44"/>
        <v>342</v>
      </c>
      <c r="B349" s="35">
        <f t="shared" si="41"/>
        <v>125.42</v>
      </c>
      <c r="C349" s="36">
        <f t="shared" si="42"/>
        <v>1042.65</v>
      </c>
      <c r="D349" s="37">
        <v>42390</v>
      </c>
      <c r="E349" s="38">
        <v>22341</v>
      </c>
      <c r="F349" s="67">
        <f t="shared" si="45"/>
        <v>4055.8</v>
      </c>
      <c r="G349" s="39">
        <f t="shared" si="46"/>
        <v>257.1</v>
      </c>
      <c r="H349" s="75">
        <f t="shared" si="47"/>
        <v>4312.900000000001</v>
      </c>
      <c r="I349" s="40">
        <f t="shared" si="48"/>
        <v>1457.8</v>
      </c>
      <c r="J349" s="41">
        <f t="shared" si="43"/>
        <v>43.1</v>
      </c>
      <c r="K349" s="60">
        <v>10</v>
      </c>
      <c r="L349" s="42">
        <f t="shared" si="49"/>
        <v>5823.800000000001</v>
      </c>
      <c r="N349" s="77"/>
    </row>
    <row r="350" spans="1:14" ht="12.75">
      <c r="A350" s="34">
        <f t="shared" si="44"/>
        <v>343</v>
      </c>
      <c r="B350" s="35">
        <f t="shared" si="41"/>
        <v>125.51</v>
      </c>
      <c r="C350" s="36">
        <f t="shared" si="42"/>
        <v>1042.65</v>
      </c>
      <c r="D350" s="37">
        <v>42390</v>
      </c>
      <c r="E350" s="38">
        <v>22341</v>
      </c>
      <c r="F350" s="67">
        <f t="shared" si="45"/>
        <v>4052.9</v>
      </c>
      <c r="G350" s="39">
        <f t="shared" si="46"/>
        <v>257.1</v>
      </c>
      <c r="H350" s="75">
        <f t="shared" si="47"/>
        <v>4310</v>
      </c>
      <c r="I350" s="40">
        <f t="shared" si="48"/>
        <v>1456.8</v>
      </c>
      <c r="J350" s="41">
        <f t="shared" si="43"/>
        <v>43.1</v>
      </c>
      <c r="K350" s="60">
        <v>10</v>
      </c>
      <c r="L350" s="42">
        <f t="shared" si="49"/>
        <v>5819.900000000001</v>
      </c>
      <c r="N350" s="77"/>
    </row>
    <row r="351" spans="1:14" ht="12.75">
      <c r="A351" s="34">
        <f t="shared" si="44"/>
        <v>344</v>
      </c>
      <c r="B351" s="35">
        <f t="shared" si="41"/>
        <v>125.6</v>
      </c>
      <c r="C351" s="36">
        <f t="shared" si="42"/>
        <v>1042.65</v>
      </c>
      <c r="D351" s="37">
        <v>42390</v>
      </c>
      <c r="E351" s="38">
        <v>22341</v>
      </c>
      <c r="F351" s="67">
        <f t="shared" si="45"/>
        <v>4050</v>
      </c>
      <c r="G351" s="39">
        <f t="shared" si="46"/>
        <v>257.1</v>
      </c>
      <c r="H351" s="75">
        <f t="shared" si="47"/>
        <v>4307.1</v>
      </c>
      <c r="I351" s="40">
        <f t="shared" si="48"/>
        <v>1455.8</v>
      </c>
      <c r="J351" s="41">
        <f t="shared" si="43"/>
        <v>43.1</v>
      </c>
      <c r="K351" s="60">
        <v>10</v>
      </c>
      <c r="L351" s="42">
        <f t="shared" si="49"/>
        <v>5816.000000000001</v>
      </c>
      <c r="N351" s="77"/>
    </row>
    <row r="352" spans="1:14" ht="12.75">
      <c r="A352" s="34">
        <f t="shared" si="44"/>
        <v>345</v>
      </c>
      <c r="B352" s="35">
        <f t="shared" si="41"/>
        <v>125.69</v>
      </c>
      <c r="C352" s="36">
        <f t="shared" si="42"/>
        <v>1042.65</v>
      </c>
      <c r="D352" s="37">
        <v>42390</v>
      </c>
      <c r="E352" s="38">
        <v>22341</v>
      </c>
      <c r="F352" s="67">
        <f t="shared" si="45"/>
        <v>4047.1</v>
      </c>
      <c r="G352" s="39">
        <f t="shared" si="46"/>
        <v>257.1</v>
      </c>
      <c r="H352" s="75">
        <f t="shared" si="47"/>
        <v>4304.2</v>
      </c>
      <c r="I352" s="40">
        <f t="shared" si="48"/>
        <v>1454.8</v>
      </c>
      <c r="J352" s="41">
        <f t="shared" si="43"/>
        <v>43</v>
      </c>
      <c r="K352" s="60">
        <v>10</v>
      </c>
      <c r="L352" s="42">
        <f t="shared" si="49"/>
        <v>5812</v>
      </c>
      <c r="N352" s="77"/>
    </row>
    <row r="353" spans="1:14" ht="12.75">
      <c r="A353" s="34">
        <f t="shared" si="44"/>
        <v>346</v>
      </c>
      <c r="B353" s="35">
        <f t="shared" si="41"/>
        <v>125.78</v>
      </c>
      <c r="C353" s="36">
        <f t="shared" si="42"/>
        <v>1042.65</v>
      </c>
      <c r="D353" s="37">
        <v>42390</v>
      </c>
      <c r="E353" s="38">
        <v>22341</v>
      </c>
      <c r="F353" s="67">
        <f t="shared" si="45"/>
        <v>4044.2</v>
      </c>
      <c r="G353" s="39">
        <f t="shared" si="46"/>
        <v>257.1</v>
      </c>
      <c r="H353" s="75">
        <f t="shared" si="47"/>
        <v>4301.3</v>
      </c>
      <c r="I353" s="40">
        <f t="shared" si="48"/>
        <v>1453.8</v>
      </c>
      <c r="J353" s="41">
        <f t="shared" si="43"/>
        <v>43</v>
      </c>
      <c r="K353" s="60">
        <v>10</v>
      </c>
      <c r="L353" s="42">
        <f t="shared" si="49"/>
        <v>5808.1</v>
      </c>
      <c r="N353" s="77"/>
    </row>
    <row r="354" spans="1:14" ht="12.75">
      <c r="A354" s="34">
        <f t="shared" si="44"/>
        <v>347</v>
      </c>
      <c r="B354" s="35">
        <f t="shared" si="41"/>
        <v>125.86</v>
      </c>
      <c r="C354" s="36">
        <f t="shared" si="42"/>
        <v>1042.65</v>
      </c>
      <c r="D354" s="37">
        <v>42390</v>
      </c>
      <c r="E354" s="38">
        <v>22341</v>
      </c>
      <c r="F354" s="67">
        <f t="shared" si="45"/>
        <v>4041.6</v>
      </c>
      <c r="G354" s="39">
        <f t="shared" si="46"/>
        <v>257.1</v>
      </c>
      <c r="H354" s="75">
        <f t="shared" si="47"/>
        <v>4298.7</v>
      </c>
      <c r="I354" s="40">
        <f t="shared" si="48"/>
        <v>1453</v>
      </c>
      <c r="J354" s="41">
        <f t="shared" si="43"/>
        <v>43</v>
      </c>
      <c r="K354" s="60">
        <v>10</v>
      </c>
      <c r="L354" s="42">
        <f t="shared" si="49"/>
        <v>5804.7</v>
      </c>
      <c r="N354" s="77"/>
    </row>
    <row r="355" spans="1:14" ht="12.75">
      <c r="A355" s="34">
        <f t="shared" si="44"/>
        <v>348</v>
      </c>
      <c r="B355" s="35">
        <f t="shared" si="41"/>
        <v>125.95</v>
      </c>
      <c r="C355" s="36">
        <f t="shared" si="42"/>
        <v>1042.65</v>
      </c>
      <c r="D355" s="37">
        <v>42390</v>
      </c>
      <c r="E355" s="38">
        <v>22341</v>
      </c>
      <c r="F355" s="67">
        <f t="shared" si="45"/>
        <v>4038.7</v>
      </c>
      <c r="G355" s="39">
        <f t="shared" si="46"/>
        <v>257.1</v>
      </c>
      <c r="H355" s="75">
        <f t="shared" si="47"/>
        <v>4295.8</v>
      </c>
      <c r="I355" s="40">
        <f t="shared" si="48"/>
        <v>1452</v>
      </c>
      <c r="J355" s="41">
        <f t="shared" si="43"/>
        <v>43</v>
      </c>
      <c r="K355" s="60">
        <v>10</v>
      </c>
      <c r="L355" s="42">
        <f t="shared" si="49"/>
        <v>5800.8</v>
      </c>
      <c r="N355" s="77"/>
    </row>
    <row r="356" spans="1:14" ht="12.75">
      <c r="A356" s="34">
        <f t="shared" si="44"/>
        <v>349</v>
      </c>
      <c r="B356" s="35">
        <f t="shared" si="41"/>
        <v>126.04</v>
      </c>
      <c r="C356" s="36">
        <f t="shared" si="42"/>
        <v>1042.65</v>
      </c>
      <c r="D356" s="37">
        <v>42390</v>
      </c>
      <c r="E356" s="38">
        <v>22341</v>
      </c>
      <c r="F356" s="67">
        <f t="shared" si="45"/>
        <v>4035.9</v>
      </c>
      <c r="G356" s="39">
        <f t="shared" si="46"/>
        <v>257.1</v>
      </c>
      <c r="H356" s="75">
        <f t="shared" si="47"/>
        <v>4293</v>
      </c>
      <c r="I356" s="40">
        <f t="shared" si="48"/>
        <v>1451</v>
      </c>
      <c r="J356" s="41">
        <f t="shared" si="43"/>
        <v>42.9</v>
      </c>
      <c r="K356" s="60">
        <v>10</v>
      </c>
      <c r="L356" s="42">
        <f t="shared" si="49"/>
        <v>5796.9</v>
      </c>
      <c r="N356" s="77"/>
    </row>
    <row r="357" spans="1:14" ht="12.75">
      <c r="A357" s="34">
        <f t="shared" si="44"/>
        <v>350</v>
      </c>
      <c r="B357" s="35">
        <f t="shared" si="41"/>
        <v>126.13</v>
      </c>
      <c r="C357" s="36">
        <f t="shared" si="42"/>
        <v>1042.65</v>
      </c>
      <c r="D357" s="37">
        <v>42390</v>
      </c>
      <c r="E357" s="38">
        <v>22341</v>
      </c>
      <c r="F357" s="67">
        <f t="shared" si="45"/>
        <v>4033</v>
      </c>
      <c r="G357" s="39">
        <f t="shared" si="46"/>
        <v>257.1</v>
      </c>
      <c r="H357" s="75">
        <f t="shared" si="47"/>
        <v>4290.1</v>
      </c>
      <c r="I357" s="40">
        <f t="shared" si="48"/>
        <v>1450.1</v>
      </c>
      <c r="J357" s="41">
        <f t="shared" si="43"/>
        <v>42.9</v>
      </c>
      <c r="K357" s="60">
        <v>10</v>
      </c>
      <c r="L357" s="42">
        <f t="shared" si="49"/>
        <v>5793.1</v>
      </c>
      <c r="N357" s="77"/>
    </row>
    <row r="358" spans="1:14" ht="12.75">
      <c r="A358" s="34">
        <f t="shared" si="44"/>
        <v>351</v>
      </c>
      <c r="B358" s="35">
        <f t="shared" si="41"/>
        <v>126.22</v>
      </c>
      <c r="C358" s="36">
        <f t="shared" si="42"/>
        <v>1042.65</v>
      </c>
      <c r="D358" s="37">
        <v>42390</v>
      </c>
      <c r="E358" s="38">
        <v>22341</v>
      </c>
      <c r="F358" s="67">
        <f t="shared" si="45"/>
        <v>4030.1</v>
      </c>
      <c r="G358" s="39">
        <f t="shared" si="46"/>
        <v>257.1</v>
      </c>
      <c r="H358" s="75">
        <f t="shared" si="47"/>
        <v>4287.2</v>
      </c>
      <c r="I358" s="40">
        <f t="shared" si="48"/>
        <v>1449.1</v>
      </c>
      <c r="J358" s="41">
        <f t="shared" si="43"/>
        <v>42.9</v>
      </c>
      <c r="K358" s="60">
        <v>10</v>
      </c>
      <c r="L358" s="42">
        <f t="shared" si="49"/>
        <v>5789.199999999999</v>
      </c>
      <c r="N358" s="77"/>
    </row>
    <row r="359" spans="1:14" ht="12.75">
      <c r="A359" s="34">
        <f t="shared" si="44"/>
        <v>352</v>
      </c>
      <c r="B359" s="35">
        <f t="shared" si="41"/>
        <v>126.3</v>
      </c>
      <c r="C359" s="36">
        <f t="shared" si="42"/>
        <v>1042.65</v>
      </c>
      <c r="D359" s="37">
        <v>42390</v>
      </c>
      <c r="E359" s="38">
        <v>22341</v>
      </c>
      <c r="F359" s="67">
        <f t="shared" si="45"/>
        <v>4027.6</v>
      </c>
      <c r="G359" s="39">
        <f t="shared" si="46"/>
        <v>257.1</v>
      </c>
      <c r="H359" s="75">
        <f t="shared" si="47"/>
        <v>4284.7</v>
      </c>
      <c r="I359" s="40">
        <f t="shared" si="48"/>
        <v>1448.2</v>
      </c>
      <c r="J359" s="41">
        <f t="shared" si="43"/>
        <v>42.8</v>
      </c>
      <c r="K359" s="60">
        <v>10</v>
      </c>
      <c r="L359" s="42">
        <f t="shared" si="49"/>
        <v>5785.7</v>
      </c>
      <c r="N359" s="77"/>
    </row>
    <row r="360" spans="1:14" ht="12.75">
      <c r="A360" s="34">
        <f t="shared" si="44"/>
        <v>353</v>
      </c>
      <c r="B360" s="35">
        <f t="shared" si="41"/>
        <v>126.39</v>
      </c>
      <c r="C360" s="36">
        <f t="shared" si="42"/>
        <v>1042.65</v>
      </c>
      <c r="D360" s="37">
        <v>42390</v>
      </c>
      <c r="E360" s="38">
        <v>22341</v>
      </c>
      <c r="F360" s="67">
        <f t="shared" si="45"/>
        <v>4024.7</v>
      </c>
      <c r="G360" s="39">
        <f t="shared" si="46"/>
        <v>257.1</v>
      </c>
      <c r="H360" s="75">
        <f t="shared" si="47"/>
        <v>4281.8</v>
      </c>
      <c r="I360" s="40">
        <f t="shared" si="48"/>
        <v>1447.2</v>
      </c>
      <c r="J360" s="41">
        <f t="shared" si="43"/>
        <v>42.8</v>
      </c>
      <c r="K360" s="60">
        <v>10</v>
      </c>
      <c r="L360" s="42">
        <f t="shared" si="49"/>
        <v>5781.8</v>
      </c>
      <c r="N360" s="77"/>
    </row>
    <row r="361" spans="1:14" ht="12.75">
      <c r="A361" s="34">
        <f t="shared" si="44"/>
        <v>354</v>
      </c>
      <c r="B361" s="35">
        <f t="shared" si="41"/>
        <v>126.48</v>
      </c>
      <c r="C361" s="36">
        <f t="shared" si="42"/>
        <v>1042.65</v>
      </c>
      <c r="D361" s="37">
        <v>42390</v>
      </c>
      <c r="E361" s="38">
        <v>22341</v>
      </c>
      <c r="F361" s="67">
        <f t="shared" si="45"/>
        <v>4021.8</v>
      </c>
      <c r="G361" s="39">
        <f t="shared" si="46"/>
        <v>257.1</v>
      </c>
      <c r="H361" s="75">
        <f t="shared" si="47"/>
        <v>4278.900000000001</v>
      </c>
      <c r="I361" s="40">
        <f t="shared" si="48"/>
        <v>1446.3</v>
      </c>
      <c r="J361" s="41">
        <f t="shared" si="43"/>
        <v>42.8</v>
      </c>
      <c r="K361" s="60">
        <v>10</v>
      </c>
      <c r="L361" s="42">
        <f t="shared" si="49"/>
        <v>5778.000000000001</v>
      </c>
      <c r="N361" s="77"/>
    </row>
    <row r="362" spans="1:14" ht="12.75">
      <c r="A362" s="34">
        <f t="shared" si="44"/>
        <v>355</v>
      </c>
      <c r="B362" s="35">
        <f t="shared" si="41"/>
        <v>126.57</v>
      </c>
      <c r="C362" s="36">
        <f t="shared" si="42"/>
        <v>1042.65</v>
      </c>
      <c r="D362" s="37">
        <v>42390</v>
      </c>
      <c r="E362" s="38">
        <v>22341</v>
      </c>
      <c r="F362" s="67">
        <f t="shared" si="45"/>
        <v>4019</v>
      </c>
      <c r="G362" s="39">
        <f t="shared" si="46"/>
        <v>257.1</v>
      </c>
      <c r="H362" s="75">
        <f t="shared" si="47"/>
        <v>4276.1</v>
      </c>
      <c r="I362" s="40">
        <f t="shared" si="48"/>
        <v>1445.3</v>
      </c>
      <c r="J362" s="41">
        <f t="shared" si="43"/>
        <v>42.8</v>
      </c>
      <c r="K362" s="60">
        <v>10</v>
      </c>
      <c r="L362" s="42">
        <f t="shared" si="49"/>
        <v>5774.200000000001</v>
      </c>
      <c r="N362" s="77"/>
    </row>
    <row r="363" spans="1:14" ht="12.75">
      <c r="A363" s="34">
        <f t="shared" si="44"/>
        <v>356</v>
      </c>
      <c r="B363" s="35">
        <f t="shared" si="41"/>
        <v>126.66</v>
      </c>
      <c r="C363" s="36">
        <f t="shared" si="42"/>
        <v>1042.65</v>
      </c>
      <c r="D363" s="37">
        <v>42390</v>
      </c>
      <c r="E363" s="38">
        <v>22341</v>
      </c>
      <c r="F363" s="67">
        <f t="shared" si="45"/>
        <v>4016.1</v>
      </c>
      <c r="G363" s="39">
        <f t="shared" si="46"/>
        <v>257.1</v>
      </c>
      <c r="H363" s="75">
        <f t="shared" si="47"/>
        <v>4273.2</v>
      </c>
      <c r="I363" s="40">
        <f t="shared" si="48"/>
        <v>1444.3</v>
      </c>
      <c r="J363" s="41">
        <f t="shared" si="43"/>
        <v>42.7</v>
      </c>
      <c r="K363" s="60">
        <v>10</v>
      </c>
      <c r="L363" s="42">
        <f t="shared" si="49"/>
        <v>5770.2</v>
      </c>
      <c r="N363" s="77"/>
    </row>
    <row r="364" spans="1:14" ht="12.75">
      <c r="A364" s="34">
        <f t="shared" si="44"/>
        <v>357</v>
      </c>
      <c r="B364" s="35">
        <f t="shared" si="41"/>
        <v>126.74</v>
      </c>
      <c r="C364" s="36">
        <f t="shared" si="42"/>
        <v>1042.65</v>
      </c>
      <c r="D364" s="37">
        <v>42390</v>
      </c>
      <c r="E364" s="38">
        <v>22341</v>
      </c>
      <c r="F364" s="67">
        <f t="shared" si="45"/>
        <v>4013.6</v>
      </c>
      <c r="G364" s="39">
        <f t="shared" si="46"/>
        <v>257.1</v>
      </c>
      <c r="H364" s="75">
        <f t="shared" si="47"/>
        <v>4270.7</v>
      </c>
      <c r="I364" s="40">
        <f t="shared" si="48"/>
        <v>1443.5</v>
      </c>
      <c r="J364" s="41">
        <f t="shared" si="43"/>
        <v>42.7</v>
      </c>
      <c r="K364" s="60">
        <v>10</v>
      </c>
      <c r="L364" s="42">
        <f t="shared" si="49"/>
        <v>5766.9</v>
      </c>
      <c r="N364" s="77"/>
    </row>
    <row r="365" spans="1:14" ht="12.75">
      <c r="A365" s="34">
        <f t="shared" si="44"/>
        <v>358</v>
      </c>
      <c r="B365" s="35">
        <f t="shared" si="41"/>
        <v>126.83</v>
      </c>
      <c r="C365" s="36">
        <f t="shared" si="42"/>
        <v>1042.65</v>
      </c>
      <c r="D365" s="37">
        <v>42390</v>
      </c>
      <c r="E365" s="38">
        <v>22341</v>
      </c>
      <c r="F365" s="67">
        <f t="shared" si="45"/>
        <v>4010.7</v>
      </c>
      <c r="G365" s="39">
        <f t="shared" si="46"/>
        <v>257.1</v>
      </c>
      <c r="H365" s="75">
        <f t="shared" si="47"/>
        <v>4267.8</v>
      </c>
      <c r="I365" s="40">
        <f t="shared" si="48"/>
        <v>1442.5</v>
      </c>
      <c r="J365" s="41">
        <f t="shared" si="43"/>
        <v>42.7</v>
      </c>
      <c r="K365" s="60">
        <v>10</v>
      </c>
      <c r="L365" s="42">
        <f t="shared" si="49"/>
        <v>5763</v>
      </c>
      <c r="N365" s="77"/>
    </row>
    <row r="366" spans="1:14" ht="12.75">
      <c r="A366" s="34">
        <f t="shared" si="44"/>
        <v>359</v>
      </c>
      <c r="B366" s="35">
        <f t="shared" si="41"/>
        <v>126.92</v>
      </c>
      <c r="C366" s="36">
        <f t="shared" si="42"/>
        <v>1042.65</v>
      </c>
      <c r="D366" s="37">
        <v>42390</v>
      </c>
      <c r="E366" s="38">
        <v>22341</v>
      </c>
      <c r="F366" s="67">
        <f t="shared" si="45"/>
        <v>4007.9</v>
      </c>
      <c r="G366" s="39">
        <f t="shared" si="46"/>
        <v>257.1</v>
      </c>
      <c r="H366" s="75">
        <f t="shared" si="47"/>
        <v>4265</v>
      </c>
      <c r="I366" s="40">
        <f t="shared" si="48"/>
        <v>1441.6</v>
      </c>
      <c r="J366" s="41">
        <f t="shared" si="43"/>
        <v>42.7</v>
      </c>
      <c r="K366" s="60">
        <v>10</v>
      </c>
      <c r="L366" s="42">
        <f t="shared" si="49"/>
        <v>5759.3</v>
      </c>
      <c r="N366" s="77"/>
    </row>
    <row r="367" spans="1:14" ht="12.75">
      <c r="A367" s="34">
        <f t="shared" si="44"/>
        <v>360</v>
      </c>
      <c r="B367" s="35">
        <f t="shared" si="41"/>
        <v>127.01</v>
      </c>
      <c r="C367" s="36">
        <f t="shared" si="42"/>
        <v>1042.65</v>
      </c>
      <c r="D367" s="37">
        <v>42390</v>
      </c>
      <c r="E367" s="38">
        <v>22341</v>
      </c>
      <c r="F367" s="67">
        <f t="shared" si="45"/>
        <v>4005</v>
      </c>
      <c r="G367" s="39">
        <f t="shared" si="46"/>
        <v>257.1</v>
      </c>
      <c r="H367" s="75">
        <f t="shared" si="47"/>
        <v>4262.1</v>
      </c>
      <c r="I367" s="40">
        <f t="shared" si="48"/>
        <v>1440.6</v>
      </c>
      <c r="J367" s="41">
        <f t="shared" si="43"/>
        <v>42.6</v>
      </c>
      <c r="K367" s="60">
        <v>10</v>
      </c>
      <c r="L367" s="42">
        <f t="shared" si="49"/>
        <v>5755.300000000001</v>
      </c>
      <c r="N367" s="77"/>
    </row>
    <row r="368" spans="1:14" ht="12.75">
      <c r="A368" s="34">
        <f t="shared" si="44"/>
        <v>361</v>
      </c>
      <c r="B368" s="35">
        <f t="shared" si="41"/>
        <v>127.09</v>
      </c>
      <c r="C368" s="36">
        <f t="shared" si="42"/>
        <v>1042.65</v>
      </c>
      <c r="D368" s="37">
        <v>42390</v>
      </c>
      <c r="E368" s="38">
        <v>22341</v>
      </c>
      <c r="F368" s="67">
        <f t="shared" si="45"/>
        <v>4002.5</v>
      </c>
      <c r="G368" s="39">
        <f t="shared" si="46"/>
        <v>257.1</v>
      </c>
      <c r="H368" s="75">
        <f t="shared" si="47"/>
        <v>4259.6</v>
      </c>
      <c r="I368" s="40">
        <f t="shared" si="48"/>
        <v>1439.7</v>
      </c>
      <c r="J368" s="41">
        <f t="shared" si="43"/>
        <v>42.6</v>
      </c>
      <c r="K368" s="60">
        <v>10</v>
      </c>
      <c r="L368" s="42">
        <f t="shared" si="49"/>
        <v>5751.900000000001</v>
      </c>
      <c r="N368" s="77"/>
    </row>
    <row r="369" spans="1:14" ht="12.75">
      <c r="A369" s="34">
        <f t="shared" si="44"/>
        <v>362</v>
      </c>
      <c r="B369" s="35">
        <f t="shared" si="41"/>
        <v>127.18</v>
      </c>
      <c r="C369" s="36">
        <f t="shared" si="42"/>
        <v>1042.65</v>
      </c>
      <c r="D369" s="37">
        <v>42390</v>
      </c>
      <c r="E369" s="38">
        <v>22341</v>
      </c>
      <c r="F369" s="67">
        <f t="shared" si="45"/>
        <v>3999.7</v>
      </c>
      <c r="G369" s="39">
        <f t="shared" si="46"/>
        <v>257.1</v>
      </c>
      <c r="H369" s="75">
        <f t="shared" si="47"/>
        <v>4256.8</v>
      </c>
      <c r="I369" s="40">
        <f t="shared" si="48"/>
        <v>1438.8</v>
      </c>
      <c r="J369" s="41">
        <f t="shared" si="43"/>
        <v>42.6</v>
      </c>
      <c r="K369" s="60">
        <v>10</v>
      </c>
      <c r="L369" s="42">
        <f t="shared" si="49"/>
        <v>5748.200000000001</v>
      </c>
      <c r="N369" s="77"/>
    </row>
    <row r="370" spans="1:14" ht="12.75">
      <c r="A370" s="34">
        <f t="shared" si="44"/>
        <v>363</v>
      </c>
      <c r="B370" s="35">
        <f t="shared" si="41"/>
        <v>127.27</v>
      </c>
      <c r="C370" s="36">
        <f t="shared" si="42"/>
        <v>1042.65</v>
      </c>
      <c r="D370" s="37">
        <v>42390</v>
      </c>
      <c r="E370" s="38">
        <v>22341</v>
      </c>
      <c r="F370" s="67">
        <f t="shared" si="45"/>
        <v>3996.9</v>
      </c>
      <c r="G370" s="39">
        <f t="shared" si="46"/>
        <v>257.1</v>
      </c>
      <c r="H370" s="75">
        <f t="shared" si="47"/>
        <v>4254</v>
      </c>
      <c r="I370" s="40">
        <f t="shared" si="48"/>
        <v>1437.9</v>
      </c>
      <c r="J370" s="41">
        <f t="shared" si="43"/>
        <v>42.5</v>
      </c>
      <c r="K370" s="60">
        <v>10</v>
      </c>
      <c r="L370" s="42">
        <f t="shared" si="49"/>
        <v>5744.4</v>
      </c>
      <c r="N370" s="77"/>
    </row>
    <row r="371" spans="1:14" ht="12.75">
      <c r="A371" s="34">
        <f t="shared" si="44"/>
        <v>364</v>
      </c>
      <c r="B371" s="35">
        <f t="shared" si="41"/>
        <v>127.35</v>
      </c>
      <c r="C371" s="36">
        <f t="shared" si="42"/>
        <v>1042.65</v>
      </c>
      <c r="D371" s="37">
        <v>42390</v>
      </c>
      <c r="E371" s="38">
        <v>22341</v>
      </c>
      <c r="F371" s="67">
        <f t="shared" si="45"/>
        <v>3994.3</v>
      </c>
      <c r="G371" s="39">
        <f t="shared" si="46"/>
        <v>257.1</v>
      </c>
      <c r="H371" s="75">
        <f t="shared" si="47"/>
        <v>4251.400000000001</v>
      </c>
      <c r="I371" s="40">
        <f t="shared" si="48"/>
        <v>1437</v>
      </c>
      <c r="J371" s="41">
        <f t="shared" si="43"/>
        <v>42.5</v>
      </c>
      <c r="K371" s="60">
        <v>10</v>
      </c>
      <c r="L371" s="42">
        <f t="shared" si="49"/>
        <v>5740.900000000001</v>
      </c>
      <c r="N371" s="77"/>
    </row>
    <row r="372" spans="1:14" ht="12.75">
      <c r="A372" s="34">
        <f t="shared" si="44"/>
        <v>365</v>
      </c>
      <c r="B372" s="35">
        <f t="shared" si="41"/>
        <v>127.44</v>
      </c>
      <c r="C372" s="36">
        <f t="shared" si="42"/>
        <v>1042.65</v>
      </c>
      <c r="D372" s="37">
        <v>42390</v>
      </c>
      <c r="E372" s="38">
        <v>22341</v>
      </c>
      <c r="F372" s="67">
        <f t="shared" si="45"/>
        <v>3991.5</v>
      </c>
      <c r="G372" s="39">
        <f t="shared" si="46"/>
        <v>257.1</v>
      </c>
      <c r="H372" s="75">
        <f t="shared" si="47"/>
        <v>4248.6</v>
      </c>
      <c r="I372" s="40">
        <f t="shared" si="48"/>
        <v>1436</v>
      </c>
      <c r="J372" s="41">
        <f t="shared" si="43"/>
        <v>42.5</v>
      </c>
      <c r="K372" s="60">
        <v>10</v>
      </c>
      <c r="L372" s="42">
        <f t="shared" si="49"/>
        <v>5737.1</v>
      </c>
      <c r="N372" s="77"/>
    </row>
    <row r="373" spans="1:14" ht="12.75">
      <c r="A373" s="34">
        <f t="shared" si="44"/>
        <v>366</v>
      </c>
      <c r="B373" s="35">
        <f t="shared" si="41"/>
        <v>127.53</v>
      </c>
      <c r="C373" s="36">
        <f t="shared" si="42"/>
        <v>1042.65</v>
      </c>
      <c r="D373" s="37">
        <v>42390</v>
      </c>
      <c r="E373" s="38">
        <v>22341</v>
      </c>
      <c r="F373" s="67">
        <f t="shared" si="45"/>
        <v>3988.7</v>
      </c>
      <c r="G373" s="39">
        <f t="shared" si="46"/>
        <v>257.1</v>
      </c>
      <c r="H373" s="75">
        <f t="shared" si="47"/>
        <v>4245.8</v>
      </c>
      <c r="I373" s="40">
        <f t="shared" si="48"/>
        <v>1435.1</v>
      </c>
      <c r="J373" s="41">
        <f t="shared" si="43"/>
        <v>42.5</v>
      </c>
      <c r="K373" s="60">
        <v>10</v>
      </c>
      <c r="L373" s="42">
        <f t="shared" si="49"/>
        <v>5733.4</v>
      </c>
      <c r="N373" s="77"/>
    </row>
    <row r="374" spans="1:14" ht="12.75">
      <c r="A374" s="34">
        <f t="shared" si="44"/>
        <v>367</v>
      </c>
      <c r="B374" s="35">
        <f t="shared" si="41"/>
        <v>127.62</v>
      </c>
      <c r="C374" s="36">
        <f t="shared" si="42"/>
        <v>1042.65</v>
      </c>
      <c r="D374" s="37">
        <v>42390</v>
      </c>
      <c r="E374" s="38">
        <v>22341</v>
      </c>
      <c r="F374" s="67">
        <f t="shared" si="45"/>
        <v>3985.9</v>
      </c>
      <c r="G374" s="39">
        <f t="shared" si="46"/>
        <v>257.1</v>
      </c>
      <c r="H374" s="75">
        <f t="shared" si="47"/>
        <v>4243</v>
      </c>
      <c r="I374" s="40">
        <f t="shared" si="48"/>
        <v>1434.1</v>
      </c>
      <c r="J374" s="41">
        <f t="shared" si="43"/>
        <v>42.4</v>
      </c>
      <c r="K374" s="60">
        <v>10</v>
      </c>
      <c r="L374" s="42">
        <f t="shared" si="49"/>
        <v>5729.5</v>
      </c>
      <c r="N374" s="77"/>
    </row>
    <row r="375" spans="1:14" ht="12.75">
      <c r="A375" s="34">
        <f t="shared" si="44"/>
        <v>368</v>
      </c>
      <c r="B375" s="35">
        <f t="shared" si="41"/>
        <v>127.7</v>
      </c>
      <c r="C375" s="36">
        <f t="shared" si="42"/>
        <v>1042.65</v>
      </c>
      <c r="D375" s="37">
        <v>42390</v>
      </c>
      <c r="E375" s="38">
        <v>22341</v>
      </c>
      <c r="F375" s="67">
        <f t="shared" si="45"/>
        <v>3983.4</v>
      </c>
      <c r="G375" s="39">
        <f t="shared" si="46"/>
        <v>257.1</v>
      </c>
      <c r="H375" s="75">
        <f t="shared" si="47"/>
        <v>4240.5</v>
      </c>
      <c r="I375" s="40">
        <f t="shared" si="48"/>
        <v>1433.3</v>
      </c>
      <c r="J375" s="41">
        <f t="shared" si="43"/>
        <v>42.4</v>
      </c>
      <c r="K375" s="60">
        <v>10</v>
      </c>
      <c r="L375" s="42">
        <f t="shared" si="49"/>
        <v>5726.2</v>
      </c>
      <c r="N375" s="77"/>
    </row>
    <row r="376" spans="1:14" ht="12.75">
      <c r="A376" s="34">
        <f t="shared" si="44"/>
        <v>369</v>
      </c>
      <c r="B376" s="35">
        <f t="shared" si="41"/>
        <v>127.79</v>
      </c>
      <c r="C376" s="36">
        <f t="shared" si="42"/>
        <v>1042.65</v>
      </c>
      <c r="D376" s="37">
        <v>42390</v>
      </c>
      <c r="E376" s="38">
        <v>22341</v>
      </c>
      <c r="F376" s="67">
        <f t="shared" si="45"/>
        <v>3980.6</v>
      </c>
      <c r="G376" s="39">
        <f t="shared" si="46"/>
        <v>257.1</v>
      </c>
      <c r="H376" s="75">
        <f t="shared" si="47"/>
        <v>4237.7</v>
      </c>
      <c r="I376" s="40">
        <f t="shared" si="48"/>
        <v>1432.3</v>
      </c>
      <c r="J376" s="41">
        <f t="shared" si="43"/>
        <v>42.4</v>
      </c>
      <c r="K376" s="60">
        <v>10</v>
      </c>
      <c r="L376" s="42">
        <f t="shared" si="49"/>
        <v>5722.4</v>
      </c>
      <c r="N376" s="77"/>
    </row>
    <row r="377" spans="1:14" ht="12.75">
      <c r="A377" s="34">
        <f t="shared" si="44"/>
        <v>370</v>
      </c>
      <c r="B377" s="35">
        <f t="shared" si="41"/>
        <v>127.88</v>
      </c>
      <c r="C377" s="36">
        <f t="shared" si="42"/>
        <v>1042.65</v>
      </c>
      <c r="D377" s="37">
        <v>42390</v>
      </c>
      <c r="E377" s="38">
        <v>22341</v>
      </c>
      <c r="F377" s="67">
        <f t="shared" si="45"/>
        <v>3977.8</v>
      </c>
      <c r="G377" s="39">
        <f t="shared" si="46"/>
        <v>257.1</v>
      </c>
      <c r="H377" s="75">
        <f t="shared" si="47"/>
        <v>4234.900000000001</v>
      </c>
      <c r="I377" s="40">
        <f t="shared" si="48"/>
        <v>1431.4</v>
      </c>
      <c r="J377" s="41">
        <f t="shared" si="43"/>
        <v>42.3</v>
      </c>
      <c r="K377" s="60">
        <v>10</v>
      </c>
      <c r="L377" s="42">
        <f t="shared" si="49"/>
        <v>5718.600000000001</v>
      </c>
      <c r="N377" s="77"/>
    </row>
    <row r="378" spans="1:14" ht="12.75">
      <c r="A378" s="34">
        <f t="shared" si="44"/>
        <v>371</v>
      </c>
      <c r="B378" s="35">
        <f t="shared" si="41"/>
        <v>127.96</v>
      </c>
      <c r="C378" s="36">
        <f t="shared" si="42"/>
        <v>1042.65</v>
      </c>
      <c r="D378" s="37">
        <v>42390</v>
      </c>
      <c r="E378" s="38">
        <v>22341</v>
      </c>
      <c r="F378" s="67">
        <f t="shared" si="45"/>
        <v>3975.3</v>
      </c>
      <c r="G378" s="39">
        <f t="shared" si="46"/>
        <v>257.1</v>
      </c>
      <c r="H378" s="75">
        <f t="shared" si="47"/>
        <v>4232.400000000001</v>
      </c>
      <c r="I378" s="40">
        <f t="shared" si="48"/>
        <v>1430.6</v>
      </c>
      <c r="J378" s="41">
        <f t="shared" si="43"/>
        <v>42.3</v>
      </c>
      <c r="K378" s="60">
        <v>10</v>
      </c>
      <c r="L378" s="42">
        <f t="shared" si="49"/>
        <v>5715.3</v>
      </c>
      <c r="N378" s="77"/>
    </row>
    <row r="379" spans="1:14" ht="12.75">
      <c r="A379" s="34">
        <f t="shared" si="44"/>
        <v>372</v>
      </c>
      <c r="B379" s="35">
        <f t="shared" si="41"/>
        <v>128.05</v>
      </c>
      <c r="C379" s="36">
        <f t="shared" si="42"/>
        <v>1042.65</v>
      </c>
      <c r="D379" s="37">
        <v>42390</v>
      </c>
      <c r="E379" s="38">
        <v>22341</v>
      </c>
      <c r="F379" s="67">
        <f t="shared" si="45"/>
        <v>3972.5</v>
      </c>
      <c r="G379" s="39">
        <f t="shared" si="46"/>
        <v>257.1</v>
      </c>
      <c r="H379" s="75">
        <f t="shared" si="47"/>
        <v>4229.6</v>
      </c>
      <c r="I379" s="40">
        <f t="shared" si="48"/>
        <v>1429.6</v>
      </c>
      <c r="J379" s="41">
        <f t="shared" si="43"/>
        <v>42.3</v>
      </c>
      <c r="K379" s="60">
        <v>10</v>
      </c>
      <c r="L379" s="42">
        <f t="shared" si="49"/>
        <v>5711.500000000001</v>
      </c>
      <c r="N379" s="77"/>
    </row>
    <row r="380" spans="1:14" ht="12.75">
      <c r="A380" s="34">
        <f t="shared" si="44"/>
        <v>373</v>
      </c>
      <c r="B380" s="35">
        <f t="shared" si="41"/>
        <v>128.14</v>
      </c>
      <c r="C380" s="36">
        <f t="shared" si="42"/>
        <v>1042.65</v>
      </c>
      <c r="D380" s="37">
        <v>42390</v>
      </c>
      <c r="E380" s="38">
        <v>22341</v>
      </c>
      <c r="F380" s="67">
        <f t="shared" si="45"/>
        <v>3969.7</v>
      </c>
      <c r="G380" s="39">
        <f t="shared" si="46"/>
        <v>257.1</v>
      </c>
      <c r="H380" s="75">
        <f t="shared" si="47"/>
        <v>4226.8</v>
      </c>
      <c r="I380" s="40">
        <f t="shared" si="48"/>
        <v>1428.7</v>
      </c>
      <c r="J380" s="41">
        <f t="shared" si="43"/>
        <v>42.3</v>
      </c>
      <c r="K380" s="60">
        <v>10</v>
      </c>
      <c r="L380" s="42">
        <f t="shared" si="49"/>
        <v>5707.8</v>
      </c>
      <c r="N380" s="77"/>
    </row>
    <row r="381" spans="1:14" ht="12.75">
      <c r="A381" s="34">
        <f t="shared" si="44"/>
        <v>374</v>
      </c>
      <c r="B381" s="35">
        <f t="shared" si="41"/>
        <v>128.22</v>
      </c>
      <c r="C381" s="36">
        <f t="shared" si="42"/>
        <v>1042.65</v>
      </c>
      <c r="D381" s="37">
        <v>42390</v>
      </c>
      <c r="E381" s="38">
        <v>22341</v>
      </c>
      <c r="F381" s="67">
        <f t="shared" si="45"/>
        <v>3967.2</v>
      </c>
      <c r="G381" s="39">
        <f t="shared" si="46"/>
        <v>257.1</v>
      </c>
      <c r="H381" s="75">
        <f t="shared" si="47"/>
        <v>4224.3</v>
      </c>
      <c r="I381" s="40">
        <f t="shared" si="48"/>
        <v>1427.8</v>
      </c>
      <c r="J381" s="41">
        <f t="shared" si="43"/>
        <v>42.2</v>
      </c>
      <c r="K381" s="60">
        <v>10</v>
      </c>
      <c r="L381" s="42">
        <f t="shared" si="49"/>
        <v>5704.3</v>
      </c>
      <c r="N381" s="77"/>
    </row>
    <row r="382" spans="1:14" ht="12.75">
      <c r="A382" s="34">
        <f t="shared" si="44"/>
        <v>375</v>
      </c>
      <c r="B382" s="35">
        <f t="shared" si="41"/>
        <v>128.31</v>
      </c>
      <c r="C382" s="36">
        <f t="shared" si="42"/>
        <v>1042.65</v>
      </c>
      <c r="D382" s="37">
        <v>42390</v>
      </c>
      <c r="E382" s="38">
        <v>22341</v>
      </c>
      <c r="F382" s="67">
        <f t="shared" si="45"/>
        <v>3964.5</v>
      </c>
      <c r="G382" s="39">
        <f t="shared" si="46"/>
        <v>257.1</v>
      </c>
      <c r="H382" s="75">
        <f t="shared" si="47"/>
        <v>4221.6</v>
      </c>
      <c r="I382" s="40">
        <f t="shared" si="48"/>
        <v>1426.9</v>
      </c>
      <c r="J382" s="41">
        <f t="shared" si="43"/>
        <v>42.2</v>
      </c>
      <c r="K382" s="60">
        <v>10</v>
      </c>
      <c r="L382" s="42">
        <f t="shared" si="49"/>
        <v>5700.7</v>
      </c>
      <c r="N382" s="77"/>
    </row>
    <row r="383" spans="1:14" ht="12.75">
      <c r="A383" s="34">
        <f t="shared" si="44"/>
        <v>376</v>
      </c>
      <c r="B383" s="35">
        <f t="shared" si="41"/>
        <v>128.4</v>
      </c>
      <c r="C383" s="36">
        <f t="shared" si="42"/>
        <v>1042.65</v>
      </c>
      <c r="D383" s="37">
        <v>42390</v>
      </c>
      <c r="E383" s="38">
        <v>22341</v>
      </c>
      <c r="F383" s="67">
        <f t="shared" si="45"/>
        <v>3961.7</v>
      </c>
      <c r="G383" s="39">
        <f t="shared" si="46"/>
        <v>257.1</v>
      </c>
      <c r="H383" s="75">
        <f t="shared" si="47"/>
        <v>4218.8</v>
      </c>
      <c r="I383" s="40">
        <f t="shared" si="48"/>
        <v>1426</v>
      </c>
      <c r="J383" s="41">
        <f t="shared" si="43"/>
        <v>42.2</v>
      </c>
      <c r="K383" s="60">
        <v>10</v>
      </c>
      <c r="L383" s="42">
        <f t="shared" si="49"/>
        <v>5697</v>
      </c>
      <c r="N383" s="77"/>
    </row>
    <row r="384" spans="1:14" ht="12.75">
      <c r="A384" s="34">
        <f t="shared" si="44"/>
        <v>377</v>
      </c>
      <c r="B384" s="35">
        <f t="shared" si="41"/>
        <v>128.48</v>
      </c>
      <c r="C384" s="36">
        <f t="shared" si="42"/>
        <v>1042.65</v>
      </c>
      <c r="D384" s="37">
        <v>42390</v>
      </c>
      <c r="E384" s="38">
        <v>22341</v>
      </c>
      <c r="F384" s="67">
        <f t="shared" si="45"/>
        <v>3959.2</v>
      </c>
      <c r="G384" s="39">
        <f t="shared" si="46"/>
        <v>257.1</v>
      </c>
      <c r="H384" s="75">
        <f t="shared" si="47"/>
        <v>4216.3</v>
      </c>
      <c r="I384" s="40">
        <f t="shared" si="48"/>
        <v>1425.1</v>
      </c>
      <c r="J384" s="41">
        <f t="shared" si="43"/>
        <v>42.2</v>
      </c>
      <c r="K384" s="60">
        <v>10</v>
      </c>
      <c r="L384" s="42">
        <f t="shared" si="49"/>
        <v>5693.599999999999</v>
      </c>
      <c r="N384" s="77"/>
    </row>
    <row r="385" spans="1:14" ht="12.75">
      <c r="A385" s="34">
        <f t="shared" si="44"/>
        <v>378</v>
      </c>
      <c r="B385" s="35">
        <f t="shared" si="41"/>
        <v>128.57</v>
      </c>
      <c r="C385" s="36">
        <f t="shared" si="42"/>
        <v>1042.65</v>
      </c>
      <c r="D385" s="37">
        <v>42390</v>
      </c>
      <c r="E385" s="38">
        <v>22341</v>
      </c>
      <c r="F385" s="67">
        <f t="shared" si="45"/>
        <v>3956.4</v>
      </c>
      <c r="G385" s="39">
        <f t="shared" si="46"/>
        <v>257.1</v>
      </c>
      <c r="H385" s="75">
        <f t="shared" si="47"/>
        <v>4213.5</v>
      </c>
      <c r="I385" s="40">
        <f t="shared" si="48"/>
        <v>1424.2</v>
      </c>
      <c r="J385" s="41">
        <f t="shared" si="43"/>
        <v>42.1</v>
      </c>
      <c r="K385" s="60">
        <v>10</v>
      </c>
      <c r="L385" s="42">
        <f t="shared" si="49"/>
        <v>5689.8</v>
      </c>
      <c r="N385" s="77"/>
    </row>
    <row r="386" spans="1:14" ht="12.75">
      <c r="A386" s="34">
        <f t="shared" si="44"/>
        <v>379</v>
      </c>
      <c r="B386" s="35">
        <f t="shared" si="41"/>
        <v>128.65</v>
      </c>
      <c r="C386" s="36">
        <f t="shared" si="42"/>
        <v>1042.65</v>
      </c>
      <c r="D386" s="37">
        <v>42390</v>
      </c>
      <c r="E386" s="38">
        <v>22341</v>
      </c>
      <c r="F386" s="67">
        <f t="shared" si="45"/>
        <v>3954</v>
      </c>
      <c r="G386" s="39">
        <f t="shared" si="46"/>
        <v>257.1</v>
      </c>
      <c r="H386" s="75">
        <f t="shared" si="47"/>
        <v>4211.1</v>
      </c>
      <c r="I386" s="40">
        <f t="shared" si="48"/>
        <v>1423.4</v>
      </c>
      <c r="J386" s="41">
        <f t="shared" si="43"/>
        <v>42.1</v>
      </c>
      <c r="K386" s="60">
        <v>10</v>
      </c>
      <c r="L386" s="42">
        <f t="shared" si="49"/>
        <v>5686.6</v>
      </c>
      <c r="N386" s="77"/>
    </row>
    <row r="387" spans="1:14" ht="12.75">
      <c r="A387" s="34">
        <f t="shared" si="44"/>
        <v>380</v>
      </c>
      <c r="B387" s="35">
        <f t="shared" si="41"/>
        <v>128.74</v>
      </c>
      <c r="C387" s="36">
        <f t="shared" si="42"/>
        <v>1042.65</v>
      </c>
      <c r="D387" s="37">
        <v>42390</v>
      </c>
      <c r="E387" s="38">
        <v>22341</v>
      </c>
      <c r="F387" s="67">
        <f t="shared" si="45"/>
        <v>3951.2</v>
      </c>
      <c r="G387" s="39">
        <f t="shared" si="46"/>
        <v>257.1</v>
      </c>
      <c r="H387" s="75">
        <f t="shared" si="47"/>
        <v>4208.3</v>
      </c>
      <c r="I387" s="40">
        <f t="shared" si="48"/>
        <v>1422.4</v>
      </c>
      <c r="J387" s="41">
        <f t="shared" si="43"/>
        <v>42.1</v>
      </c>
      <c r="K387" s="60">
        <v>10</v>
      </c>
      <c r="L387" s="42">
        <f t="shared" si="49"/>
        <v>5682.800000000001</v>
      </c>
      <c r="N387" s="77"/>
    </row>
    <row r="388" spans="1:14" ht="12.75">
      <c r="A388" s="34">
        <f t="shared" si="44"/>
        <v>381</v>
      </c>
      <c r="B388" s="35">
        <f t="shared" si="41"/>
        <v>128.83</v>
      </c>
      <c r="C388" s="36">
        <f t="shared" si="42"/>
        <v>1042.65</v>
      </c>
      <c r="D388" s="37">
        <v>42390</v>
      </c>
      <c r="E388" s="38">
        <v>22341</v>
      </c>
      <c r="F388" s="67">
        <f t="shared" si="45"/>
        <v>3948.5</v>
      </c>
      <c r="G388" s="39">
        <f t="shared" si="46"/>
        <v>257.1</v>
      </c>
      <c r="H388" s="75">
        <f t="shared" si="47"/>
        <v>4205.6</v>
      </c>
      <c r="I388" s="40">
        <f t="shared" si="48"/>
        <v>1421.5</v>
      </c>
      <c r="J388" s="41">
        <f t="shared" si="43"/>
        <v>42.1</v>
      </c>
      <c r="K388" s="60">
        <v>10</v>
      </c>
      <c r="L388" s="42">
        <f t="shared" si="49"/>
        <v>5679.200000000001</v>
      </c>
      <c r="N388" s="77"/>
    </row>
    <row r="389" spans="1:14" ht="12.75">
      <c r="A389" s="34">
        <f t="shared" si="44"/>
        <v>382</v>
      </c>
      <c r="B389" s="35">
        <f t="shared" si="41"/>
        <v>128.91</v>
      </c>
      <c r="C389" s="36">
        <f t="shared" si="42"/>
        <v>1042.65</v>
      </c>
      <c r="D389" s="37">
        <v>42390</v>
      </c>
      <c r="E389" s="38">
        <v>22341</v>
      </c>
      <c r="F389" s="67">
        <f t="shared" si="45"/>
        <v>3946</v>
      </c>
      <c r="G389" s="39">
        <f t="shared" si="46"/>
        <v>257.1</v>
      </c>
      <c r="H389" s="75">
        <f t="shared" si="47"/>
        <v>4203.1</v>
      </c>
      <c r="I389" s="40">
        <f t="shared" si="48"/>
        <v>1420.6</v>
      </c>
      <c r="J389" s="41">
        <f t="shared" si="43"/>
        <v>42</v>
      </c>
      <c r="K389" s="60">
        <v>10</v>
      </c>
      <c r="L389" s="42">
        <f t="shared" si="49"/>
        <v>5675.700000000001</v>
      </c>
      <c r="N389" s="77"/>
    </row>
    <row r="390" spans="1:14" ht="12.75">
      <c r="A390" s="34">
        <f t="shared" si="44"/>
        <v>383</v>
      </c>
      <c r="B390" s="35">
        <f t="shared" si="41"/>
        <v>129</v>
      </c>
      <c r="C390" s="36">
        <f t="shared" si="42"/>
        <v>1042.65</v>
      </c>
      <c r="D390" s="37">
        <v>42390</v>
      </c>
      <c r="E390" s="38">
        <v>22341</v>
      </c>
      <c r="F390" s="67">
        <f t="shared" si="45"/>
        <v>3943.3</v>
      </c>
      <c r="G390" s="39">
        <f t="shared" si="46"/>
        <v>257.1</v>
      </c>
      <c r="H390" s="75">
        <f t="shared" si="47"/>
        <v>4200.400000000001</v>
      </c>
      <c r="I390" s="40">
        <f t="shared" si="48"/>
        <v>1419.7</v>
      </c>
      <c r="J390" s="41">
        <f t="shared" si="43"/>
        <v>42</v>
      </c>
      <c r="K390" s="60">
        <v>10</v>
      </c>
      <c r="L390" s="42">
        <f t="shared" si="49"/>
        <v>5672.1</v>
      </c>
      <c r="N390" s="77"/>
    </row>
    <row r="391" spans="1:14" ht="12.75">
      <c r="A391" s="34">
        <f t="shared" si="44"/>
        <v>384</v>
      </c>
      <c r="B391" s="35">
        <f t="shared" si="41"/>
        <v>129.09</v>
      </c>
      <c r="C391" s="36">
        <f t="shared" si="42"/>
        <v>1042.65</v>
      </c>
      <c r="D391" s="37">
        <v>42390</v>
      </c>
      <c r="E391" s="38">
        <v>22341</v>
      </c>
      <c r="F391" s="67">
        <f t="shared" si="45"/>
        <v>3940.5</v>
      </c>
      <c r="G391" s="39">
        <f t="shared" si="46"/>
        <v>257.1</v>
      </c>
      <c r="H391" s="75">
        <f t="shared" si="47"/>
        <v>4197.6</v>
      </c>
      <c r="I391" s="40">
        <f t="shared" si="48"/>
        <v>1418.8</v>
      </c>
      <c r="J391" s="41">
        <f t="shared" si="43"/>
        <v>42</v>
      </c>
      <c r="K391" s="60">
        <v>10</v>
      </c>
      <c r="L391" s="42">
        <f t="shared" si="49"/>
        <v>5668.400000000001</v>
      </c>
      <c r="N391" s="77"/>
    </row>
    <row r="392" spans="1:14" ht="12.75">
      <c r="A392" s="34">
        <f t="shared" si="44"/>
        <v>385</v>
      </c>
      <c r="B392" s="35">
        <f aca="true" t="shared" si="50" ref="B392:B405">ROUND(IF(A392&lt;B$555,(IF(A392&lt;$B$559,B$561+B$562*A392,B$548+B$549*A392+B$550*A392^2+B$551*A392^3+B$552*A392^4+B$553*A392^5)),(B$557)),2)</f>
        <v>129.17</v>
      </c>
      <c r="C392" s="36">
        <f aca="true" t="shared" si="51" ref="C392:C405">ROUND(IF(A392&lt;C$555,(IF(A392&lt;C$559,C$561+C$562*A392,C$548+C$549*A392+C$550*A392^2+C$551*A392^3+C$552*A392^4+C$553*A392^5)),(C$557)),2)</f>
        <v>1042.65</v>
      </c>
      <c r="D392" s="37">
        <v>42390</v>
      </c>
      <c r="E392" s="38">
        <v>22341</v>
      </c>
      <c r="F392" s="67">
        <f t="shared" si="45"/>
        <v>3938.1</v>
      </c>
      <c r="G392" s="39">
        <f t="shared" si="46"/>
        <v>257.1</v>
      </c>
      <c r="H392" s="75">
        <f t="shared" si="47"/>
        <v>4195.2</v>
      </c>
      <c r="I392" s="40">
        <f t="shared" si="48"/>
        <v>1418</v>
      </c>
      <c r="J392" s="41">
        <f t="shared" si="43"/>
        <v>42</v>
      </c>
      <c r="K392" s="60">
        <v>10</v>
      </c>
      <c r="L392" s="42">
        <f t="shared" si="49"/>
        <v>5665.2</v>
      </c>
      <c r="N392" s="77"/>
    </row>
    <row r="393" spans="1:14" ht="12.75">
      <c r="A393" s="34">
        <f t="shared" si="44"/>
        <v>386</v>
      </c>
      <c r="B393" s="35">
        <f t="shared" si="50"/>
        <v>129.26</v>
      </c>
      <c r="C393" s="36">
        <f t="shared" si="51"/>
        <v>1042.65</v>
      </c>
      <c r="D393" s="37">
        <v>42390</v>
      </c>
      <c r="E393" s="38">
        <v>22341</v>
      </c>
      <c r="F393" s="67">
        <f t="shared" si="45"/>
        <v>3935.3</v>
      </c>
      <c r="G393" s="39">
        <f t="shared" si="46"/>
        <v>257.1</v>
      </c>
      <c r="H393" s="75">
        <f t="shared" si="47"/>
        <v>4192.400000000001</v>
      </c>
      <c r="I393" s="40">
        <f t="shared" si="48"/>
        <v>1417</v>
      </c>
      <c r="J393" s="41">
        <f aca="true" t="shared" si="52" ref="J393:J456">ROUND(H393*0.01,1)</f>
        <v>41.9</v>
      </c>
      <c r="K393" s="60">
        <v>10</v>
      </c>
      <c r="L393" s="42">
        <f t="shared" si="49"/>
        <v>5661.3</v>
      </c>
      <c r="N393" s="77"/>
    </row>
    <row r="394" spans="1:14" ht="12.75">
      <c r="A394" s="34">
        <f t="shared" si="44"/>
        <v>387</v>
      </c>
      <c r="B394" s="35">
        <f t="shared" si="50"/>
        <v>129.34</v>
      </c>
      <c r="C394" s="36">
        <f t="shared" si="51"/>
        <v>1042.65</v>
      </c>
      <c r="D394" s="37">
        <v>42390</v>
      </c>
      <c r="E394" s="38">
        <v>22341</v>
      </c>
      <c r="F394" s="67">
        <f t="shared" si="45"/>
        <v>3932.9</v>
      </c>
      <c r="G394" s="39">
        <f t="shared" si="46"/>
        <v>257.1</v>
      </c>
      <c r="H394" s="75">
        <f t="shared" si="47"/>
        <v>4190</v>
      </c>
      <c r="I394" s="40">
        <f t="shared" si="48"/>
        <v>1416.2</v>
      </c>
      <c r="J394" s="41">
        <f t="shared" si="52"/>
        <v>41.9</v>
      </c>
      <c r="K394" s="60">
        <v>10</v>
      </c>
      <c r="L394" s="42">
        <f t="shared" si="49"/>
        <v>5658.099999999999</v>
      </c>
      <c r="N394" s="77"/>
    </row>
    <row r="395" spans="1:14" ht="12.75">
      <c r="A395" s="34">
        <f t="shared" si="44"/>
        <v>388</v>
      </c>
      <c r="B395" s="35">
        <f t="shared" si="50"/>
        <v>129.43</v>
      </c>
      <c r="C395" s="36">
        <f t="shared" si="51"/>
        <v>1042.65</v>
      </c>
      <c r="D395" s="37">
        <v>42390</v>
      </c>
      <c r="E395" s="38">
        <v>22341</v>
      </c>
      <c r="F395" s="67">
        <f t="shared" si="45"/>
        <v>3930.2</v>
      </c>
      <c r="G395" s="39">
        <f t="shared" si="46"/>
        <v>257.1</v>
      </c>
      <c r="H395" s="75">
        <f t="shared" si="47"/>
        <v>4187.3</v>
      </c>
      <c r="I395" s="40">
        <f t="shared" si="48"/>
        <v>1415.3</v>
      </c>
      <c r="J395" s="41">
        <f t="shared" si="52"/>
        <v>41.9</v>
      </c>
      <c r="K395" s="60">
        <v>10</v>
      </c>
      <c r="L395" s="42">
        <f t="shared" si="49"/>
        <v>5654.5</v>
      </c>
      <c r="N395" s="77"/>
    </row>
    <row r="396" spans="1:14" ht="12.75">
      <c r="A396" s="34">
        <f t="shared" si="44"/>
        <v>389</v>
      </c>
      <c r="B396" s="35">
        <f t="shared" si="50"/>
        <v>129.51</v>
      </c>
      <c r="C396" s="36">
        <f t="shared" si="51"/>
        <v>1042.65</v>
      </c>
      <c r="D396" s="37">
        <v>42390</v>
      </c>
      <c r="E396" s="38">
        <v>22341</v>
      </c>
      <c r="F396" s="67">
        <f t="shared" si="45"/>
        <v>3927.7</v>
      </c>
      <c r="G396" s="39">
        <f t="shared" si="46"/>
        <v>257.1</v>
      </c>
      <c r="H396" s="75">
        <f t="shared" si="47"/>
        <v>4184.8</v>
      </c>
      <c r="I396" s="40">
        <f t="shared" si="48"/>
        <v>1414.5</v>
      </c>
      <c r="J396" s="41">
        <f t="shared" si="52"/>
        <v>41.8</v>
      </c>
      <c r="K396" s="60">
        <v>10</v>
      </c>
      <c r="L396" s="42">
        <f t="shared" si="49"/>
        <v>5651.1</v>
      </c>
      <c r="N396" s="77"/>
    </row>
    <row r="397" spans="1:14" ht="12.75">
      <c r="A397" s="34">
        <f t="shared" si="44"/>
        <v>390</v>
      </c>
      <c r="B397" s="35">
        <f t="shared" si="50"/>
        <v>129.6</v>
      </c>
      <c r="C397" s="36">
        <f t="shared" si="51"/>
        <v>1042.65</v>
      </c>
      <c r="D397" s="37">
        <v>42390</v>
      </c>
      <c r="E397" s="38">
        <v>22341</v>
      </c>
      <c r="F397" s="67">
        <f t="shared" si="45"/>
        <v>3925</v>
      </c>
      <c r="G397" s="39">
        <f t="shared" si="46"/>
        <v>257.1</v>
      </c>
      <c r="H397" s="75">
        <f t="shared" si="47"/>
        <v>4182.1</v>
      </c>
      <c r="I397" s="40">
        <f t="shared" si="48"/>
        <v>1413.5</v>
      </c>
      <c r="J397" s="41">
        <f t="shared" si="52"/>
        <v>41.8</v>
      </c>
      <c r="K397" s="60">
        <v>10</v>
      </c>
      <c r="L397" s="42">
        <f t="shared" si="49"/>
        <v>5647.400000000001</v>
      </c>
      <c r="N397" s="77"/>
    </row>
    <row r="398" spans="1:14" ht="12.75">
      <c r="A398" s="34">
        <f t="shared" si="44"/>
        <v>391</v>
      </c>
      <c r="B398" s="35">
        <f t="shared" si="50"/>
        <v>129.68</v>
      </c>
      <c r="C398" s="36">
        <f t="shared" si="51"/>
        <v>1042.65</v>
      </c>
      <c r="D398" s="37">
        <v>42390</v>
      </c>
      <c r="E398" s="38">
        <v>22341</v>
      </c>
      <c r="F398" s="67">
        <f t="shared" si="45"/>
        <v>3922.6</v>
      </c>
      <c r="G398" s="39">
        <f t="shared" si="46"/>
        <v>257.1</v>
      </c>
      <c r="H398" s="75">
        <f t="shared" si="47"/>
        <v>4179.7</v>
      </c>
      <c r="I398" s="40">
        <f t="shared" si="48"/>
        <v>1412.7</v>
      </c>
      <c r="J398" s="41">
        <f t="shared" si="52"/>
        <v>41.8</v>
      </c>
      <c r="K398" s="60">
        <v>10</v>
      </c>
      <c r="L398" s="42">
        <f t="shared" si="49"/>
        <v>5644.2</v>
      </c>
      <c r="N398" s="77"/>
    </row>
    <row r="399" spans="1:14" ht="12.75">
      <c r="A399" s="34">
        <f t="shared" si="44"/>
        <v>392</v>
      </c>
      <c r="B399" s="35">
        <f t="shared" si="50"/>
        <v>129.77</v>
      </c>
      <c r="C399" s="36">
        <f t="shared" si="51"/>
        <v>1042.65</v>
      </c>
      <c r="D399" s="37">
        <v>42390</v>
      </c>
      <c r="E399" s="38">
        <v>22341</v>
      </c>
      <c r="F399" s="67">
        <f t="shared" si="45"/>
        <v>3919.9</v>
      </c>
      <c r="G399" s="39">
        <f t="shared" si="46"/>
        <v>257.1</v>
      </c>
      <c r="H399" s="75">
        <f t="shared" si="47"/>
        <v>4177</v>
      </c>
      <c r="I399" s="40">
        <f t="shared" si="48"/>
        <v>1411.8</v>
      </c>
      <c r="J399" s="41">
        <f t="shared" si="52"/>
        <v>41.8</v>
      </c>
      <c r="K399" s="60">
        <v>10</v>
      </c>
      <c r="L399" s="42">
        <f t="shared" si="49"/>
        <v>5640.6</v>
      </c>
      <c r="N399" s="77"/>
    </row>
    <row r="400" spans="1:14" ht="12.75">
      <c r="A400" s="34">
        <f t="shared" si="44"/>
        <v>393</v>
      </c>
      <c r="B400" s="35">
        <f t="shared" si="50"/>
        <v>129.86</v>
      </c>
      <c r="C400" s="36">
        <f t="shared" si="51"/>
        <v>1042.65</v>
      </c>
      <c r="D400" s="37">
        <v>42390</v>
      </c>
      <c r="E400" s="38">
        <v>22341</v>
      </c>
      <c r="F400" s="67">
        <f t="shared" si="45"/>
        <v>3917.1</v>
      </c>
      <c r="G400" s="39">
        <f t="shared" si="46"/>
        <v>257.1</v>
      </c>
      <c r="H400" s="75">
        <f t="shared" si="47"/>
        <v>4174.2</v>
      </c>
      <c r="I400" s="40">
        <f t="shared" si="48"/>
        <v>1410.9</v>
      </c>
      <c r="J400" s="41">
        <f t="shared" si="52"/>
        <v>41.7</v>
      </c>
      <c r="K400" s="60">
        <v>10</v>
      </c>
      <c r="L400" s="42">
        <f t="shared" si="49"/>
        <v>5636.8</v>
      </c>
      <c r="N400" s="77"/>
    </row>
    <row r="401" spans="1:14" ht="12.75">
      <c r="A401" s="34">
        <f t="shared" si="44"/>
        <v>394</v>
      </c>
      <c r="B401" s="35">
        <f t="shared" si="50"/>
        <v>129.94</v>
      </c>
      <c r="C401" s="36">
        <f t="shared" si="51"/>
        <v>1042.65</v>
      </c>
      <c r="D401" s="37">
        <v>42390</v>
      </c>
      <c r="E401" s="38">
        <v>22341</v>
      </c>
      <c r="F401" s="67">
        <f t="shared" si="45"/>
        <v>3914.7</v>
      </c>
      <c r="G401" s="39">
        <f t="shared" si="46"/>
        <v>257.1</v>
      </c>
      <c r="H401" s="75">
        <f t="shared" si="47"/>
        <v>4171.8</v>
      </c>
      <c r="I401" s="40">
        <f t="shared" si="48"/>
        <v>1410.1</v>
      </c>
      <c r="J401" s="41">
        <f t="shared" si="52"/>
        <v>41.7</v>
      </c>
      <c r="K401" s="60">
        <v>10</v>
      </c>
      <c r="L401" s="42">
        <f t="shared" si="49"/>
        <v>5633.599999999999</v>
      </c>
      <c r="N401" s="77"/>
    </row>
    <row r="402" spans="1:14" ht="12.75">
      <c r="A402" s="34">
        <f t="shared" si="44"/>
        <v>395</v>
      </c>
      <c r="B402" s="35">
        <f t="shared" si="50"/>
        <v>130.03</v>
      </c>
      <c r="C402" s="36">
        <f t="shared" si="51"/>
        <v>1042.65</v>
      </c>
      <c r="D402" s="37">
        <v>42390</v>
      </c>
      <c r="E402" s="38">
        <v>22341</v>
      </c>
      <c r="F402" s="67">
        <f t="shared" si="45"/>
        <v>3912</v>
      </c>
      <c r="G402" s="39">
        <f t="shared" si="46"/>
        <v>257.1</v>
      </c>
      <c r="H402" s="75">
        <f t="shared" si="47"/>
        <v>4169.1</v>
      </c>
      <c r="I402" s="40">
        <f t="shared" si="48"/>
        <v>1409.2</v>
      </c>
      <c r="J402" s="41">
        <f t="shared" si="52"/>
        <v>41.7</v>
      </c>
      <c r="K402" s="60">
        <v>10</v>
      </c>
      <c r="L402" s="42">
        <f t="shared" si="49"/>
        <v>5630</v>
      </c>
      <c r="N402" s="77"/>
    </row>
    <row r="403" spans="1:14" ht="12.75">
      <c r="A403" s="34">
        <f t="shared" si="44"/>
        <v>396</v>
      </c>
      <c r="B403" s="35">
        <f t="shared" si="50"/>
        <v>130.11</v>
      </c>
      <c r="C403" s="36">
        <f t="shared" si="51"/>
        <v>1042.65</v>
      </c>
      <c r="D403" s="37">
        <v>42390</v>
      </c>
      <c r="E403" s="38">
        <v>22341</v>
      </c>
      <c r="F403" s="67">
        <f t="shared" si="45"/>
        <v>3909.6</v>
      </c>
      <c r="G403" s="39">
        <f t="shared" si="46"/>
        <v>257.1</v>
      </c>
      <c r="H403" s="75">
        <f t="shared" si="47"/>
        <v>4166.7</v>
      </c>
      <c r="I403" s="40">
        <f t="shared" si="48"/>
        <v>1408.3</v>
      </c>
      <c r="J403" s="41">
        <f t="shared" si="52"/>
        <v>41.7</v>
      </c>
      <c r="K403" s="60">
        <v>10</v>
      </c>
      <c r="L403" s="42">
        <f t="shared" si="49"/>
        <v>5626.7</v>
      </c>
      <c r="N403" s="77"/>
    </row>
    <row r="404" spans="1:14" ht="12.75">
      <c r="A404" s="34">
        <f>A403+1</f>
        <v>397</v>
      </c>
      <c r="B404" s="35">
        <f t="shared" si="50"/>
        <v>130.2</v>
      </c>
      <c r="C404" s="36">
        <f t="shared" si="51"/>
        <v>1042.65</v>
      </c>
      <c r="D404" s="37">
        <v>42390</v>
      </c>
      <c r="E404" s="38">
        <v>22341</v>
      </c>
      <c r="F404" s="67">
        <f>ROUND(12/B404*D404,1)</f>
        <v>3906.9</v>
      </c>
      <c r="G404" s="39">
        <f>ROUND(12/C404*E404,1)</f>
        <v>257.1</v>
      </c>
      <c r="H404" s="75">
        <f>F404+G404</f>
        <v>4164</v>
      </c>
      <c r="I404" s="40">
        <f aca="true" t="shared" si="53" ref="I404:I467">ROUND(H404*0.338,1)</f>
        <v>1407.4</v>
      </c>
      <c r="J404" s="41">
        <f t="shared" si="52"/>
        <v>41.6</v>
      </c>
      <c r="K404" s="60">
        <v>10</v>
      </c>
      <c r="L404" s="42">
        <f>SUM(H404:K404)</f>
        <v>5623</v>
      </c>
      <c r="N404" s="77"/>
    </row>
    <row r="405" spans="1:14" ht="12.75">
      <c r="A405" s="34">
        <f>A404+1</f>
        <v>398</v>
      </c>
      <c r="B405" s="35">
        <f t="shared" si="50"/>
        <v>130.28</v>
      </c>
      <c r="C405" s="36">
        <f t="shared" si="51"/>
        <v>1042.65</v>
      </c>
      <c r="D405" s="37">
        <v>42390</v>
      </c>
      <c r="E405" s="38">
        <v>22341</v>
      </c>
      <c r="F405" s="67">
        <f>ROUND(12/B405*D405,1)</f>
        <v>3904.5</v>
      </c>
      <c r="G405" s="39">
        <f>ROUND(12/C405*E405,1)</f>
        <v>257.1</v>
      </c>
      <c r="H405" s="75">
        <f>F405+G405</f>
        <v>4161.6</v>
      </c>
      <c r="I405" s="40">
        <f t="shared" si="53"/>
        <v>1406.6</v>
      </c>
      <c r="J405" s="41">
        <f t="shared" si="52"/>
        <v>41.6</v>
      </c>
      <c r="K405" s="60">
        <v>10</v>
      </c>
      <c r="L405" s="42">
        <f>SUM(H405:K405)</f>
        <v>5619.800000000001</v>
      </c>
      <c r="N405" s="77"/>
    </row>
    <row r="406" spans="1:14" ht="12.75">
      <c r="A406" s="34">
        <f aca="true" t="shared" si="54" ref="A406:A469">A405+1</f>
        <v>399</v>
      </c>
      <c r="B406" s="35">
        <f aca="true" t="shared" si="55" ref="B406:B469">ROUND(IF(A406&lt;B$555,(IF(A406&lt;$B$559,B$561+B$562*A406,B$548+B$549*A406+B$550*A406^2+B$551*A406^3+B$552*A406^4+B$553*A406^5)),(B$557)),2)</f>
        <v>130.37</v>
      </c>
      <c r="C406" s="36">
        <f aca="true" t="shared" si="56" ref="C406:C469">ROUND(IF(A406&lt;C$555,(IF(A406&lt;C$559,C$561+C$562*A406,C$548+C$549*A406+C$550*A406^2+C$551*A406^3+C$552*A406^4+C$553*A406^5)),(C$557)),2)</f>
        <v>1042.65</v>
      </c>
      <c r="D406" s="37">
        <v>42390</v>
      </c>
      <c r="E406" s="38">
        <v>22341</v>
      </c>
      <c r="F406" s="67">
        <f aca="true" t="shared" si="57" ref="F406:F469">ROUND(12/B406*D406,1)</f>
        <v>3901.8</v>
      </c>
      <c r="G406" s="39">
        <f aca="true" t="shared" si="58" ref="G406:G469">ROUND(12/C406*E406,1)</f>
        <v>257.1</v>
      </c>
      <c r="H406" s="75">
        <f aca="true" t="shared" si="59" ref="H406:H469">F406+G406</f>
        <v>4158.900000000001</v>
      </c>
      <c r="I406" s="40">
        <f t="shared" si="53"/>
        <v>1405.7</v>
      </c>
      <c r="J406" s="41">
        <f t="shared" si="52"/>
        <v>41.6</v>
      </c>
      <c r="K406" s="60">
        <v>10</v>
      </c>
      <c r="L406" s="42">
        <f aca="true" t="shared" si="60" ref="L406:L469">SUM(H406:K406)</f>
        <v>5616.200000000001</v>
      </c>
      <c r="N406" s="77"/>
    </row>
    <row r="407" spans="1:14" ht="12.75">
      <c r="A407" s="34">
        <f t="shared" si="54"/>
        <v>400</v>
      </c>
      <c r="B407" s="35">
        <f t="shared" si="55"/>
        <v>130.45</v>
      </c>
      <c r="C407" s="36">
        <f t="shared" si="56"/>
        <v>1042.65</v>
      </c>
      <c r="D407" s="37">
        <v>42390</v>
      </c>
      <c r="E407" s="38">
        <v>22341</v>
      </c>
      <c r="F407" s="67">
        <f t="shared" si="57"/>
        <v>3899.4</v>
      </c>
      <c r="G407" s="39">
        <f t="shared" si="58"/>
        <v>257.1</v>
      </c>
      <c r="H407" s="75">
        <f t="shared" si="59"/>
        <v>4156.5</v>
      </c>
      <c r="I407" s="40">
        <f t="shared" si="53"/>
        <v>1404.9</v>
      </c>
      <c r="J407" s="41">
        <f t="shared" si="52"/>
        <v>41.6</v>
      </c>
      <c r="K407" s="60">
        <v>10</v>
      </c>
      <c r="L407" s="42">
        <f t="shared" si="60"/>
        <v>5613</v>
      </c>
      <c r="N407" s="77"/>
    </row>
    <row r="408" spans="1:14" ht="12.75">
      <c r="A408" s="34">
        <f t="shared" si="54"/>
        <v>401</v>
      </c>
      <c r="B408" s="35">
        <f t="shared" si="55"/>
        <v>130.54</v>
      </c>
      <c r="C408" s="36">
        <f t="shared" si="56"/>
        <v>1042.65</v>
      </c>
      <c r="D408" s="37">
        <v>42390</v>
      </c>
      <c r="E408" s="38">
        <v>22341</v>
      </c>
      <c r="F408" s="67">
        <f t="shared" si="57"/>
        <v>3896.7</v>
      </c>
      <c r="G408" s="39">
        <f t="shared" si="58"/>
        <v>257.1</v>
      </c>
      <c r="H408" s="75">
        <f t="shared" si="59"/>
        <v>4153.8</v>
      </c>
      <c r="I408" s="40">
        <f t="shared" si="53"/>
        <v>1404</v>
      </c>
      <c r="J408" s="41">
        <f t="shared" si="52"/>
        <v>41.5</v>
      </c>
      <c r="K408" s="60">
        <v>10</v>
      </c>
      <c r="L408" s="42">
        <f t="shared" si="60"/>
        <v>5609.3</v>
      </c>
      <c r="N408" s="77"/>
    </row>
    <row r="409" spans="1:14" ht="12.75">
      <c r="A409" s="34">
        <f t="shared" si="54"/>
        <v>402</v>
      </c>
      <c r="B409" s="35">
        <f t="shared" si="55"/>
        <v>130.62</v>
      </c>
      <c r="C409" s="36">
        <f t="shared" si="56"/>
        <v>1042.65</v>
      </c>
      <c r="D409" s="37">
        <v>42390</v>
      </c>
      <c r="E409" s="38">
        <v>22341</v>
      </c>
      <c r="F409" s="67">
        <f t="shared" si="57"/>
        <v>3894.4</v>
      </c>
      <c r="G409" s="39">
        <f t="shared" si="58"/>
        <v>257.1</v>
      </c>
      <c r="H409" s="75">
        <f t="shared" si="59"/>
        <v>4151.5</v>
      </c>
      <c r="I409" s="40">
        <f t="shared" si="53"/>
        <v>1403.2</v>
      </c>
      <c r="J409" s="41">
        <f t="shared" si="52"/>
        <v>41.5</v>
      </c>
      <c r="K409" s="60">
        <v>10</v>
      </c>
      <c r="L409" s="42">
        <f t="shared" si="60"/>
        <v>5606.2</v>
      </c>
      <c r="N409" s="77"/>
    </row>
    <row r="410" spans="1:14" ht="12.75">
      <c r="A410" s="34">
        <f t="shared" si="54"/>
        <v>403</v>
      </c>
      <c r="B410" s="35">
        <f t="shared" si="55"/>
        <v>130.71</v>
      </c>
      <c r="C410" s="36">
        <f t="shared" si="56"/>
        <v>1042.65</v>
      </c>
      <c r="D410" s="37">
        <v>42390</v>
      </c>
      <c r="E410" s="38">
        <v>22341</v>
      </c>
      <c r="F410" s="67">
        <f t="shared" si="57"/>
        <v>3891.7</v>
      </c>
      <c r="G410" s="39">
        <f t="shared" si="58"/>
        <v>257.1</v>
      </c>
      <c r="H410" s="75">
        <f t="shared" si="59"/>
        <v>4148.8</v>
      </c>
      <c r="I410" s="40">
        <f t="shared" si="53"/>
        <v>1402.3</v>
      </c>
      <c r="J410" s="41">
        <f t="shared" si="52"/>
        <v>41.5</v>
      </c>
      <c r="K410" s="60">
        <v>10</v>
      </c>
      <c r="L410" s="42">
        <f t="shared" si="60"/>
        <v>5602.6</v>
      </c>
      <c r="N410" s="77"/>
    </row>
    <row r="411" spans="1:14" ht="12.75">
      <c r="A411" s="34">
        <f t="shared" si="54"/>
        <v>404</v>
      </c>
      <c r="B411" s="35">
        <f t="shared" si="55"/>
        <v>130.79</v>
      </c>
      <c r="C411" s="36">
        <f t="shared" si="56"/>
        <v>1042.65</v>
      </c>
      <c r="D411" s="37">
        <v>42390</v>
      </c>
      <c r="E411" s="38">
        <v>22341</v>
      </c>
      <c r="F411" s="67">
        <f t="shared" si="57"/>
        <v>3889.3</v>
      </c>
      <c r="G411" s="39">
        <f t="shared" si="58"/>
        <v>257.1</v>
      </c>
      <c r="H411" s="75">
        <f t="shared" si="59"/>
        <v>4146.400000000001</v>
      </c>
      <c r="I411" s="40">
        <f t="shared" si="53"/>
        <v>1401.5</v>
      </c>
      <c r="J411" s="41">
        <f t="shared" si="52"/>
        <v>41.5</v>
      </c>
      <c r="K411" s="60">
        <v>10</v>
      </c>
      <c r="L411" s="42">
        <f t="shared" si="60"/>
        <v>5599.400000000001</v>
      </c>
      <c r="N411" s="77"/>
    </row>
    <row r="412" spans="1:14" ht="12.75">
      <c r="A412" s="34">
        <f t="shared" si="54"/>
        <v>405</v>
      </c>
      <c r="B412" s="35">
        <f t="shared" si="55"/>
        <v>130.87</v>
      </c>
      <c r="C412" s="36">
        <f t="shared" si="56"/>
        <v>1042.65</v>
      </c>
      <c r="D412" s="37">
        <v>42390</v>
      </c>
      <c r="E412" s="38">
        <v>22341</v>
      </c>
      <c r="F412" s="67">
        <f t="shared" si="57"/>
        <v>3886.9</v>
      </c>
      <c r="G412" s="39">
        <f t="shared" si="58"/>
        <v>257.1</v>
      </c>
      <c r="H412" s="75">
        <f t="shared" si="59"/>
        <v>4144</v>
      </c>
      <c r="I412" s="40">
        <f t="shared" si="53"/>
        <v>1400.7</v>
      </c>
      <c r="J412" s="41">
        <f t="shared" si="52"/>
        <v>41.4</v>
      </c>
      <c r="K412" s="60">
        <v>10</v>
      </c>
      <c r="L412" s="42">
        <f t="shared" si="60"/>
        <v>5596.099999999999</v>
      </c>
      <c r="N412" s="77"/>
    </row>
    <row r="413" spans="1:14" ht="12.75">
      <c r="A413" s="34">
        <f t="shared" si="54"/>
        <v>406</v>
      </c>
      <c r="B413" s="35">
        <f t="shared" si="55"/>
        <v>130.96</v>
      </c>
      <c r="C413" s="36">
        <f t="shared" si="56"/>
        <v>1042.65</v>
      </c>
      <c r="D413" s="37">
        <v>42390</v>
      </c>
      <c r="E413" s="38">
        <v>22341</v>
      </c>
      <c r="F413" s="67">
        <f t="shared" si="57"/>
        <v>3884.2</v>
      </c>
      <c r="G413" s="39">
        <f t="shared" si="58"/>
        <v>257.1</v>
      </c>
      <c r="H413" s="75">
        <f t="shared" si="59"/>
        <v>4141.3</v>
      </c>
      <c r="I413" s="40">
        <f t="shared" si="53"/>
        <v>1399.8</v>
      </c>
      <c r="J413" s="41">
        <f t="shared" si="52"/>
        <v>41.4</v>
      </c>
      <c r="K413" s="60">
        <v>10</v>
      </c>
      <c r="L413" s="42">
        <f t="shared" si="60"/>
        <v>5592.5</v>
      </c>
      <c r="N413" s="77"/>
    </row>
    <row r="414" spans="1:14" ht="12.75">
      <c r="A414" s="34">
        <f t="shared" si="54"/>
        <v>407</v>
      </c>
      <c r="B414" s="35">
        <f t="shared" si="55"/>
        <v>131.04</v>
      </c>
      <c r="C414" s="36">
        <f t="shared" si="56"/>
        <v>1042.65</v>
      </c>
      <c r="D414" s="37">
        <v>42390</v>
      </c>
      <c r="E414" s="38">
        <v>22341</v>
      </c>
      <c r="F414" s="67">
        <f t="shared" si="57"/>
        <v>3881.9</v>
      </c>
      <c r="G414" s="39">
        <f t="shared" si="58"/>
        <v>257.1</v>
      </c>
      <c r="H414" s="75">
        <f t="shared" si="59"/>
        <v>4139</v>
      </c>
      <c r="I414" s="40">
        <f t="shared" si="53"/>
        <v>1399</v>
      </c>
      <c r="J414" s="41">
        <f t="shared" si="52"/>
        <v>41.4</v>
      </c>
      <c r="K414" s="60">
        <v>10</v>
      </c>
      <c r="L414" s="42">
        <f t="shared" si="60"/>
        <v>5589.4</v>
      </c>
      <c r="N414" s="77"/>
    </row>
    <row r="415" spans="1:14" ht="12.75">
      <c r="A415" s="34">
        <f t="shared" si="54"/>
        <v>408</v>
      </c>
      <c r="B415" s="35">
        <f t="shared" si="55"/>
        <v>131.13</v>
      </c>
      <c r="C415" s="36">
        <f t="shared" si="56"/>
        <v>1042.65</v>
      </c>
      <c r="D415" s="37">
        <v>42390</v>
      </c>
      <c r="E415" s="38">
        <v>22341</v>
      </c>
      <c r="F415" s="67">
        <f t="shared" si="57"/>
        <v>3879.2</v>
      </c>
      <c r="G415" s="39">
        <f t="shared" si="58"/>
        <v>257.1</v>
      </c>
      <c r="H415" s="75">
        <f t="shared" si="59"/>
        <v>4136.3</v>
      </c>
      <c r="I415" s="40">
        <f t="shared" si="53"/>
        <v>1398.1</v>
      </c>
      <c r="J415" s="41">
        <f t="shared" si="52"/>
        <v>41.4</v>
      </c>
      <c r="K415" s="60">
        <v>10</v>
      </c>
      <c r="L415" s="42">
        <f t="shared" si="60"/>
        <v>5585.799999999999</v>
      </c>
      <c r="N415" s="77"/>
    </row>
    <row r="416" spans="1:14" ht="12.75">
      <c r="A416" s="34">
        <f t="shared" si="54"/>
        <v>409</v>
      </c>
      <c r="B416" s="35">
        <f t="shared" si="55"/>
        <v>131.21</v>
      </c>
      <c r="C416" s="36">
        <f t="shared" si="56"/>
        <v>1042.65</v>
      </c>
      <c r="D416" s="37">
        <v>42390</v>
      </c>
      <c r="E416" s="38">
        <v>22341</v>
      </c>
      <c r="F416" s="67">
        <f t="shared" si="57"/>
        <v>3876.8</v>
      </c>
      <c r="G416" s="39">
        <f t="shared" si="58"/>
        <v>257.1</v>
      </c>
      <c r="H416" s="75">
        <f t="shared" si="59"/>
        <v>4133.900000000001</v>
      </c>
      <c r="I416" s="40">
        <f t="shared" si="53"/>
        <v>1397.3</v>
      </c>
      <c r="J416" s="41">
        <f t="shared" si="52"/>
        <v>41.3</v>
      </c>
      <c r="K416" s="60">
        <v>10</v>
      </c>
      <c r="L416" s="42">
        <f t="shared" si="60"/>
        <v>5582.500000000001</v>
      </c>
      <c r="N416" s="77"/>
    </row>
    <row r="417" spans="1:14" ht="12.75">
      <c r="A417" s="34">
        <f t="shared" si="54"/>
        <v>410</v>
      </c>
      <c r="B417" s="35">
        <f t="shared" si="55"/>
        <v>131.3</v>
      </c>
      <c r="C417" s="36">
        <f t="shared" si="56"/>
        <v>1042.65</v>
      </c>
      <c r="D417" s="37">
        <v>42390</v>
      </c>
      <c r="E417" s="38">
        <v>22341</v>
      </c>
      <c r="F417" s="67">
        <f t="shared" si="57"/>
        <v>3874.2</v>
      </c>
      <c r="G417" s="39">
        <f t="shared" si="58"/>
        <v>257.1</v>
      </c>
      <c r="H417" s="75">
        <f t="shared" si="59"/>
        <v>4131.3</v>
      </c>
      <c r="I417" s="40">
        <f t="shared" si="53"/>
        <v>1396.4</v>
      </c>
      <c r="J417" s="41">
        <f t="shared" si="52"/>
        <v>41.3</v>
      </c>
      <c r="K417" s="60">
        <v>10</v>
      </c>
      <c r="L417" s="42">
        <f t="shared" si="60"/>
        <v>5579.000000000001</v>
      </c>
      <c r="N417" s="77"/>
    </row>
    <row r="418" spans="1:14" ht="12.75">
      <c r="A418" s="34">
        <f t="shared" si="54"/>
        <v>411</v>
      </c>
      <c r="B418" s="35">
        <f t="shared" si="55"/>
        <v>131.38</v>
      </c>
      <c r="C418" s="36">
        <f t="shared" si="56"/>
        <v>1042.65</v>
      </c>
      <c r="D418" s="37">
        <v>42390</v>
      </c>
      <c r="E418" s="38">
        <v>22341</v>
      </c>
      <c r="F418" s="67">
        <f t="shared" si="57"/>
        <v>3871.8</v>
      </c>
      <c r="G418" s="39">
        <f t="shared" si="58"/>
        <v>257.1</v>
      </c>
      <c r="H418" s="75">
        <f t="shared" si="59"/>
        <v>4128.900000000001</v>
      </c>
      <c r="I418" s="40">
        <f t="shared" si="53"/>
        <v>1395.6</v>
      </c>
      <c r="J418" s="41">
        <f t="shared" si="52"/>
        <v>41.3</v>
      </c>
      <c r="K418" s="60">
        <v>10</v>
      </c>
      <c r="L418" s="42">
        <f t="shared" si="60"/>
        <v>5575.8</v>
      </c>
      <c r="N418" s="77"/>
    </row>
    <row r="419" spans="1:14" ht="12.75">
      <c r="A419" s="34">
        <f t="shared" si="54"/>
        <v>412</v>
      </c>
      <c r="B419" s="35">
        <f t="shared" si="55"/>
        <v>131.47</v>
      </c>
      <c r="C419" s="36">
        <f t="shared" si="56"/>
        <v>1042.65</v>
      </c>
      <c r="D419" s="37">
        <v>42390</v>
      </c>
      <c r="E419" s="38">
        <v>22341</v>
      </c>
      <c r="F419" s="67">
        <f t="shared" si="57"/>
        <v>3869.2</v>
      </c>
      <c r="G419" s="39">
        <f t="shared" si="58"/>
        <v>257.1</v>
      </c>
      <c r="H419" s="75">
        <f t="shared" si="59"/>
        <v>4126.3</v>
      </c>
      <c r="I419" s="40">
        <f t="shared" si="53"/>
        <v>1394.7</v>
      </c>
      <c r="J419" s="41">
        <f t="shared" si="52"/>
        <v>41.3</v>
      </c>
      <c r="K419" s="60">
        <v>10</v>
      </c>
      <c r="L419" s="42">
        <f t="shared" si="60"/>
        <v>5572.3</v>
      </c>
      <c r="N419" s="77"/>
    </row>
    <row r="420" spans="1:14" ht="12.75">
      <c r="A420" s="34">
        <f t="shared" si="54"/>
        <v>413</v>
      </c>
      <c r="B420" s="35">
        <f t="shared" si="55"/>
        <v>131.55</v>
      </c>
      <c r="C420" s="36">
        <f t="shared" si="56"/>
        <v>1042.65</v>
      </c>
      <c r="D420" s="37">
        <v>42390</v>
      </c>
      <c r="E420" s="38">
        <v>22341</v>
      </c>
      <c r="F420" s="67">
        <f t="shared" si="57"/>
        <v>3866.8</v>
      </c>
      <c r="G420" s="39">
        <f t="shared" si="58"/>
        <v>257.1</v>
      </c>
      <c r="H420" s="75">
        <f t="shared" si="59"/>
        <v>4123.900000000001</v>
      </c>
      <c r="I420" s="40">
        <f t="shared" si="53"/>
        <v>1393.9</v>
      </c>
      <c r="J420" s="41">
        <f t="shared" si="52"/>
        <v>41.2</v>
      </c>
      <c r="K420" s="60">
        <v>10</v>
      </c>
      <c r="L420" s="42">
        <f t="shared" si="60"/>
        <v>5569.000000000001</v>
      </c>
      <c r="N420" s="77"/>
    </row>
    <row r="421" spans="1:14" ht="12.75">
      <c r="A421" s="34">
        <f t="shared" si="54"/>
        <v>414</v>
      </c>
      <c r="B421" s="35">
        <f t="shared" si="55"/>
        <v>131.63</v>
      </c>
      <c r="C421" s="36">
        <f t="shared" si="56"/>
        <v>1042.65</v>
      </c>
      <c r="D421" s="37">
        <v>42390</v>
      </c>
      <c r="E421" s="38">
        <v>22341</v>
      </c>
      <c r="F421" s="67">
        <f t="shared" si="57"/>
        <v>3864.5</v>
      </c>
      <c r="G421" s="39">
        <f t="shared" si="58"/>
        <v>257.1</v>
      </c>
      <c r="H421" s="75">
        <f t="shared" si="59"/>
        <v>4121.6</v>
      </c>
      <c r="I421" s="40">
        <f t="shared" si="53"/>
        <v>1393.1</v>
      </c>
      <c r="J421" s="41">
        <f t="shared" si="52"/>
        <v>41.2</v>
      </c>
      <c r="K421" s="60">
        <v>10</v>
      </c>
      <c r="L421" s="42">
        <f t="shared" si="60"/>
        <v>5565.900000000001</v>
      </c>
      <c r="N421" s="77"/>
    </row>
    <row r="422" spans="1:14" ht="12.75">
      <c r="A422" s="34">
        <f t="shared" si="54"/>
        <v>415</v>
      </c>
      <c r="B422" s="35">
        <f t="shared" si="55"/>
        <v>131.72</v>
      </c>
      <c r="C422" s="36">
        <f t="shared" si="56"/>
        <v>1042.65</v>
      </c>
      <c r="D422" s="37">
        <v>42390</v>
      </c>
      <c r="E422" s="38">
        <v>22341</v>
      </c>
      <c r="F422" s="67">
        <f t="shared" si="57"/>
        <v>3861.8</v>
      </c>
      <c r="G422" s="39">
        <f t="shared" si="58"/>
        <v>257.1</v>
      </c>
      <c r="H422" s="75">
        <f t="shared" si="59"/>
        <v>4118.900000000001</v>
      </c>
      <c r="I422" s="40">
        <f t="shared" si="53"/>
        <v>1392.2</v>
      </c>
      <c r="J422" s="41">
        <f t="shared" si="52"/>
        <v>41.2</v>
      </c>
      <c r="K422" s="60">
        <v>10</v>
      </c>
      <c r="L422" s="42">
        <f t="shared" si="60"/>
        <v>5562.3</v>
      </c>
      <c r="N422" s="77"/>
    </row>
    <row r="423" spans="1:14" ht="12.75">
      <c r="A423" s="34">
        <f t="shared" si="54"/>
        <v>416</v>
      </c>
      <c r="B423" s="35">
        <f t="shared" si="55"/>
        <v>131.8</v>
      </c>
      <c r="C423" s="36">
        <f t="shared" si="56"/>
        <v>1042.65</v>
      </c>
      <c r="D423" s="37">
        <v>42390</v>
      </c>
      <c r="E423" s="38">
        <v>22341</v>
      </c>
      <c r="F423" s="67">
        <f t="shared" si="57"/>
        <v>3859.5</v>
      </c>
      <c r="G423" s="39">
        <f t="shared" si="58"/>
        <v>257.1</v>
      </c>
      <c r="H423" s="75">
        <f t="shared" si="59"/>
        <v>4116.6</v>
      </c>
      <c r="I423" s="40">
        <f t="shared" si="53"/>
        <v>1391.4</v>
      </c>
      <c r="J423" s="41">
        <f t="shared" si="52"/>
        <v>41.2</v>
      </c>
      <c r="K423" s="60">
        <v>10</v>
      </c>
      <c r="L423" s="42">
        <f t="shared" si="60"/>
        <v>5559.2</v>
      </c>
      <c r="N423" s="77"/>
    </row>
    <row r="424" spans="1:14" ht="12.75">
      <c r="A424" s="34">
        <f t="shared" si="54"/>
        <v>417</v>
      </c>
      <c r="B424" s="35">
        <f t="shared" si="55"/>
        <v>131.89</v>
      </c>
      <c r="C424" s="36">
        <f t="shared" si="56"/>
        <v>1042.65</v>
      </c>
      <c r="D424" s="37">
        <v>42390</v>
      </c>
      <c r="E424" s="38">
        <v>22341</v>
      </c>
      <c r="F424" s="67">
        <f t="shared" si="57"/>
        <v>3856.9</v>
      </c>
      <c r="G424" s="39">
        <f t="shared" si="58"/>
        <v>257.1</v>
      </c>
      <c r="H424" s="75">
        <f t="shared" si="59"/>
        <v>4114</v>
      </c>
      <c r="I424" s="40">
        <f t="shared" si="53"/>
        <v>1390.5</v>
      </c>
      <c r="J424" s="41">
        <f t="shared" si="52"/>
        <v>41.1</v>
      </c>
      <c r="K424" s="60">
        <v>10</v>
      </c>
      <c r="L424" s="42">
        <f t="shared" si="60"/>
        <v>5555.6</v>
      </c>
      <c r="N424" s="77"/>
    </row>
    <row r="425" spans="1:14" ht="12.75">
      <c r="A425" s="34">
        <f t="shared" si="54"/>
        <v>418</v>
      </c>
      <c r="B425" s="35">
        <f t="shared" si="55"/>
        <v>131.97</v>
      </c>
      <c r="C425" s="36">
        <f t="shared" si="56"/>
        <v>1042.65</v>
      </c>
      <c r="D425" s="37">
        <v>42390</v>
      </c>
      <c r="E425" s="38">
        <v>22341</v>
      </c>
      <c r="F425" s="67">
        <f t="shared" si="57"/>
        <v>3854.5</v>
      </c>
      <c r="G425" s="39">
        <f t="shared" si="58"/>
        <v>257.1</v>
      </c>
      <c r="H425" s="75">
        <f t="shared" si="59"/>
        <v>4111.6</v>
      </c>
      <c r="I425" s="40">
        <f t="shared" si="53"/>
        <v>1389.7</v>
      </c>
      <c r="J425" s="41">
        <f t="shared" si="52"/>
        <v>41.1</v>
      </c>
      <c r="K425" s="60">
        <v>10</v>
      </c>
      <c r="L425" s="42">
        <f t="shared" si="60"/>
        <v>5552.400000000001</v>
      </c>
      <c r="N425" s="77"/>
    </row>
    <row r="426" spans="1:14" ht="12.75">
      <c r="A426" s="34">
        <f t="shared" si="54"/>
        <v>419</v>
      </c>
      <c r="B426" s="35">
        <f t="shared" si="55"/>
        <v>132.05</v>
      </c>
      <c r="C426" s="36">
        <f t="shared" si="56"/>
        <v>1042.65</v>
      </c>
      <c r="D426" s="37">
        <v>42390</v>
      </c>
      <c r="E426" s="38">
        <v>22341</v>
      </c>
      <c r="F426" s="67">
        <f t="shared" si="57"/>
        <v>3852.2</v>
      </c>
      <c r="G426" s="39">
        <f t="shared" si="58"/>
        <v>257.1</v>
      </c>
      <c r="H426" s="75">
        <f t="shared" si="59"/>
        <v>4109.3</v>
      </c>
      <c r="I426" s="40">
        <f t="shared" si="53"/>
        <v>1388.9</v>
      </c>
      <c r="J426" s="41">
        <f t="shared" si="52"/>
        <v>41.1</v>
      </c>
      <c r="K426" s="60">
        <v>10</v>
      </c>
      <c r="L426" s="42">
        <f t="shared" si="60"/>
        <v>5549.300000000001</v>
      </c>
      <c r="N426" s="77"/>
    </row>
    <row r="427" spans="1:14" ht="12.75">
      <c r="A427" s="34">
        <f t="shared" si="54"/>
        <v>420</v>
      </c>
      <c r="B427" s="35">
        <f t="shared" si="55"/>
        <v>132.14</v>
      </c>
      <c r="C427" s="36">
        <f t="shared" si="56"/>
        <v>1042.65</v>
      </c>
      <c r="D427" s="37">
        <v>42390</v>
      </c>
      <c r="E427" s="38">
        <v>22341</v>
      </c>
      <c r="F427" s="67">
        <f t="shared" si="57"/>
        <v>3849.6</v>
      </c>
      <c r="G427" s="39">
        <f t="shared" si="58"/>
        <v>257.1</v>
      </c>
      <c r="H427" s="75">
        <f t="shared" si="59"/>
        <v>4106.7</v>
      </c>
      <c r="I427" s="40">
        <f t="shared" si="53"/>
        <v>1388.1</v>
      </c>
      <c r="J427" s="41">
        <f t="shared" si="52"/>
        <v>41.1</v>
      </c>
      <c r="K427" s="60">
        <v>10</v>
      </c>
      <c r="L427" s="42">
        <f t="shared" si="60"/>
        <v>5545.9</v>
      </c>
      <c r="N427" s="77"/>
    </row>
    <row r="428" spans="1:14" ht="12.75">
      <c r="A428" s="34">
        <f t="shared" si="54"/>
        <v>421</v>
      </c>
      <c r="B428" s="35">
        <f t="shared" si="55"/>
        <v>132.22</v>
      </c>
      <c r="C428" s="36">
        <f t="shared" si="56"/>
        <v>1042.65</v>
      </c>
      <c r="D428" s="37">
        <v>42390</v>
      </c>
      <c r="E428" s="38">
        <v>22341</v>
      </c>
      <c r="F428" s="67">
        <f t="shared" si="57"/>
        <v>3847.2</v>
      </c>
      <c r="G428" s="39">
        <f t="shared" si="58"/>
        <v>257.1</v>
      </c>
      <c r="H428" s="75">
        <f t="shared" si="59"/>
        <v>4104.3</v>
      </c>
      <c r="I428" s="40">
        <f t="shared" si="53"/>
        <v>1387.3</v>
      </c>
      <c r="J428" s="41">
        <f t="shared" si="52"/>
        <v>41</v>
      </c>
      <c r="K428" s="60">
        <v>10</v>
      </c>
      <c r="L428" s="42">
        <f t="shared" si="60"/>
        <v>5542.6</v>
      </c>
      <c r="N428" s="77"/>
    </row>
    <row r="429" spans="1:14" ht="12.75">
      <c r="A429" s="34">
        <f t="shared" si="54"/>
        <v>422</v>
      </c>
      <c r="B429" s="35">
        <f t="shared" si="55"/>
        <v>132.3</v>
      </c>
      <c r="C429" s="36">
        <f t="shared" si="56"/>
        <v>1042.65</v>
      </c>
      <c r="D429" s="37">
        <v>42390</v>
      </c>
      <c r="E429" s="38">
        <v>22341</v>
      </c>
      <c r="F429" s="67">
        <f t="shared" si="57"/>
        <v>3844.9</v>
      </c>
      <c r="G429" s="39">
        <f t="shared" si="58"/>
        <v>257.1</v>
      </c>
      <c r="H429" s="75">
        <f t="shared" si="59"/>
        <v>4102</v>
      </c>
      <c r="I429" s="40">
        <f t="shared" si="53"/>
        <v>1386.5</v>
      </c>
      <c r="J429" s="41">
        <f t="shared" si="52"/>
        <v>41</v>
      </c>
      <c r="K429" s="60">
        <v>10</v>
      </c>
      <c r="L429" s="42">
        <f t="shared" si="60"/>
        <v>5539.5</v>
      </c>
      <c r="N429" s="77"/>
    </row>
    <row r="430" spans="1:14" ht="12.75">
      <c r="A430" s="34">
        <f t="shared" si="54"/>
        <v>423</v>
      </c>
      <c r="B430" s="35">
        <f t="shared" si="55"/>
        <v>132.39</v>
      </c>
      <c r="C430" s="36">
        <f t="shared" si="56"/>
        <v>1042.65</v>
      </c>
      <c r="D430" s="37">
        <v>42390</v>
      </c>
      <c r="E430" s="38">
        <v>22341</v>
      </c>
      <c r="F430" s="67">
        <f t="shared" si="57"/>
        <v>3842.3</v>
      </c>
      <c r="G430" s="39">
        <f t="shared" si="58"/>
        <v>257.1</v>
      </c>
      <c r="H430" s="75">
        <f t="shared" si="59"/>
        <v>4099.400000000001</v>
      </c>
      <c r="I430" s="40">
        <f t="shared" si="53"/>
        <v>1385.6</v>
      </c>
      <c r="J430" s="41">
        <f t="shared" si="52"/>
        <v>41</v>
      </c>
      <c r="K430" s="60">
        <v>10</v>
      </c>
      <c r="L430" s="42">
        <f t="shared" si="60"/>
        <v>5536</v>
      </c>
      <c r="N430" s="77"/>
    </row>
    <row r="431" spans="1:14" ht="12.75">
      <c r="A431" s="34">
        <f t="shared" si="54"/>
        <v>424</v>
      </c>
      <c r="B431" s="35">
        <f t="shared" si="55"/>
        <v>132.47</v>
      </c>
      <c r="C431" s="36">
        <f t="shared" si="56"/>
        <v>1042.65</v>
      </c>
      <c r="D431" s="37">
        <v>42390</v>
      </c>
      <c r="E431" s="38">
        <v>22341</v>
      </c>
      <c r="F431" s="67">
        <f t="shared" si="57"/>
        <v>3840</v>
      </c>
      <c r="G431" s="39">
        <f t="shared" si="58"/>
        <v>257.1</v>
      </c>
      <c r="H431" s="75">
        <f t="shared" si="59"/>
        <v>4097.1</v>
      </c>
      <c r="I431" s="40">
        <f t="shared" si="53"/>
        <v>1384.8</v>
      </c>
      <c r="J431" s="41">
        <f t="shared" si="52"/>
        <v>41</v>
      </c>
      <c r="K431" s="60">
        <v>10</v>
      </c>
      <c r="L431" s="42">
        <f t="shared" si="60"/>
        <v>5532.900000000001</v>
      </c>
      <c r="N431" s="77"/>
    </row>
    <row r="432" spans="1:14" ht="12.75">
      <c r="A432" s="34">
        <f t="shared" si="54"/>
        <v>425</v>
      </c>
      <c r="B432" s="35">
        <f t="shared" si="55"/>
        <v>132.55</v>
      </c>
      <c r="C432" s="36">
        <f t="shared" si="56"/>
        <v>1042.65</v>
      </c>
      <c r="D432" s="37">
        <v>42390</v>
      </c>
      <c r="E432" s="38">
        <v>22341</v>
      </c>
      <c r="F432" s="67">
        <f t="shared" si="57"/>
        <v>3837.6</v>
      </c>
      <c r="G432" s="39">
        <f t="shared" si="58"/>
        <v>257.1</v>
      </c>
      <c r="H432" s="75">
        <f t="shared" si="59"/>
        <v>4094.7</v>
      </c>
      <c r="I432" s="40">
        <f t="shared" si="53"/>
        <v>1384</v>
      </c>
      <c r="J432" s="41">
        <f t="shared" si="52"/>
        <v>40.9</v>
      </c>
      <c r="K432" s="60">
        <v>10</v>
      </c>
      <c r="L432" s="42">
        <f t="shared" si="60"/>
        <v>5529.599999999999</v>
      </c>
      <c r="N432" s="77"/>
    </row>
    <row r="433" spans="1:14" ht="12.75">
      <c r="A433" s="34">
        <f t="shared" si="54"/>
        <v>426</v>
      </c>
      <c r="B433" s="35">
        <f t="shared" si="55"/>
        <v>132.64</v>
      </c>
      <c r="C433" s="36">
        <f t="shared" si="56"/>
        <v>1042.65</v>
      </c>
      <c r="D433" s="37">
        <v>42390</v>
      </c>
      <c r="E433" s="38">
        <v>22341</v>
      </c>
      <c r="F433" s="67">
        <f t="shared" si="57"/>
        <v>3835</v>
      </c>
      <c r="G433" s="39">
        <f t="shared" si="58"/>
        <v>257.1</v>
      </c>
      <c r="H433" s="75">
        <f t="shared" si="59"/>
        <v>4092.1</v>
      </c>
      <c r="I433" s="40">
        <f t="shared" si="53"/>
        <v>1383.1</v>
      </c>
      <c r="J433" s="41">
        <f t="shared" si="52"/>
        <v>40.9</v>
      </c>
      <c r="K433" s="60">
        <v>10</v>
      </c>
      <c r="L433" s="42">
        <f t="shared" si="60"/>
        <v>5526.099999999999</v>
      </c>
      <c r="N433" s="77"/>
    </row>
    <row r="434" spans="1:14" ht="12.75">
      <c r="A434" s="34">
        <f t="shared" si="54"/>
        <v>427</v>
      </c>
      <c r="B434" s="35">
        <f t="shared" si="55"/>
        <v>132.72</v>
      </c>
      <c r="C434" s="36">
        <f t="shared" si="56"/>
        <v>1042.65</v>
      </c>
      <c r="D434" s="37">
        <v>42390</v>
      </c>
      <c r="E434" s="38">
        <v>22341</v>
      </c>
      <c r="F434" s="67">
        <f t="shared" si="57"/>
        <v>3832.7</v>
      </c>
      <c r="G434" s="39">
        <f t="shared" si="58"/>
        <v>257.1</v>
      </c>
      <c r="H434" s="75">
        <f t="shared" si="59"/>
        <v>4089.7999999999997</v>
      </c>
      <c r="I434" s="40">
        <f t="shared" si="53"/>
        <v>1382.4</v>
      </c>
      <c r="J434" s="41">
        <f t="shared" si="52"/>
        <v>40.9</v>
      </c>
      <c r="K434" s="60">
        <v>10</v>
      </c>
      <c r="L434" s="42">
        <f t="shared" si="60"/>
        <v>5523.099999999999</v>
      </c>
      <c r="N434" s="77"/>
    </row>
    <row r="435" spans="1:14" ht="12.75">
      <c r="A435" s="34">
        <f t="shared" si="54"/>
        <v>428</v>
      </c>
      <c r="B435" s="35">
        <f t="shared" si="55"/>
        <v>132.8</v>
      </c>
      <c r="C435" s="36">
        <f t="shared" si="56"/>
        <v>1042.65</v>
      </c>
      <c r="D435" s="37">
        <v>42390</v>
      </c>
      <c r="E435" s="38">
        <v>22341</v>
      </c>
      <c r="F435" s="67">
        <f t="shared" si="57"/>
        <v>3830.4</v>
      </c>
      <c r="G435" s="39">
        <f t="shared" si="58"/>
        <v>257.1</v>
      </c>
      <c r="H435" s="75">
        <f t="shared" si="59"/>
        <v>4087.5</v>
      </c>
      <c r="I435" s="40">
        <f t="shared" si="53"/>
        <v>1381.6</v>
      </c>
      <c r="J435" s="41">
        <f t="shared" si="52"/>
        <v>40.9</v>
      </c>
      <c r="K435" s="60">
        <v>10</v>
      </c>
      <c r="L435" s="42">
        <f t="shared" si="60"/>
        <v>5520</v>
      </c>
      <c r="N435" s="77"/>
    </row>
    <row r="436" spans="1:14" ht="12.75">
      <c r="A436" s="34">
        <f t="shared" si="54"/>
        <v>429</v>
      </c>
      <c r="B436" s="35">
        <f t="shared" si="55"/>
        <v>132.89</v>
      </c>
      <c r="C436" s="36">
        <f t="shared" si="56"/>
        <v>1042.65</v>
      </c>
      <c r="D436" s="37">
        <v>42390</v>
      </c>
      <c r="E436" s="38">
        <v>22341</v>
      </c>
      <c r="F436" s="67">
        <f t="shared" si="57"/>
        <v>3827.8</v>
      </c>
      <c r="G436" s="39">
        <f t="shared" si="58"/>
        <v>257.1</v>
      </c>
      <c r="H436" s="75">
        <f t="shared" si="59"/>
        <v>4084.9</v>
      </c>
      <c r="I436" s="40">
        <f t="shared" si="53"/>
        <v>1380.7</v>
      </c>
      <c r="J436" s="41">
        <f t="shared" si="52"/>
        <v>40.8</v>
      </c>
      <c r="K436" s="60">
        <v>10</v>
      </c>
      <c r="L436" s="42">
        <f t="shared" si="60"/>
        <v>5516.400000000001</v>
      </c>
      <c r="N436" s="77"/>
    </row>
    <row r="437" spans="1:14" ht="12.75">
      <c r="A437" s="34">
        <f t="shared" si="54"/>
        <v>430</v>
      </c>
      <c r="B437" s="35">
        <f t="shared" si="55"/>
        <v>132.97</v>
      </c>
      <c r="C437" s="36">
        <f t="shared" si="56"/>
        <v>1042.65</v>
      </c>
      <c r="D437" s="37">
        <v>42390</v>
      </c>
      <c r="E437" s="38">
        <v>22341</v>
      </c>
      <c r="F437" s="67">
        <f t="shared" si="57"/>
        <v>3825.5</v>
      </c>
      <c r="G437" s="39">
        <f t="shared" si="58"/>
        <v>257.1</v>
      </c>
      <c r="H437" s="75">
        <f t="shared" si="59"/>
        <v>4082.6</v>
      </c>
      <c r="I437" s="40">
        <f t="shared" si="53"/>
        <v>1379.9</v>
      </c>
      <c r="J437" s="41">
        <f t="shared" si="52"/>
        <v>40.8</v>
      </c>
      <c r="K437" s="60">
        <v>10</v>
      </c>
      <c r="L437" s="42">
        <f t="shared" si="60"/>
        <v>5513.3</v>
      </c>
      <c r="N437" s="77"/>
    </row>
    <row r="438" spans="1:14" ht="12.75">
      <c r="A438" s="34">
        <f t="shared" si="54"/>
        <v>431</v>
      </c>
      <c r="B438" s="35">
        <f t="shared" si="55"/>
        <v>133.05</v>
      </c>
      <c r="C438" s="36">
        <f t="shared" si="56"/>
        <v>1042.65</v>
      </c>
      <c r="D438" s="37">
        <v>42390</v>
      </c>
      <c r="E438" s="38">
        <v>22341</v>
      </c>
      <c r="F438" s="67">
        <f t="shared" si="57"/>
        <v>3823.2</v>
      </c>
      <c r="G438" s="39">
        <f t="shared" si="58"/>
        <v>257.1</v>
      </c>
      <c r="H438" s="75">
        <f t="shared" si="59"/>
        <v>4080.2999999999997</v>
      </c>
      <c r="I438" s="40">
        <f t="shared" si="53"/>
        <v>1379.1</v>
      </c>
      <c r="J438" s="41">
        <f t="shared" si="52"/>
        <v>40.8</v>
      </c>
      <c r="K438" s="60">
        <v>10</v>
      </c>
      <c r="L438" s="42">
        <f t="shared" si="60"/>
        <v>5510.2</v>
      </c>
      <c r="N438" s="77"/>
    </row>
    <row r="439" spans="1:14" ht="12.75">
      <c r="A439" s="34">
        <f t="shared" si="54"/>
        <v>432</v>
      </c>
      <c r="B439" s="35">
        <f t="shared" si="55"/>
        <v>133.14</v>
      </c>
      <c r="C439" s="36">
        <f t="shared" si="56"/>
        <v>1042.65</v>
      </c>
      <c r="D439" s="37">
        <v>42390</v>
      </c>
      <c r="E439" s="38">
        <v>22341</v>
      </c>
      <c r="F439" s="67">
        <f t="shared" si="57"/>
        <v>3820.6</v>
      </c>
      <c r="G439" s="39">
        <f t="shared" si="58"/>
        <v>257.1</v>
      </c>
      <c r="H439" s="75">
        <f t="shared" si="59"/>
        <v>4077.7</v>
      </c>
      <c r="I439" s="40">
        <f t="shared" si="53"/>
        <v>1378.3</v>
      </c>
      <c r="J439" s="41">
        <f t="shared" si="52"/>
        <v>40.8</v>
      </c>
      <c r="K439" s="60">
        <v>10</v>
      </c>
      <c r="L439" s="42">
        <f t="shared" si="60"/>
        <v>5506.8</v>
      </c>
      <c r="N439" s="77"/>
    </row>
    <row r="440" spans="1:14" ht="12.75">
      <c r="A440" s="34">
        <f t="shared" si="54"/>
        <v>433</v>
      </c>
      <c r="B440" s="35">
        <f t="shared" si="55"/>
        <v>133.22</v>
      </c>
      <c r="C440" s="36">
        <f t="shared" si="56"/>
        <v>1042.65</v>
      </c>
      <c r="D440" s="37">
        <v>42390</v>
      </c>
      <c r="E440" s="38">
        <v>22341</v>
      </c>
      <c r="F440" s="67">
        <f t="shared" si="57"/>
        <v>3818.3</v>
      </c>
      <c r="G440" s="39">
        <f t="shared" si="58"/>
        <v>257.1</v>
      </c>
      <c r="H440" s="75">
        <f t="shared" si="59"/>
        <v>4075.4</v>
      </c>
      <c r="I440" s="40">
        <f t="shared" si="53"/>
        <v>1377.5</v>
      </c>
      <c r="J440" s="41">
        <f t="shared" si="52"/>
        <v>40.8</v>
      </c>
      <c r="K440" s="60">
        <v>10</v>
      </c>
      <c r="L440" s="42">
        <f t="shared" si="60"/>
        <v>5503.7</v>
      </c>
      <c r="N440" s="77"/>
    </row>
    <row r="441" spans="1:14" ht="12.75">
      <c r="A441" s="34">
        <f t="shared" si="54"/>
        <v>434</v>
      </c>
      <c r="B441" s="35">
        <f t="shared" si="55"/>
        <v>133.3</v>
      </c>
      <c r="C441" s="36">
        <f t="shared" si="56"/>
        <v>1042.65</v>
      </c>
      <c r="D441" s="37">
        <v>42390</v>
      </c>
      <c r="E441" s="38">
        <v>22341</v>
      </c>
      <c r="F441" s="67">
        <f t="shared" si="57"/>
        <v>3816.1</v>
      </c>
      <c r="G441" s="39">
        <f t="shared" si="58"/>
        <v>257.1</v>
      </c>
      <c r="H441" s="75">
        <f t="shared" si="59"/>
        <v>4073.2</v>
      </c>
      <c r="I441" s="40">
        <f t="shared" si="53"/>
        <v>1376.7</v>
      </c>
      <c r="J441" s="41">
        <f t="shared" si="52"/>
        <v>40.7</v>
      </c>
      <c r="K441" s="60">
        <v>10</v>
      </c>
      <c r="L441" s="42">
        <f t="shared" si="60"/>
        <v>5500.599999999999</v>
      </c>
      <c r="N441" s="77"/>
    </row>
    <row r="442" spans="1:14" ht="12.75">
      <c r="A442" s="34">
        <f t="shared" si="54"/>
        <v>435</v>
      </c>
      <c r="B442" s="35">
        <f t="shared" si="55"/>
        <v>133.38</v>
      </c>
      <c r="C442" s="36">
        <f t="shared" si="56"/>
        <v>1042.65</v>
      </c>
      <c r="D442" s="37">
        <v>42390</v>
      </c>
      <c r="E442" s="38">
        <v>22341</v>
      </c>
      <c r="F442" s="67">
        <f t="shared" si="57"/>
        <v>3813.8</v>
      </c>
      <c r="G442" s="39">
        <f t="shared" si="58"/>
        <v>257.1</v>
      </c>
      <c r="H442" s="75">
        <f t="shared" si="59"/>
        <v>4070.9</v>
      </c>
      <c r="I442" s="40">
        <f t="shared" si="53"/>
        <v>1376</v>
      </c>
      <c r="J442" s="41">
        <f t="shared" si="52"/>
        <v>40.7</v>
      </c>
      <c r="K442" s="60">
        <v>10</v>
      </c>
      <c r="L442" s="42">
        <f t="shared" si="60"/>
        <v>5497.599999999999</v>
      </c>
      <c r="N442" s="77"/>
    </row>
    <row r="443" spans="1:14" ht="12.75">
      <c r="A443" s="34">
        <f t="shared" si="54"/>
        <v>436</v>
      </c>
      <c r="B443" s="35">
        <f t="shared" si="55"/>
        <v>133.47</v>
      </c>
      <c r="C443" s="36">
        <f t="shared" si="56"/>
        <v>1042.65</v>
      </c>
      <c r="D443" s="37">
        <v>42390</v>
      </c>
      <c r="E443" s="38">
        <v>22341</v>
      </c>
      <c r="F443" s="67">
        <f t="shared" si="57"/>
        <v>3811.2</v>
      </c>
      <c r="G443" s="39">
        <f t="shared" si="58"/>
        <v>257.1</v>
      </c>
      <c r="H443" s="75">
        <f t="shared" si="59"/>
        <v>4068.2999999999997</v>
      </c>
      <c r="I443" s="40">
        <f t="shared" si="53"/>
        <v>1375.1</v>
      </c>
      <c r="J443" s="41">
        <f t="shared" si="52"/>
        <v>40.7</v>
      </c>
      <c r="K443" s="60">
        <v>10</v>
      </c>
      <c r="L443" s="42">
        <f t="shared" si="60"/>
        <v>5494.099999999999</v>
      </c>
      <c r="N443" s="77"/>
    </row>
    <row r="444" spans="1:14" ht="12.75">
      <c r="A444" s="34">
        <f t="shared" si="54"/>
        <v>437</v>
      </c>
      <c r="B444" s="35">
        <f t="shared" si="55"/>
        <v>133.55</v>
      </c>
      <c r="C444" s="36">
        <f t="shared" si="56"/>
        <v>1042.65</v>
      </c>
      <c r="D444" s="37">
        <v>42390</v>
      </c>
      <c r="E444" s="38">
        <v>22341</v>
      </c>
      <c r="F444" s="67">
        <f t="shared" si="57"/>
        <v>3808.9</v>
      </c>
      <c r="G444" s="39">
        <f t="shared" si="58"/>
        <v>257.1</v>
      </c>
      <c r="H444" s="75">
        <f t="shared" si="59"/>
        <v>4066</v>
      </c>
      <c r="I444" s="40">
        <f t="shared" si="53"/>
        <v>1374.3</v>
      </c>
      <c r="J444" s="41">
        <f t="shared" si="52"/>
        <v>40.7</v>
      </c>
      <c r="K444" s="60">
        <v>10</v>
      </c>
      <c r="L444" s="42">
        <f t="shared" si="60"/>
        <v>5491</v>
      </c>
      <c r="N444" s="77"/>
    </row>
    <row r="445" spans="1:14" ht="12.75">
      <c r="A445" s="34">
        <f t="shared" si="54"/>
        <v>438</v>
      </c>
      <c r="B445" s="35">
        <f t="shared" si="55"/>
        <v>133.63</v>
      </c>
      <c r="C445" s="36">
        <f t="shared" si="56"/>
        <v>1042.65</v>
      </c>
      <c r="D445" s="37">
        <v>42390</v>
      </c>
      <c r="E445" s="38">
        <v>22341</v>
      </c>
      <c r="F445" s="67">
        <f t="shared" si="57"/>
        <v>3806.6</v>
      </c>
      <c r="G445" s="39">
        <f t="shared" si="58"/>
        <v>257.1</v>
      </c>
      <c r="H445" s="75">
        <f t="shared" si="59"/>
        <v>4063.7</v>
      </c>
      <c r="I445" s="40">
        <f t="shared" si="53"/>
        <v>1373.5</v>
      </c>
      <c r="J445" s="41">
        <f t="shared" si="52"/>
        <v>40.6</v>
      </c>
      <c r="K445" s="60">
        <v>10</v>
      </c>
      <c r="L445" s="42">
        <f t="shared" si="60"/>
        <v>5487.8</v>
      </c>
      <c r="N445" s="77"/>
    </row>
    <row r="446" spans="1:14" ht="12.75">
      <c r="A446" s="34">
        <f t="shared" si="54"/>
        <v>439</v>
      </c>
      <c r="B446" s="35">
        <f t="shared" si="55"/>
        <v>133.71</v>
      </c>
      <c r="C446" s="36">
        <f t="shared" si="56"/>
        <v>1042.65</v>
      </c>
      <c r="D446" s="37">
        <v>42390</v>
      </c>
      <c r="E446" s="38">
        <v>22341</v>
      </c>
      <c r="F446" s="67">
        <f t="shared" si="57"/>
        <v>3804.4</v>
      </c>
      <c r="G446" s="39">
        <f t="shared" si="58"/>
        <v>257.1</v>
      </c>
      <c r="H446" s="75">
        <f t="shared" si="59"/>
        <v>4061.5</v>
      </c>
      <c r="I446" s="40">
        <f t="shared" si="53"/>
        <v>1372.8</v>
      </c>
      <c r="J446" s="41">
        <f t="shared" si="52"/>
        <v>40.6</v>
      </c>
      <c r="K446" s="60">
        <v>10</v>
      </c>
      <c r="L446" s="42">
        <f t="shared" si="60"/>
        <v>5484.900000000001</v>
      </c>
      <c r="N446" s="77"/>
    </row>
    <row r="447" spans="1:14" ht="12.75">
      <c r="A447" s="34">
        <f t="shared" si="54"/>
        <v>440</v>
      </c>
      <c r="B447" s="35">
        <f t="shared" si="55"/>
        <v>133.8</v>
      </c>
      <c r="C447" s="36">
        <f t="shared" si="56"/>
        <v>1042.65</v>
      </c>
      <c r="D447" s="37">
        <v>42390</v>
      </c>
      <c r="E447" s="38">
        <v>22341</v>
      </c>
      <c r="F447" s="67">
        <f t="shared" si="57"/>
        <v>3801.8</v>
      </c>
      <c r="G447" s="39">
        <f t="shared" si="58"/>
        <v>257.1</v>
      </c>
      <c r="H447" s="75">
        <f t="shared" si="59"/>
        <v>4058.9</v>
      </c>
      <c r="I447" s="40">
        <f t="shared" si="53"/>
        <v>1371.9</v>
      </c>
      <c r="J447" s="41">
        <f t="shared" si="52"/>
        <v>40.6</v>
      </c>
      <c r="K447" s="60">
        <v>10</v>
      </c>
      <c r="L447" s="42">
        <f t="shared" si="60"/>
        <v>5481.400000000001</v>
      </c>
      <c r="N447" s="77"/>
    </row>
    <row r="448" spans="1:14" ht="12.75">
      <c r="A448" s="34">
        <f t="shared" si="54"/>
        <v>441</v>
      </c>
      <c r="B448" s="35">
        <f t="shared" si="55"/>
        <v>133.88</v>
      </c>
      <c r="C448" s="36">
        <f t="shared" si="56"/>
        <v>1042.65</v>
      </c>
      <c r="D448" s="37">
        <v>42390</v>
      </c>
      <c r="E448" s="38">
        <v>22341</v>
      </c>
      <c r="F448" s="67">
        <f t="shared" si="57"/>
        <v>3799.5</v>
      </c>
      <c r="G448" s="39">
        <f t="shared" si="58"/>
        <v>257.1</v>
      </c>
      <c r="H448" s="75">
        <f t="shared" si="59"/>
        <v>4056.6</v>
      </c>
      <c r="I448" s="40">
        <f t="shared" si="53"/>
        <v>1371.1</v>
      </c>
      <c r="J448" s="41">
        <f t="shared" si="52"/>
        <v>40.6</v>
      </c>
      <c r="K448" s="60">
        <v>10</v>
      </c>
      <c r="L448" s="42">
        <f t="shared" si="60"/>
        <v>5478.3</v>
      </c>
      <c r="N448" s="77"/>
    </row>
    <row r="449" spans="1:14" ht="12.75">
      <c r="A449" s="34">
        <f t="shared" si="54"/>
        <v>442</v>
      </c>
      <c r="B449" s="35">
        <f t="shared" si="55"/>
        <v>133.96</v>
      </c>
      <c r="C449" s="36">
        <f t="shared" si="56"/>
        <v>1042.65</v>
      </c>
      <c r="D449" s="37">
        <v>42390</v>
      </c>
      <c r="E449" s="38">
        <v>22341</v>
      </c>
      <c r="F449" s="67">
        <f t="shared" si="57"/>
        <v>3797.3</v>
      </c>
      <c r="G449" s="39">
        <f t="shared" si="58"/>
        <v>257.1</v>
      </c>
      <c r="H449" s="75">
        <f t="shared" si="59"/>
        <v>4054.4</v>
      </c>
      <c r="I449" s="40">
        <f t="shared" si="53"/>
        <v>1370.4</v>
      </c>
      <c r="J449" s="41">
        <f t="shared" si="52"/>
        <v>40.5</v>
      </c>
      <c r="K449" s="60">
        <v>10</v>
      </c>
      <c r="L449" s="42">
        <f t="shared" si="60"/>
        <v>5475.3</v>
      </c>
      <c r="N449" s="77"/>
    </row>
    <row r="450" spans="1:14" ht="12.75">
      <c r="A450" s="34">
        <f t="shared" si="54"/>
        <v>443</v>
      </c>
      <c r="B450" s="35">
        <f t="shared" si="55"/>
        <v>134.04</v>
      </c>
      <c r="C450" s="36">
        <f t="shared" si="56"/>
        <v>1042.65</v>
      </c>
      <c r="D450" s="37">
        <v>42390</v>
      </c>
      <c r="E450" s="38">
        <v>22341</v>
      </c>
      <c r="F450" s="67">
        <f t="shared" si="57"/>
        <v>3795</v>
      </c>
      <c r="G450" s="39">
        <f t="shared" si="58"/>
        <v>257.1</v>
      </c>
      <c r="H450" s="75">
        <f t="shared" si="59"/>
        <v>4052.1</v>
      </c>
      <c r="I450" s="40">
        <f t="shared" si="53"/>
        <v>1369.6</v>
      </c>
      <c r="J450" s="41">
        <f t="shared" si="52"/>
        <v>40.5</v>
      </c>
      <c r="K450" s="60">
        <v>10</v>
      </c>
      <c r="L450" s="42">
        <f t="shared" si="60"/>
        <v>5472.2</v>
      </c>
      <c r="N450" s="77"/>
    </row>
    <row r="451" spans="1:14" ht="12.75">
      <c r="A451" s="34">
        <f t="shared" si="54"/>
        <v>444</v>
      </c>
      <c r="B451" s="35">
        <f t="shared" si="55"/>
        <v>134.13</v>
      </c>
      <c r="C451" s="36">
        <f t="shared" si="56"/>
        <v>1042.65</v>
      </c>
      <c r="D451" s="37">
        <v>42390</v>
      </c>
      <c r="E451" s="38">
        <v>22341</v>
      </c>
      <c r="F451" s="67">
        <f t="shared" si="57"/>
        <v>3792.4</v>
      </c>
      <c r="G451" s="39">
        <f t="shared" si="58"/>
        <v>257.1</v>
      </c>
      <c r="H451" s="75">
        <f t="shared" si="59"/>
        <v>4049.5</v>
      </c>
      <c r="I451" s="40">
        <f t="shared" si="53"/>
        <v>1368.7</v>
      </c>
      <c r="J451" s="41">
        <f t="shared" si="52"/>
        <v>40.5</v>
      </c>
      <c r="K451" s="60">
        <v>10</v>
      </c>
      <c r="L451" s="42">
        <f t="shared" si="60"/>
        <v>5468.7</v>
      </c>
      <c r="N451" s="77"/>
    </row>
    <row r="452" spans="1:14" ht="12.75">
      <c r="A452" s="34">
        <f t="shared" si="54"/>
        <v>445</v>
      </c>
      <c r="B452" s="35">
        <f t="shared" si="55"/>
        <v>134.21</v>
      </c>
      <c r="C452" s="36">
        <f t="shared" si="56"/>
        <v>1042.65</v>
      </c>
      <c r="D452" s="37">
        <v>42390</v>
      </c>
      <c r="E452" s="38">
        <v>22341</v>
      </c>
      <c r="F452" s="67">
        <f t="shared" si="57"/>
        <v>3790.2</v>
      </c>
      <c r="G452" s="39">
        <f t="shared" si="58"/>
        <v>257.1</v>
      </c>
      <c r="H452" s="75">
        <f t="shared" si="59"/>
        <v>4047.2999999999997</v>
      </c>
      <c r="I452" s="40">
        <f t="shared" si="53"/>
        <v>1368</v>
      </c>
      <c r="J452" s="41">
        <f t="shared" si="52"/>
        <v>40.5</v>
      </c>
      <c r="K452" s="60">
        <v>10</v>
      </c>
      <c r="L452" s="42">
        <f t="shared" si="60"/>
        <v>5465.799999999999</v>
      </c>
      <c r="N452" s="77"/>
    </row>
    <row r="453" spans="1:14" ht="12.75">
      <c r="A453" s="34">
        <f t="shared" si="54"/>
        <v>446</v>
      </c>
      <c r="B453" s="35">
        <f t="shared" si="55"/>
        <v>134.29</v>
      </c>
      <c r="C453" s="36">
        <f t="shared" si="56"/>
        <v>1042.65</v>
      </c>
      <c r="D453" s="37">
        <v>42390</v>
      </c>
      <c r="E453" s="38">
        <v>22341</v>
      </c>
      <c r="F453" s="67">
        <f t="shared" si="57"/>
        <v>3787.9</v>
      </c>
      <c r="G453" s="39">
        <f t="shared" si="58"/>
        <v>257.1</v>
      </c>
      <c r="H453" s="75">
        <f t="shared" si="59"/>
        <v>4045</v>
      </c>
      <c r="I453" s="40">
        <f t="shared" si="53"/>
        <v>1367.2</v>
      </c>
      <c r="J453" s="41">
        <f t="shared" si="52"/>
        <v>40.5</v>
      </c>
      <c r="K453" s="60">
        <v>10</v>
      </c>
      <c r="L453" s="42">
        <f t="shared" si="60"/>
        <v>5462.7</v>
      </c>
      <c r="N453" s="77"/>
    </row>
    <row r="454" spans="1:14" ht="12.75">
      <c r="A454" s="34">
        <f t="shared" si="54"/>
        <v>447</v>
      </c>
      <c r="B454" s="35">
        <f t="shared" si="55"/>
        <v>134.37</v>
      </c>
      <c r="C454" s="36">
        <f t="shared" si="56"/>
        <v>1042.65</v>
      </c>
      <c r="D454" s="37">
        <v>42390</v>
      </c>
      <c r="E454" s="38">
        <v>22341</v>
      </c>
      <c r="F454" s="67">
        <f t="shared" si="57"/>
        <v>3785.7</v>
      </c>
      <c r="G454" s="39">
        <f t="shared" si="58"/>
        <v>257.1</v>
      </c>
      <c r="H454" s="75">
        <f t="shared" si="59"/>
        <v>4042.7999999999997</v>
      </c>
      <c r="I454" s="40">
        <f t="shared" si="53"/>
        <v>1366.5</v>
      </c>
      <c r="J454" s="41">
        <f t="shared" si="52"/>
        <v>40.4</v>
      </c>
      <c r="K454" s="60">
        <v>10</v>
      </c>
      <c r="L454" s="42">
        <f t="shared" si="60"/>
        <v>5459.699999999999</v>
      </c>
      <c r="N454" s="77"/>
    </row>
    <row r="455" spans="1:14" ht="12.75">
      <c r="A455" s="34">
        <f t="shared" si="54"/>
        <v>448</v>
      </c>
      <c r="B455" s="35">
        <f t="shared" si="55"/>
        <v>134.45</v>
      </c>
      <c r="C455" s="36">
        <f t="shared" si="56"/>
        <v>1042.65</v>
      </c>
      <c r="D455" s="37">
        <v>42390</v>
      </c>
      <c r="E455" s="38">
        <v>22341</v>
      </c>
      <c r="F455" s="67">
        <f t="shared" si="57"/>
        <v>3783.4</v>
      </c>
      <c r="G455" s="39">
        <f t="shared" si="58"/>
        <v>257.1</v>
      </c>
      <c r="H455" s="75">
        <f t="shared" si="59"/>
        <v>4040.5</v>
      </c>
      <c r="I455" s="40">
        <f t="shared" si="53"/>
        <v>1365.7</v>
      </c>
      <c r="J455" s="41">
        <f t="shared" si="52"/>
        <v>40.4</v>
      </c>
      <c r="K455" s="60">
        <v>10</v>
      </c>
      <c r="L455" s="42">
        <f t="shared" si="60"/>
        <v>5456.599999999999</v>
      </c>
      <c r="N455" s="77"/>
    </row>
    <row r="456" spans="1:14" ht="12.75">
      <c r="A456" s="34">
        <f t="shared" si="54"/>
        <v>449</v>
      </c>
      <c r="B456" s="35">
        <f t="shared" si="55"/>
        <v>134.54</v>
      </c>
      <c r="C456" s="36">
        <f t="shared" si="56"/>
        <v>1042.65</v>
      </c>
      <c r="D456" s="37">
        <v>42390</v>
      </c>
      <c r="E456" s="38">
        <v>22341</v>
      </c>
      <c r="F456" s="67">
        <f t="shared" si="57"/>
        <v>3780.9</v>
      </c>
      <c r="G456" s="39">
        <f t="shared" si="58"/>
        <v>257.1</v>
      </c>
      <c r="H456" s="75">
        <f t="shared" si="59"/>
        <v>4038</v>
      </c>
      <c r="I456" s="40">
        <f t="shared" si="53"/>
        <v>1364.8</v>
      </c>
      <c r="J456" s="41">
        <f t="shared" si="52"/>
        <v>40.4</v>
      </c>
      <c r="K456" s="60">
        <v>10</v>
      </c>
      <c r="L456" s="42">
        <f t="shared" si="60"/>
        <v>5453.2</v>
      </c>
      <c r="N456" s="77"/>
    </row>
    <row r="457" spans="1:14" ht="12.75">
      <c r="A457" s="34">
        <f t="shared" si="54"/>
        <v>450</v>
      </c>
      <c r="B457" s="35">
        <f t="shared" si="55"/>
        <v>134.62</v>
      </c>
      <c r="C457" s="36">
        <f t="shared" si="56"/>
        <v>1042.65</v>
      </c>
      <c r="D457" s="37">
        <v>42390</v>
      </c>
      <c r="E457" s="38">
        <v>22341</v>
      </c>
      <c r="F457" s="67">
        <f t="shared" si="57"/>
        <v>3778.6</v>
      </c>
      <c r="G457" s="39">
        <f t="shared" si="58"/>
        <v>257.1</v>
      </c>
      <c r="H457" s="75">
        <f t="shared" si="59"/>
        <v>4035.7</v>
      </c>
      <c r="I457" s="40">
        <f t="shared" si="53"/>
        <v>1364.1</v>
      </c>
      <c r="J457" s="41">
        <f aca="true" t="shared" si="61" ref="J457:J520">ROUND(H457*0.01,1)</f>
        <v>40.4</v>
      </c>
      <c r="K457" s="60">
        <v>10</v>
      </c>
      <c r="L457" s="42">
        <f t="shared" si="60"/>
        <v>5450.199999999999</v>
      </c>
      <c r="N457" s="77"/>
    </row>
    <row r="458" spans="1:14" ht="12.75">
      <c r="A458" s="34">
        <f t="shared" si="54"/>
        <v>451</v>
      </c>
      <c r="B458" s="35">
        <f t="shared" si="55"/>
        <v>134.7</v>
      </c>
      <c r="C458" s="36">
        <f t="shared" si="56"/>
        <v>1042.65</v>
      </c>
      <c r="D458" s="37">
        <v>42390</v>
      </c>
      <c r="E458" s="38">
        <v>22341</v>
      </c>
      <c r="F458" s="67">
        <f t="shared" si="57"/>
        <v>3776.4</v>
      </c>
      <c r="G458" s="39">
        <f t="shared" si="58"/>
        <v>257.1</v>
      </c>
      <c r="H458" s="75">
        <f t="shared" si="59"/>
        <v>4033.5</v>
      </c>
      <c r="I458" s="40">
        <f t="shared" si="53"/>
        <v>1363.3</v>
      </c>
      <c r="J458" s="41">
        <f t="shared" si="61"/>
        <v>40.3</v>
      </c>
      <c r="K458" s="60">
        <v>10</v>
      </c>
      <c r="L458" s="42">
        <f t="shared" si="60"/>
        <v>5447.1</v>
      </c>
      <c r="N458" s="77"/>
    </row>
    <row r="459" spans="1:14" ht="12.75">
      <c r="A459" s="34">
        <f t="shared" si="54"/>
        <v>452</v>
      </c>
      <c r="B459" s="35">
        <f t="shared" si="55"/>
        <v>134.78</v>
      </c>
      <c r="C459" s="36">
        <f t="shared" si="56"/>
        <v>1042.65</v>
      </c>
      <c r="D459" s="37">
        <v>42390</v>
      </c>
      <c r="E459" s="38">
        <v>22341</v>
      </c>
      <c r="F459" s="67">
        <f t="shared" si="57"/>
        <v>3774.2</v>
      </c>
      <c r="G459" s="39">
        <f t="shared" si="58"/>
        <v>257.1</v>
      </c>
      <c r="H459" s="75">
        <f t="shared" si="59"/>
        <v>4031.2999999999997</v>
      </c>
      <c r="I459" s="40">
        <f t="shared" si="53"/>
        <v>1362.6</v>
      </c>
      <c r="J459" s="41">
        <f t="shared" si="61"/>
        <v>40.3</v>
      </c>
      <c r="K459" s="60">
        <v>10</v>
      </c>
      <c r="L459" s="42">
        <f t="shared" si="60"/>
        <v>5444.2</v>
      </c>
      <c r="N459" s="77"/>
    </row>
    <row r="460" spans="1:14" ht="12.75">
      <c r="A460" s="34">
        <f t="shared" si="54"/>
        <v>453</v>
      </c>
      <c r="B460" s="35">
        <f t="shared" si="55"/>
        <v>134.86</v>
      </c>
      <c r="C460" s="36">
        <f t="shared" si="56"/>
        <v>1042.65</v>
      </c>
      <c r="D460" s="37">
        <v>42390</v>
      </c>
      <c r="E460" s="38">
        <v>22341</v>
      </c>
      <c r="F460" s="67">
        <f t="shared" si="57"/>
        <v>3771.9</v>
      </c>
      <c r="G460" s="39">
        <f t="shared" si="58"/>
        <v>257.1</v>
      </c>
      <c r="H460" s="75">
        <f t="shared" si="59"/>
        <v>4029</v>
      </c>
      <c r="I460" s="40">
        <f t="shared" si="53"/>
        <v>1361.8</v>
      </c>
      <c r="J460" s="41">
        <f t="shared" si="61"/>
        <v>40.3</v>
      </c>
      <c r="K460" s="60">
        <v>10</v>
      </c>
      <c r="L460" s="42">
        <f t="shared" si="60"/>
        <v>5441.1</v>
      </c>
      <c r="N460" s="77"/>
    </row>
    <row r="461" spans="1:14" ht="12.75">
      <c r="A461" s="34">
        <f t="shared" si="54"/>
        <v>454</v>
      </c>
      <c r="B461" s="35">
        <f t="shared" si="55"/>
        <v>134.94</v>
      </c>
      <c r="C461" s="36">
        <f t="shared" si="56"/>
        <v>1042.65</v>
      </c>
      <c r="D461" s="37">
        <v>42390</v>
      </c>
      <c r="E461" s="38">
        <v>22341</v>
      </c>
      <c r="F461" s="67">
        <f t="shared" si="57"/>
        <v>3769.7</v>
      </c>
      <c r="G461" s="39">
        <f t="shared" si="58"/>
        <v>257.1</v>
      </c>
      <c r="H461" s="75">
        <f t="shared" si="59"/>
        <v>4026.7999999999997</v>
      </c>
      <c r="I461" s="40">
        <f t="shared" si="53"/>
        <v>1361.1</v>
      </c>
      <c r="J461" s="41">
        <f t="shared" si="61"/>
        <v>40.3</v>
      </c>
      <c r="K461" s="60">
        <v>10</v>
      </c>
      <c r="L461" s="42">
        <f t="shared" si="60"/>
        <v>5438.2</v>
      </c>
      <c r="N461" s="77"/>
    </row>
    <row r="462" spans="1:14" ht="12.75">
      <c r="A462" s="34">
        <f t="shared" si="54"/>
        <v>455</v>
      </c>
      <c r="B462" s="35">
        <f t="shared" si="55"/>
        <v>135.02</v>
      </c>
      <c r="C462" s="36">
        <f t="shared" si="56"/>
        <v>1042.65</v>
      </c>
      <c r="D462" s="37">
        <v>42390</v>
      </c>
      <c r="E462" s="38">
        <v>22341</v>
      </c>
      <c r="F462" s="67">
        <f t="shared" si="57"/>
        <v>3767.4</v>
      </c>
      <c r="G462" s="39">
        <f t="shared" si="58"/>
        <v>257.1</v>
      </c>
      <c r="H462" s="75">
        <f t="shared" si="59"/>
        <v>4024.5</v>
      </c>
      <c r="I462" s="40">
        <f t="shared" si="53"/>
        <v>1360.3</v>
      </c>
      <c r="J462" s="41">
        <f t="shared" si="61"/>
        <v>40.2</v>
      </c>
      <c r="K462" s="60">
        <v>10</v>
      </c>
      <c r="L462" s="42">
        <f t="shared" si="60"/>
        <v>5435</v>
      </c>
      <c r="N462" s="77"/>
    </row>
    <row r="463" spans="1:14" ht="12.75">
      <c r="A463" s="34">
        <f t="shared" si="54"/>
        <v>456</v>
      </c>
      <c r="B463" s="35">
        <f t="shared" si="55"/>
        <v>135.11</v>
      </c>
      <c r="C463" s="36">
        <f t="shared" si="56"/>
        <v>1042.65</v>
      </c>
      <c r="D463" s="37">
        <v>42390</v>
      </c>
      <c r="E463" s="38">
        <v>22341</v>
      </c>
      <c r="F463" s="67">
        <f t="shared" si="57"/>
        <v>3764.9</v>
      </c>
      <c r="G463" s="39">
        <f t="shared" si="58"/>
        <v>257.1</v>
      </c>
      <c r="H463" s="75">
        <f t="shared" si="59"/>
        <v>4022</v>
      </c>
      <c r="I463" s="40">
        <f t="shared" si="53"/>
        <v>1359.4</v>
      </c>
      <c r="J463" s="41">
        <f t="shared" si="61"/>
        <v>40.2</v>
      </c>
      <c r="K463" s="60">
        <v>10</v>
      </c>
      <c r="L463" s="42">
        <f t="shared" si="60"/>
        <v>5431.599999999999</v>
      </c>
      <c r="N463" s="77"/>
    </row>
    <row r="464" spans="1:14" ht="12.75">
      <c r="A464" s="34">
        <f t="shared" si="54"/>
        <v>457</v>
      </c>
      <c r="B464" s="35">
        <f t="shared" si="55"/>
        <v>135.19</v>
      </c>
      <c r="C464" s="36">
        <f t="shared" si="56"/>
        <v>1042.65</v>
      </c>
      <c r="D464" s="37">
        <v>42390</v>
      </c>
      <c r="E464" s="38">
        <v>22341</v>
      </c>
      <c r="F464" s="67">
        <f t="shared" si="57"/>
        <v>3762.7</v>
      </c>
      <c r="G464" s="39">
        <f t="shared" si="58"/>
        <v>257.1</v>
      </c>
      <c r="H464" s="75">
        <f t="shared" si="59"/>
        <v>4019.7999999999997</v>
      </c>
      <c r="I464" s="40">
        <f t="shared" si="53"/>
        <v>1358.7</v>
      </c>
      <c r="J464" s="41">
        <f t="shared" si="61"/>
        <v>40.2</v>
      </c>
      <c r="K464" s="60">
        <v>10</v>
      </c>
      <c r="L464" s="42">
        <f t="shared" si="60"/>
        <v>5428.7</v>
      </c>
      <c r="N464" s="77"/>
    </row>
    <row r="465" spans="1:14" ht="12.75">
      <c r="A465" s="34">
        <f t="shared" si="54"/>
        <v>458</v>
      </c>
      <c r="B465" s="35">
        <f t="shared" si="55"/>
        <v>135.27</v>
      </c>
      <c r="C465" s="36">
        <f t="shared" si="56"/>
        <v>1042.65</v>
      </c>
      <c r="D465" s="37">
        <v>42390</v>
      </c>
      <c r="E465" s="38">
        <v>22341</v>
      </c>
      <c r="F465" s="67">
        <f t="shared" si="57"/>
        <v>3760.5</v>
      </c>
      <c r="G465" s="39">
        <f t="shared" si="58"/>
        <v>257.1</v>
      </c>
      <c r="H465" s="75">
        <f t="shared" si="59"/>
        <v>4017.6</v>
      </c>
      <c r="I465" s="40">
        <f t="shared" si="53"/>
        <v>1357.9</v>
      </c>
      <c r="J465" s="41">
        <f t="shared" si="61"/>
        <v>40.2</v>
      </c>
      <c r="K465" s="60">
        <v>10</v>
      </c>
      <c r="L465" s="42">
        <f t="shared" si="60"/>
        <v>5425.7</v>
      </c>
      <c r="N465" s="77"/>
    </row>
    <row r="466" spans="1:14" ht="12.75">
      <c r="A466" s="34">
        <f t="shared" si="54"/>
        <v>459</v>
      </c>
      <c r="B466" s="35">
        <f t="shared" si="55"/>
        <v>135.35</v>
      </c>
      <c r="C466" s="36">
        <f t="shared" si="56"/>
        <v>1042.65</v>
      </c>
      <c r="D466" s="37">
        <v>42390</v>
      </c>
      <c r="E466" s="38">
        <v>22341</v>
      </c>
      <c r="F466" s="67">
        <f t="shared" si="57"/>
        <v>3758.3</v>
      </c>
      <c r="G466" s="39">
        <f t="shared" si="58"/>
        <v>257.1</v>
      </c>
      <c r="H466" s="75">
        <f t="shared" si="59"/>
        <v>4015.4</v>
      </c>
      <c r="I466" s="40">
        <f t="shared" si="53"/>
        <v>1357.2</v>
      </c>
      <c r="J466" s="41">
        <f t="shared" si="61"/>
        <v>40.2</v>
      </c>
      <c r="K466" s="60">
        <v>10</v>
      </c>
      <c r="L466" s="42">
        <f t="shared" si="60"/>
        <v>5422.8</v>
      </c>
      <c r="N466" s="77"/>
    </row>
    <row r="467" spans="1:14" ht="12.75">
      <c r="A467" s="34">
        <f t="shared" si="54"/>
        <v>460</v>
      </c>
      <c r="B467" s="35">
        <f t="shared" si="55"/>
        <v>135.43</v>
      </c>
      <c r="C467" s="36">
        <f t="shared" si="56"/>
        <v>1042.65</v>
      </c>
      <c r="D467" s="37">
        <v>42390</v>
      </c>
      <c r="E467" s="38">
        <v>22341</v>
      </c>
      <c r="F467" s="67">
        <f t="shared" si="57"/>
        <v>3756</v>
      </c>
      <c r="G467" s="39">
        <f t="shared" si="58"/>
        <v>257.1</v>
      </c>
      <c r="H467" s="75">
        <f t="shared" si="59"/>
        <v>4013.1</v>
      </c>
      <c r="I467" s="40">
        <f t="shared" si="53"/>
        <v>1356.4</v>
      </c>
      <c r="J467" s="41">
        <f t="shared" si="61"/>
        <v>40.1</v>
      </c>
      <c r="K467" s="60">
        <v>10</v>
      </c>
      <c r="L467" s="42">
        <f t="shared" si="60"/>
        <v>5419.6</v>
      </c>
      <c r="N467" s="77"/>
    </row>
    <row r="468" spans="1:14" ht="12.75">
      <c r="A468" s="34">
        <f t="shared" si="54"/>
        <v>461</v>
      </c>
      <c r="B468" s="35">
        <f t="shared" si="55"/>
        <v>135.51</v>
      </c>
      <c r="C468" s="36">
        <f t="shared" si="56"/>
        <v>1042.65</v>
      </c>
      <c r="D468" s="37">
        <v>42390</v>
      </c>
      <c r="E468" s="38">
        <v>22341</v>
      </c>
      <c r="F468" s="67">
        <f t="shared" si="57"/>
        <v>3753.8</v>
      </c>
      <c r="G468" s="39">
        <f t="shared" si="58"/>
        <v>257.1</v>
      </c>
      <c r="H468" s="75">
        <f t="shared" si="59"/>
        <v>4010.9</v>
      </c>
      <c r="I468" s="40">
        <f aca="true" t="shared" si="62" ref="I468:I531">ROUND(H468*0.338,1)</f>
        <v>1355.7</v>
      </c>
      <c r="J468" s="41">
        <f t="shared" si="61"/>
        <v>40.1</v>
      </c>
      <c r="K468" s="60">
        <v>10</v>
      </c>
      <c r="L468" s="42">
        <f t="shared" si="60"/>
        <v>5416.700000000001</v>
      </c>
      <c r="N468" s="77"/>
    </row>
    <row r="469" spans="1:14" ht="12.75">
      <c r="A469" s="34">
        <f t="shared" si="54"/>
        <v>462</v>
      </c>
      <c r="B469" s="35">
        <f t="shared" si="55"/>
        <v>135.59</v>
      </c>
      <c r="C469" s="36">
        <f t="shared" si="56"/>
        <v>1042.65</v>
      </c>
      <c r="D469" s="37">
        <v>42390</v>
      </c>
      <c r="E469" s="38">
        <v>22341</v>
      </c>
      <c r="F469" s="67">
        <f t="shared" si="57"/>
        <v>3751.6</v>
      </c>
      <c r="G469" s="39">
        <f t="shared" si="58"/>
        <v>257.1</v>
      </c>
      <c r="H469" s="75">
        <f t="shared" si="59"/>
        <v>4008.7</v>
      </c>
      <c r="I469" s="40">
        <f t="shared" si="62"/>
        <v>1354.9</v>
      </c>
      <c r="J469" s="41">
        <f t="shared" si="61"/>
        <v>40.1</v>
      </c>
      <c r="K469" s="60">
        <v>10</v>
      </c>
      <c r="L469" s="42">
        <f t="shared" si="60"/>
        <v>5413.700000000001</v>
      </c>
      <c r="N469" s="77"/>
    </row>
    <row r="470" spans="1:14" ht="12.75">
      <c r="A470" s="34">
        <f aca="true" t="shared" si="63" ref="A470:A533">A469+1</f>
        <v>463</v>
      </c>
      <c r="B470" s="35">
        <f aca="true" t="shared" si="64" ref="B470:B533">ROUND(IF(A470&lt;B$555,(IF(A470&lt;$B$559,B$561+B$562*A470,B$548+B$549*A470+B$550*A470^2+B$551*A470^3+B$552*A470^4+B$553*A470^5)),(B$557)),2)</f>
        <v>135.67</v>
      </c>
      <c r="C470" s="36">
        <f aca="true" t="shared" si="65" ref="C470:C533">ROUND(IF(A470&lt;C$555,(IF(A470&lt;C$559,C$561+C$562*A470,C$548+C$549*A470+C$550*A470^2+C$551*A470^3+C$552*A470^4+C$553*A470^5)),(C$557)),2)</f>
        <v>1042.65</v>
      </c>
      <c r="D470" s="37">
        <v>42390</v>
      </c>
      <c r="E470" s="38">
        <v>22341</v>
      </c>
      <c r="F470" s="67">
        <f aca="true" t="shared" si="66" ref="F470:F533">ROUND(12/B470*D470,1)</f>
        <v>3749.4</v>
      </c>
      <c r="G470" s="39">
        <f aca="true" t="shared" si="67" ref="G470:G533">ROUND(12/C470*E470,1)</f>
        <v>257.1</v>
      </c>
      <c r="H470" s="75">
        <f aca="true" t="shared" si="68" ref="H470:H533">F470+G470</f>
        <v>4006.5</v>
      </c>
      <c r="I470" s="40">
        <f t="shared" si="62"/>
        <v>1354.2</v>
      </c>
      <c r="J470" s="41">
        <f t="shared" si="61"/>
        <v>40.1</v>
      </c>
      <c r="K470" s="60">
        <v>10</v>
      </c>
      <c r="L470" s="42">
        <f aca="true" t="shared" si="69" ref="L470:L533">SUM(H470:K470)</f>
        <v>5410.8</v>
      </c>
      <c r="N470" s="77"/>
    </row>
    <row r="471" spans="1:14" ht="12.75">
      <c r="A471" s="34">
        <f t="shared" si="63"/>
        <v>464</v>
      </c>
      <c r="B471" s="35">
        <f t="shared" si="64"/>
        <v>135.76</v>
      </c>
      <c r="C471" s="36">
        <f t="shared" si="65"/>
        <v>1042.65</v>
      </c>
      <c r="D471" s="37">
        <v>42390</v>
      </c>
      <c r="E471" s="38">
        <v>22341</v>
      </c>
      <c r="F471" s="67">
        <f t="shared" si="66"/>
        <v>3746.9</v>
      </c>
      <c r="G471" s="39">
        <f t="shared" si="67"/>
        <v>257.1</v>
      </c>
      <c r="H471" s="75">
        <f t="shared" si="68"/>
        <v>4004</v>
      </c>
      <c r="I471" s="40">
        <f t="shared" si="62"/>
        <v>1353.4</v>
      </c>
      <c r="J471" s="41">
        <f t="shared" si="61"/>
        <v>40</v>
      </c>
      <c r="K471" s="60">
        <v>10</v>
      </c>
      <c r="L471" s="42">
        <f t="shared" si="69"/>
        <v>5407.4</v>
      </c>
      <c r="N471" s="77"/>
    </row>
    <row r="472" spans="1:14" ht="12.75">
      <c r="A472" s="34">
        <f t="shared" si="63"/>
        <v>465</v>
      </c>
      <c r="B472" s="35">
        <f t="shared" si="64"/>
        <v>135.84</v>
      </c>
      <c r="C472" s="36">
        <f t="shared" si="65"/>
        <v>1042.65</v>
      </c>
      <c r="D472" s="37">
        <v>42390</v>
      </c>
      <c r="E472" s="38">
        <v>22341</v>
      </c>
      <c r="F472" s="67">
        <f t="shared" si="66"/>
        <v>3744.7</v>
      </c>
      <c r="G472" s="39">
        <f t="shared" si="67"/>
        <v>257.1</v>
      </c>
      <c r="H472" s="75">
        <f t="shared" si="68"/>
        <v>4001.7999999999997</v>
      </c>
      <c r="I472" s="40">
        <f t="shared" si="62"/>
        <v>1352.6</v>
      </c>
      <c r="J472" s="41">
        <f t="shared" si="61"/>
        <v>40</v>
      </c>
      <c r="K472" s="60">
        <v>10</v>
      </c>
      <c r="L472" s="42">
        <f t="shared" si="69"/>
        <v>5404.4</v>
      </c>
      <c r="N472" s="77"/>
    </row>
    <row r="473" spans="1:14" ht="12.75">
      <c r="A473" s="34">
        <f t="shared" si="63"/>
        <v>466</v>
      </c>
      <c r="B473" s="35">
        <f t="shared" si="64"/>
        <v>135.92</v>
      </c>
      <c r="C473" s="36">
        <f t="shared" si="65"/>
        <v>1042.65</v>
      </c>
      <c r="D473" s="37">
        <v>42390</v>
      </c>
      <c r="E473" s="38">
        <v>22341</v>
      </c>
      <c r="F473" s="67">
        <f t="shared" si="66"/>
        <v>3742.5</v>
      </c>
      <c r="G473" s="39">
        <f t="shared" si="67"/>
        <v>257.1</v>
      </c>
      <c r="H473" s="75">
        <f t="shared" si="68"/>
        <v>3999.6</v>
      </c>
      <c r="I473" s="40">
        <f t="shared" si="62"/>
        <v>1351.9</v>
      </c>
      <c r="J473" s="41">
        <f t="shared" si="61"/>
        <v>40</v>
      </c>
      <c r="K473" s="60">
        <v>10</v>
      </c>
      <c r="L473" s="42">
        <f t="shared" si="69"/>
        <v>5401.5</v>
      </c>
      <c r="N473" s="77"/>
    </row>
    <row r="474" spans="1:14" ht="12.75">
      <c r="A474" s="34">
        <f t="shared" si="63"/>
        <v>467</v>
      </c>
      <c r="B474" s="35">
        <f t="shared" si="64"/>
        <v>136</v>
      </c>
      <c r="C474" s="36">
        <f t="shared" si="65"/>
        <v>1042.65</v>
      </c>
      <c r="D474" s="37">
        <v>42390</v>
      </c>
      <c r="E474" s="38">
        <v>22341</v>
      </c>
      <c r="F474" s="67">
        <f t="shared" si="66"/>
        <v>3740.3</v>
      </c>
      <c r="G474" s="39">
        <f t="shared" si="67"/>
        <v>257.1</v>
      </c>
      <c r="H474" s="75">
        <f t="shared" si="68"/>
        <v>3997.4</v>
      </c>
      <c r="I474" s="40">
        <f t="shared" si="62"/>
        <v>1351.1</v>
      </c>
      <c r="J474" s="41">
        <f t="shared" si="61"/>
        <v>40</v>
      </c>
      <c r="K474" s="60">
        <v>10</v>
      </c>
      <c r="L474" s="42">
        <f t="shared" si="69"/>
        <v>5398.5</v>
      </c>
      <c r="N474" s="77"/>
    </row>
    <row r="475" spans="1:14" ht="12.75">
      <c r="A475" s="34">
        <f t="shared" si="63"/>
        <v>468</v>
      </c>
      <c r="B475" s="35">
        <f t="shared" si="64"/>
        <v>136.08</v>
      </c>
      <c r="C475" s="36">
        <f t="shared" si="65"/>
        <v>1042.65</v>
      </c>
      <c r="D475" s="37">
        <v>42390</v>
      </c>
      <c r="E475" s="38">
        <v>22341</v>
      </c>
      <c r="F475" s="67">
        <f t="shared" si="66"/>
        <v>3738.1</v>
      </c>
      <c r="G475" s="39">
        <f t="shared" si="67"/>
        <v>257.1</v>
      </c>
      <c r="H475" s="75">
        <f t="shared" si="68"/>
        <v>3995.2</v>
      </c>
      <c r="I475" s="40">
        <f t="shared" si="62"/>
        <v>1350.4</v>
      </c>
      <c r="J475" s="41">
        <f t="shared" si="61"/>
        <v>40</v>
      </c>
      <c r="K475" s="60">
        <v>10</v>
      </c>
      <c r="L475" s="42">
        <f t="shared" si="69"/>
        <v>5395.6</v>
      </c>
      <c r="N475" s="77"/>
    </row>
    <row r="476" spans="1:14" ht="12.75">
      <c r="A476" s="34">
        <f t="shared" si="63"/>
        <v>469</v>
      </c>
      <c r="B476" s="35">
        <f t="shared" si="64"/>
        <v>136.16</v>
      </c>
      <c r="C476" s="36">
        <f t="shared" si="65"/>
        <v>1042.65</v>
      </c>
      <c r="D476" s="37">
        <v>42390</v>
      </c>
      <c r="E476" s="38">
        <v>22341</v>
      </c>
      <c r="F476" s="67">
        <f t="shared" si="66"/>
        <v>3735.9</v>
      </c>
      <c r="G476" s="39">
        <f t="shared" si="67"/>
        <v>257.1</v>
      </c>
      <c r="H476" s="75">
        <f t="shared" si="68"/>
        <v>3993</v>
      </c>
      <c r="I476" s="40">
        <f t="shared" si="62"/>
        <v>1349.6</v>
      </c>
      <c r="J476" s="41">
        <f t="shared" si="61"/>
        <v>39.9</v>
      </c>
      <c r="K476" s="60">
        <v>10</v>
      </c>
      <c r="L476" s="42">
        <f t="shared" si="69"/>
        <v>5392.5</v>
      </c>
      <c r="N476" s="77"/>
    </row>
    <row r="477" spans="1:14" ht="12.75">
      <c r="A477" s="34">
        <f t="shared" si="63"/>
        <v>470</v>
      </c>
      <c r="B477" s="35">
        <f t="shared" si="64"/>
        <v>136.24</v>
      </c>
      <c r="C477" s="36">
        <f t="shared" si="65"/>
        <v>1042.65</v>
      </c>
      <c r="D477" s="37">
        <v>42390</v>
      </c>
      <c r="E477" s="38">
        <v>22341</v>
      </c>
      <c r="F477" s="67">
        <f t="shared" si="66"/>
        <v>3733.7</v>
      </c>
      <c r="G477" s="39">
        <f t="shared" si="67"/>
        <v>257.1</v>
      </c>
      <c r="H477" s="75">
        <f t="shared" si="68"/>
        <v>3990.7999999999997</v>
      </c>
      <c r="I477" s="40">
        <f t="shared" si="62"/>
        <v>1348.9</v>
      </c>
      <c r="J477" s="41">
        <f t="shared" si="61"/>
        <v>39.9</v>
      </c>
      <c r="K477" s="60">
        <v>10</v>
      </c>
      <c r="L477" s="42">
        <f t="shared" si="69"/>
        <v>5389.599999999999</v>
      </c>
      <c r="N477" s="77"/>
    </row>
    <row r="478" spans="1:14" ht="12.75">
      <c r="A478" s="34">
        <f t="shared" si="63"/>
        <v>471</v>
      </c>
      <c r="B478" s="35">
        <f t="shared" si="64"/>
        <v>136.32</v>
      </c>
      <c r="C478" s="36">
        <f t="shared" si="65"/>
        <v>1042.65</v>
      </c>
      <c r="D478" s="37">
        <v>42390</v>
      </c>
      <c r="E478" s="38">
        <v>22341</v>
      </c>
      <c r="F478" s="67">
        <f t="shared" si="66"/>
        <v>3731.5</v>
      </c>
      <c r="G478" s="39">
        <f t="shared" si="67"/>
        <v>257.1</v>
      </c>
      <c r="H478" s="75">
        <f t="shared" si="68"/>
        <v>3988.6</v>
      </c>
      <c r="I478" s="40">
        <f t="shared" si="62"/>
        <v>1348.1</v>
      </c>
      <c r="J478" s="41">
        <f t="shared" si="61"/>
        <v>39.9</v>
      </c>
      <c r="K478" s="60">
        <v>10</v>
      </c>
      <c r="L478" s="42">
        <f t="shared" si="69"/>
        <v>5386.599999999999</v>
      </c>
      <c r="N478" s="77"/>
    </row>
    <row r="479" spans="1:14" ht="12.75">
      <c r="A479" s="34">
        <f t="shared" si="63"/>
        <v>472</v>
      </c>
      <c r="B479" s="35">
        <f t="shared" si="64"/>
        <v>136.4</v>
      </c>
      <c r="C479" s="36">
        <f t="shared" si="65"/>
        <v>1042.65</v>
      </c>
      <c r="D479" s="37">
        <v>42390</v>
      </c>
      <c r="E479" s="38">
        <v>22341</v>
      </c>
      <c r="F479" s="67">
        <f t="shared" si="66"/>
        <v>3729.3</v>
      </c>
      <c r="G479" s="39">
        <f t="shared" si="67"/>
        <v>257.1</v>
      </c>
      <c r="H479" s="75">
        <f t="shared" si="68"/>
        <v>3986.4</v>
      </c>
      <c r="I479" s="40">
        <f t="shared" si="62"/>
        <v>1347.4</v>
      </c>
      <c r="J479" s="41">
        <f t="shared" si="61"/>
        <v>39.9</v>
      </c>
      <c r="K479" s="60">
        <v>10</v>
      </c>
      <c r="L479" s="42">
        <f t="shared" si="69"/>
        <v>5383.7</v>
      </c>
      <c r="N479" s="77"/>
    </row>
    <row r="480" spans="1:14" ht="12.75">
      <c r="A480" s="34">
        <f t="shared" si="63"/>
        <v>473</v>
      </c>
      <c r="B480" s="35">
        <f t="shared" si="64"/>
        <v>136.48</v>
      </c>
      <c r="C480" s="36">
        <f t="shared" si="65"/>
        <v>1042.65</v>
      </c>
      <c r="D480" s="37">
        <v>42390</v>
      </c>
      <c r="E480" s="38">
        <v>22341</v>
      </c>
      <c r="F480" s="67">
        <f t="shared" si="66"/>
        <v>3727.1</v>
      </c>
      <c r="G480" s="39">
        <f t="shared" si="67"/>
        <v>257.1</v>
      </c>
      <c r="H480" s="75">
        <f t="shared" si="68"/>
        <v>3984.2</v>
      </c>
      <c r="I480" s="40">
        <f t="shared" si="62"/>
        <v>1346.7</v>
      </c>
      <c r="J480" s="41">
        <f t="shared" si="61"/>
        <v>39.8</v>
      </c>
      <c r="K480" s="60">
        <v>10</v>
      </c>
      <c r="L480" s="42">
        <f t="shared" si="69"/>
        <v>5380.7</v>
      </c>
      <c r="N480" s="77"/>
    </row>
    <row r="481" spans="1:14" ht="12.75">
      <c r="A481" s="34">
        <f t="shared" si="63"/>
        <v>474</v>
      </c>
      <c r="B481" s="35">
        <f t="shared" si="64"/>
        <v>136.56</v>
      </c>
      <c r="C481" s="36">
        <f t="shared" si="65"/>
        <v>1042.65</v>
      </c>
      <c r="D481" s="37">
        <v>42390</v>
      </c>
      <c r="E481" s="38">
        <v>22341</v>
      </c>
      <c r="F481" s="67">
        <f t="shared" si="66"/>
        <v>3725</v>
      </c>
      <c r="G481" s="39">
        <f t="shared" si="67"/>
        <v>257.1</v>
      </c>
      <c r="H481" s="75">
        <f t="shared" si="68"/>
        <v>3982.1</v>
      </c>
      <c r="I481" s="40">
        <f t="shared" si="62"/>
        <v>1345.9</v>
      </c>
      <c r="J481" s="41">
        <f t="shared" si="61"/>
        <v>39.8</v>
      </c>
      <c r="K481" s="60">
        <v>10</v>
      </c>
      <c r="L481" s="42">
        <f t="shared" si="69"/>
        <v>5377.8</v>
      </c>
      <c r="N481" s="77"/>
    </row>
    <row r="482" spans="1:14" ht="12.75">
      <c r="A482" s="34">
        <f t="shared" si="63"/>
        <v>475</v>
      </c>
      <c r="B482" s="35">
        <f t="shared" si="64"/>
        <v>136.64</v>
      </c>
      <c r="C482" s="36">
        <f t="shared" si="65"/>
        <v>1042.65</v>
      </c>
      <c r="D482" s="37">
        <v>42390</v>
      </c>
      <c r="E482" s="38">
        <v>22341</v>
      </c>
      <c r="F482" s="67">
        <f t="shared" si="66"/>
        <v>3722.8</v>
      </c>
      <c r="G482" s="39">
        <f t="shared" si="67"/>
        <v>257.1</v>
      </c>
      <c r="H482" s="75">
        <f t="shared" si="68"/>
        <v>3979.9</v>
      </c>
      <c r="I482" s="40">
        <f t="shared" si="62"/>
        <v>1345.2</v>
      </c>
      <c r="J482" s="41">
        <f t="shared" si="61"/>
        <v>39.8</v>
      </c>
      <c r="K482" s="60">
        <v>10</v>
      </c>
      <c r="L482" s="42">
        <f t="shared" si="69"/>
        <v>5374.900000000001</v>
      </c>
      <c r="N482" s="77"/>
    </row>
    <row r="483" spans="1:14" ht="12.75">
      <c r="A483" s="34">
        <f t="shared" si="63"/>
        <v>476</v>
      </c>
      <c r="B483" s="35">
        <f t="shared" si="64"/>
        <v>136.72</v>
      </c>
      <c r="C483" s="36">
        <f t="shared" si="65"/>
        <v>1042.65</v>
      </c>
      <c r="D483" s="37">
        <v>42390</v>
      </c>
      <c r="E483" s="38">
        <v>22341</v>
      </c>
      <c r="F483" s="67">
        <f t="shared" si="66"/>
        <v>3720.6</v>
      </c>
      <c r="G483" s="39">
        <f t="shared" si="67"/>
        <v>257.1</v>
      </c>
      <c r="H483" s="75">
        <f t="shared" si="68"/>
        <v>3977.7</v>
      </c>
      <c r="I483" s="40">
        <f t="shared" si="62"/>
        <v>1344.5</v>
      </c>
      <c r="J483" s="41">
        <f t="shared" si="61"/>
        <v>39.8</v>
      </c>
      <c r="K483" s="60">
        <v>10</v>
      </c>
      <c r="L483" s="42">
        <f t="shared" si="69"/>
        <v>5372</v>
      </c>
      <c r="N483" s="77"/>
    </row>
    <row r="484" spans="1:14" ht="12.75">
      <c r="A484" s="34">
        <f t="shared" si="63"/>
        <v>477</v>
      </c>
      <c r="B484" s="35">
        <f t="shared" si="64"/>
        <v>136.8</v>
      </c>
      <c r="C484" s="36">
        <f t="shared" si="65"/>
        <v>1042.65</v>
      </c>
      <c r="D484" s="37">
        <v>42390</v>
      </c>
      <c r="E484" s="38">
        <v>22341</v>
      </c>
      <c r="F484" s="67">
        <f t="shared" si="66"/>
        <v>3718.4</v>
      </c>
      <c r="G484" s="39">
        <f t="shared" si="67"/>
        <v>257.1</v>
      </c>
      <c r="H484" s="75">
        <f t="shared" si="68"/>
        <v>3975.5</v>
      </c>
      <c r="I484" s="40">
        <f t="shared" si="62"/>
        <v>1343.7</v>
      </c>
      <c r="J484" s="41">
        <f t="shared" si="61"/>
        <v>39.8</v>
      </c>
      <c r="K484" s="60">
        <v>10</v>
      </c>
      <c r="L484" s="42">
        <f t="shared" si="69"/>
        <v>5369</v>
      </c>
      <c r="N484" s="77"/>
    </row>
    <row r="485" spans="1:14" ht="12.75">
      <c r="A485" s="34">
        <f t="shared" si="63"/>
        <v>478</v>
      </c>
      <c r="B485" s="35">
        <f t="shared" si="64"/>
        <v>136.88</v>
      </c>
      <c r="C485" s="36">
        <f t="shared" si="65"/>
        <v>1042.65</v>
      </c>
      <c r="D485" s="37">
        <v>42390</v>
      </c>
      <c r="E485" s="38">
        <v>22341</v>
      </c>
      <c r="F485" s="67">
        <f t="shared" si="66"/>
        <v>3716.2</v>
      </c>
      <c r="G485" s="39">
        <f t="shared" si="67"/>
        <v>257.1</v>
      </c>
      <c r="H485" s="75">
        <f t="shared" si="68"/>
        <v>3973.2999999999997</v>
      </c>
      <c r="I485" s="40">
        <f t="shared" si="62"/>
        <v>1343</v>
      </c>
      <c r="J485" s="41">
        <f t="shared" si="61"/>
        <v>39.7</v>
      </c>
      <c r="K485" s="60">
        <v>10</v>
      </c>
      <c r="L485" s="42">
        <f t="shared" si="69"/>
        <v>5365.999999999999</v>
      </c>
      <c r="N485" s="77"/>
    </row>
    <row r="486" spans="1:14" ht="12.75">
      <c r="A486" s="34">
        <f t="shared" si="63"/>
        <v>479</v>
      </c>
      <c r="B486" s="35">
        <f t="shared" si="64"/>
        <v>136.96</v>
      </c>
      <c r="C486" s="36">
        <f t="shared" si="65"/>
        <v>1042.65</v>
      </c>
      <c r="D486" s="37">
        <v>42390</v>
      </c>
      <c r="E486" s="38">
        <v>22341</v>
      </c>
      <c r="F486" s="67">
        <f t="shared" si="66"/>
        <v>3714.1</v>
      </c>
      <c r="G486" s="39">
        <f t="shared" si="67"/>
        <v>257.1</v>
      </c>
      <c r="H486" s="75">
        <f t="shared" si="68"/>
        <v>3971.2</v>
      </c>
      <c r="I486" s="40">
        <f t="shared" si="62"/>
        <v>1342.3</v>
      </c>
      <c r="J486" s="41">
        <f t="shared" si="61"/>
        <v>39.7</v>
      </c>
      <c r="K486" s="60">
        <v>10</v>
      </c>
      <c r="L486" s="42">
        <f t="shared" si="69"/>
        <v>5363.2</v>
      </c>
      <c r="N486" s="77"/>
    </row>
    <row r="487" spans="1:14" ht="12.75">
      <c r="A487" s="34">
        <f t="shared" si="63"/>
        <v>480</v>
      </c>
      <c r="B487" s="35">
        <f t="shared" si="64"/>
        <v>137.04</v>
      </c>
      <c r="C487" s="36">
        <f t="shared" si="65"/>
        <v>1042.65</v>
      </c>
      <c r="D487" s="37">
        <v>42390</v>
      </c>
      <c r="E487" s="38">
        <v>22341</v>
      </c>
      <c r="F487" s="67">
        <f t="shared" si="66"/>
        <v>3711.9</v>
      </c>
      <c r="G487" s="39">
        <f t="shared" si="67"/>
        <v>257.1</v>
      </c>
      <c r="H487" s="75">
        <f t="shared" si="68"/>
        <v>3969</v>
      </c>
      <c r="I487" s="40">
        <f t="shared" si="62"/>
        <v>1341.5</v>
      </c>
      <c r="J487" s="41">
        <f t="shared" si="61"/>
        <v>39.7</v>
      </c>
      <c r="K487" s="60">
        <v>10</v>
      </c>
      <c r="L487" s="42">
        <f t="shared" si="69"/>
        <v>5360.2</v>
      </c>
      <c r="N487" s="77"/>
    </row>
    <row r="488" spans="1:14" ht="12.75">
      <c r="A488" s="34">
        <f t="shared" si="63"/>
        <v>481</v>
      </c>
      <c r="B488" s="35">
        <f t="shared" si="64"/>
        <v>137.12</v>
      </c>
      <c r="C488" s="36">
        <f t="shared" si="65"/>
        <v>1042.65</v>
      </c>
      <c r="D488" s="37">
        <v>42390</v>
      </c>
      <c r="E488" s="38">
        <v>22341</v>
      </c>
      <c r="F488" s="67">
        <f t="shared" si="66"/>
        <v>3709.7</v>
      </c>
      <c r="G488" s="39">
        <f t="shared" si="67"/>
        <v>257.1</v>
      </c>
      <c r="H488" s="75">
        <f t="shared" si="68"/>
        <v>3966.7999999999997</v>
      </c>
      <c r="I488" s="40">
        <f t="shared" si="62"/>
        <v>1340.8</v>
      </c>
      <c r="J488" s="41">
        <f t="shared" si="61"/>
        <v>39.7</v>
      </c>
      <c r="K488" s="60">
        <v>10</v>
      </c>
      <c r="L488" s="42">
        <f t="shared" si="69"/>
        <v>5357.299999999999</v>
      </c>
      <c r="N488" s="77"/>
    </row>
    <row r="489" spans="1:14" ht="12.75">
      <c r="A489" s="34">
        <f t="shared" si="63"/>
        <v>482</v>
      </c>
      <c r="B489" s="35">
        <f t="shared" si="64"/>
        <v>137.2</v>
      </c>
      <c r="C489" s="36">
        <f t="shared" si="65"/>
        <v>1042.65</v>
      </c>
      <c r="D489" s="37">
        <v>42390</v>
      </c>
      <c r="E489" s="38">
        <v>22341</v>
      </c>
      <c r="F489" s="67">
        <f t="shared" si="66"/>
        <v>3707.6</v>
      </c>
      <c r="G489" s="39">
        <f t="shared" si="67"/>
        <v>257.1</v>
      </c>
      <c r="H489" s="75">
        <f t="shared" si="68"/>
        <v>3964.7</v>
      </c>
      <c r="I489" s="40">
        <f t="shared" si="62"/>
        <v>1340.1</v>
      </c>
      <c r="J489" s="41">
        <f t="shared" si="61"/>
        <v>39.6</v>
      </c>
      <c r="K489" s="60">
        <v>10</v>
      </c>
      <c r="L489" s="42">
        <f t="shared" si="69"/>
        <v>5354.4</v>
      </c>
      <c r="N489" s="77"/>
    </row>
    <row r="490" spans="1:14" ht="12.75">
      <c r="A490" s="34">
        <f t="shared" si="63"/>
        <v>483</v>
      </c>
      <c r="B490" s="35">
        <f t="shared" si="64"/>
        <v>137.28</v>
      </c>
      <c r="C490" s="36">
        <f t="shared" si="65"/>
        <v>1042.65</v>
      </c>
      <c r="D490" s="37">
        <v>42390</v>
      </c>
      <c r="E490" s="38">
        <v>22341</v>
      </c>
      <c r="F490" s="67">
        <f t="shared" si="66"/>
        <v>3705.4</v>
      </c>
      <c r="G490" s="39">
        <f t="shared" si="67"/>
        <v>257.1</v>
      </c>
      <c r="H490" s="75">
        <f t="shared" si="68"/>
        <v>3962.5</v>
      </c>
      <c r="I490" s="40">
        <f t="shared" si="62"/>
        <v>1339.3</v>
      </c>
      <c r="J490" s="41">
        <f t="shared" si="61"/>
        <v>39.6</v>
      </c>
      <c r="K490" s="60">
        <v>10</v>
      </c>
      <c r="L490" s="42">
        <f t="shared" si="69"/>
        <v>5351.400000000001</v>
      </c>
      <c r="N490" s="77"/>
    </row>
    <row r="491" spans="1:14" ht="12.75">
      <c r="A491" s="34">
        <f t="shared" si="63"/>
        <v>484</v>
      </c>
      <c r="B491" s="35">
        <f t="shared" si="64"/>
        <v>137.36</v>
      </c>
      <c r="C491" s="36">
        <f t="shared" si="65"/>
        <v>1042.65</v>
      </c>
      <c r="D491" s="37">
        <v>42390</v>
      </c>
      <c r="E491" s="38">
        <v>22341</v>
      </c>
      <c r="F491" s="67">
        <f t="shared" si="66"/>
        <v>3703.3</v>
      </c>
      <c r="G491" s="39">
        <f t="shared" si="67"/>
        <v>257.1</v>
      </c>
      <c r="H491" s="75">
        <f t="shared" si="68"/>
        <v>3960.4</v>
      </c>
      <c r="I491" s="40">
        <f t="shared" si="62"/>
        <v>1338.6</v>
      </c>
      <c r="J491" s="41">
        <f t="shared" si="61"/>
        <v>39.6</v>
      </c>
      <c r="K491" s="60">
        <v>10</v>
      </c>
      <c r="L491" s="42">
        <f t="shared" si="69"/>
        <v>5348.6</v>
      </c>
      <c r="N491" s="77"/>
    </row>
    <row r="492" spans="1:14" ht="12.75">
      <c r="A492" s="34">
        <f t="shared" si="63"/>
        <v>485</v>
      </c>
      <c r="B492" s="35">
        <f t="shared" si="64"/>
        <v>137.44</v>
      </c>
      <c r="C492" s="36">
        <f t="shared" si="65"/>
        <v>1042.65</v>
      </c>
      <c r="D492" s="37">
        <v>42390</v>
      </c>
      <c r="E492" s="38">
        <v>22341</v>
      </c>
      <c r="F492" s="67">
        <f t="shared" si="66"/>
        <v>3701.1</v>
      </c>
      <c r="G492" s="39">
        <f t="shared" si="67"/>
        <v>257.1</v>
      </c>
      <c r="H492" s="75">
        <f t="shared" si="68"/>
        <v>3958.2</v>
      </c>
      <c r="I492" s="40">
        <f t="shared" si="62"/>
        <v>1337.9</v>
      </c>
      <c r="J492" s="41">
        <f t="shared" si="61"/>
        <v>39.6</v>
      </c>
      <c r="K492" s="60">
        <v>10</v>
      </c>
      <c r="L492" s="42">
        <f t="shared" si="69"/>
        <v>5345.700000000001</v>
      </c>
      <c r="N492" s="77"/>
    </row>
    <row r="493" spans="1:14" ht="12.75">
      <c r="A493" s="34">
        <f t="shared" si="63"/>
        <v>486</v>
      </c>
      <c r="B493" s="35">
        <f t="shared" si="64"/>
        <v>137.52</v>
      </c>
      <c r="C493" s="36">
        <f t="shared" si="65"/>
        <v>1042.65</v>
      </c>
      <c r="D493" s="37">
        <v>42390</v>
      </c>
      <c r="E493" s="38">
        <v>22341</v>
      </c>
      <c r="F493" s="67">
        <f t="shared" si="66"/>
        <v>3699</v>
      </c>
      <c r="G493" s="39">
        <f t="shared" si="67"/>
        <v>257.1</v>
      </c>
      <c r="H493" s="75">
        <f t="shared" si="68"/>
        <v>3956.1</v>
      </c>
      <c r="I493" s="40">
        <f t="shared" si="62"/>
        <v>1337.2</v>
      </c>
      <c r="J493" s="41">
        <f t="shared" si="61"/>
        <v>39.6</v>
      </c>
      <c r="K493" s="60">
        <v>10</v>
      </c>
      <c r="L493" s="42">
        <f t="shared" si="69"/>
        <v>5342.900000000001</v>
      </c>
      <c r="N493" s="77"/>
    </row>
    <row r="494" spans="1:14" ht="12.75">
      <c r="A494" s="34">
        <f t="shared" si="63"/>
        <v>487</v>
      </c>
      <c r="B494" s="35">
        <f t="shared" si="64"/>
        <v>137.6</v>
      </c>
      <c r="C494" s="36">
        <f t="shared" si="65"/>
        <v>1042.65</v>
      </c>
      <c r="D494" s="37">
        <v>42390</v>
      </c>
      <c r="E494" s="38">
        <v>22341</v>
      </c>
      <c r="F494" s="67">
        <f t="shared" si="66"/>
        <v>3696.8</v>
      </c>
      <c r="G494" s="39">
        <f t="shared" si="67"/>
        <v>257.1</v>
      </c>
      <c r="H494" s="75">
        <f t="shared" si="68"/>
        <v>3953.9</v>
      </c>
      <c r="I494" s="40">
        <f t="shared" si="62"/>
        <v>1336.4</v>
      </c>
      <c r="J494" s="41">
        <f t="shared" si="61"/>
        <v>39.5</v>
      </c>
      <c r="K494" s="60">
        <v>10</v>
      </c>
      <c r="L494" s="42">
        <f t="shared" si="69"/>
        <v>5339.8</v>
      </c>
      <c r="N494" s="77"/>
    </row>
    <row r="495" spans="1:14" ht="12.75">
      <c r="A495" s="34">
        <f t="shared" si="63"/>
        <v>488</v>
      </c>
      <c r="B495" s="35">
        <f t="shared" si="64"/>
        <v>137.68</v>
      </c>
      <c r="C495" s="36">
        <f t="shared" si="65"/>
        <v>1042.65</v>
      </c>
      <c r="D495" s="37">
        <v>42390</v>
      </c>
      <c r="E495" s="38">
        <v>22341</v>
      </c>
      <c r="F495" s="67">
        <f t="shared" si="66"/>
        <v>3694.7</v>
      </c>
      <c r="G495" s="39">
        <f t="shared" si="67"/>
        <v>257.1</v>
      </c>
      <c r="H495" s="75">
        <f t="shared" si="68"/>
        <v>3951.7999999999997</v>
      </c>
      <c r="I495" s="40">
        <f t="shared" si="62"/>
        <v>1335.7</v>
      </c>
      <c r="J495" s="41">
        <f t="shared" si="61"/>
        <v>39.5</v>
      </c>
      <c r="K495" s="60">
        <v>10</v>
      </c>
      <c r="L495" s="42">
        <f t="shared" si="69"/>
        <v>5337</v>
      </c>
      <c r="N495" s="77"/>
    </row>
    <row r="496" spans="1:14" ht="12.75">
      <c r="A496" s="34">
        <f t="shared" si="63"/>
        <v>489</v>
      </c>
      <c r="B496" s="35">
        <f t="shared" si="64"/>
        <v>137.76</v>
      </c>
      <c r="C496" s="36">
        <f t="shared" si="65"/>
        <v>1042.65</v>
      </c>
      <c r="D496" s="37">
        <v>42390</v>
      </c>
      <c r="E496" s="38">
        <v>22341</v>
      </c>
      <c r="F496" s="67">
        <f t="shared" si="66"/>
        <v>3692.5</v>
      </c>
      <c r="G496" s="39">
        <f t="shared" si="67"/>
        <v>257.1</v>
      </c>
      <c r="H496" s="75">
        <f t="shared" si="68"/>
        <v>3949.6</v>
      </c>
      <c r="I496" s="40">
        <f t="shared" si="62"/>
        <v>1335</v>
      </c>
      <c r="J496" s="41">
        <f t="shared" si="61"/>
        <v>39.5</v>
      </c>
      <c r="K496" s="60">
        <v>10</v>
      </c>
      <c r="L496" s="42">
        <f t="shared" si="69"/>
        <v>5334.1</v>
      </c>
      <c r="N496" s="77"/>
    </row>
    <row r="497" spans="1:14" ht="12.75">
      <c r="A497" s="34">
        <f t="shared" si="63"/>
        <v>490</v>
      </c>
      <c r="B497" s="35">
        <f t="shared" si="64"/>
        <v>137.84</v>
      </c>
      <c r="C497" s="36">
        <f t="shared" si="65"/>
        <v>1042.65</v>
      </c>
      <c r="D497" s="37">
        <v>42390</v>
      </c>
      <c r="E497" s="38">
        <v>22341</v>
      </c>
      <c r="F497" s="67">
        <f t="shared" si="66"/>
        <v>3690.4</v>
      </c>
      <c r="G497" s="39">
        <f t="shared" si="67"/>
        <v>257.1</v>
      </c>
      <c r="H497" s="75">
        <f t="shared" si="68"/>
        <v>3947.5</v>
      </c>
      <c r="I497" s="40">
        <f t="shared" si="62"/>
        <v>1334.3</v>
      </c>
      <c r="J497" s="41">
        <f t="shared" si="61"/>
        <v>39.5</v>
      </c>
      <c r="K497" s="60">
        <v>10</v>
      </c>
      <c r="L497" s="42">
        <f t="shared" si="69"/>
        <v>5331.3</v>
      </c>
      <c r="N497" s="77"/>
    </row>
    <row r="498" spans="1:14" ht="12.75">
      <c r="A498" s="34">
        <f t="shared" si="63"/>
        <v>491</v>
      </c>
      <c r="B498" s="35">
        <f t="shared" si="64"/>
        <v>137.92</v>
      </c>
      <c r="C498" s="36">
        <f t="shared" si="65"/>
        <v>1042.65</v>
      </c>
      <c r="D498" s="37">
        <v>42390</v>
      </c>
      <c r="E498" s="38">
        <v>22341</v>
      </c>
      <c r="F498" s="67">
        <f t="shared" si="66"/>
        <v>3688.2</v>
      </c>
      <c r="G498" s="39">
        <f t="shared" si="67"/>
        <v>257.1</v>
      </c>
      <c r="H498" s="75">
        <f t="shared" si="68"/>
        <v>3945.2999999999997</v>
      </c>
      <c r="I498" s="40">
        <f t="shared" si="62"/>
        <v>1333.5</v>
      </c>
      <c r="J498" s="41">
        <f t="shared" si="61"/>
        <v>39.5</v>
      </c>
      <c r="K498" s="60">
        <v>10</v>
      </c>
      <c r="L498" s="42">
        <f t="shared" si="69"/>
        <v>5328.299999999999</v>
      </c>
      <c r="N498" s="77"/>
    </row>
    <row r="499" spans="1:14" ht="12.75">
      <c r="A499" s="34">
        <f t="shared" si="63"/>
        <v>492</v>
      </c>
      <c r="B499" s="35">
        <f t="shared" si="64"/>
        <v>137.99</v>
      </c>
      <c r="C499" s="36">
        <f t="shared" si="65"/>
        <v>1042.65</v>
      </c>
      <c r="D499" s="37">
        <v>42390</v>
      </c>
      <c r="E499" s="38">
        <v>22341</v>
      </c>
      <c r="F499" s="67">
        <f t="shared" si="66"/>
        <v>3686.4</v>
      </c>
      <c r="G499" s="39">
        <f t="shared" si="67"/>
        <v>257.1</v>
      </c>
      <c r="H499" s="75">
        <f t="shared" si="68"/>
        <v>3943.5</v>
      </c>
      <c r="I499" s="40">
        <f t="shared" si="62"/>
        <v>1332.9</v>
      </c>
      <c r="J499" s="41">
        <f t="shared" si="61"/>
        <v>39.4</v>
      </c>
      <c r="K499" s="60">
        <v>10</v>
      </c>
      <c r="L499" s="42">
        <f t="shared" si="69"/>
        <v>5325.799999999999</v>
      </c>
      <c r="N499" s="77"/>
    </row>
    <row r="500" spans="1:14" ht="12.75">
      <c r="A500" s="34">
        <f t="shared" si="63"/>
        <v>493</v>
      </c>
      <c r="B500" s="35">
        <f t="shared" si="64"/>
        <v>138.07</v>
      </c>
      <c r="C500" s="36">
        <f t="shared" si="65"/>
        <v>1042.65</v>
      </c>
      <c r="D500" s="37">
        <v>42390</v>
      </c>
      <c r="E500" s="38">
        <v>22341</v>
      </c>
      <c r="F500" s="67">
        <f t="shared" si="66"/>
        <v>3684.2</v>
      </c>
      <c r="G500" s="39">
        <f t="shared" si="67"/>
        <v>257.1</v>
      </c>
      <c r="H500" s="75">
        <f t="shared" si="68"/>
        <v>3941.2999999999997</v>
      </c>
      <c r="I500" s="40">
        <f t="shared" si="62"/>
        <v>1332.2</v>
      </c>
      <c r="J500" s="41">
        <f t="shared" si="61"/>
        <v>39.4</v>
      </c>
      <c r="K500" s="60">
        <v>10</v>
      </c>
      <c r="L500" s="42">
        <f t="shared" si="69"/>
        <v>5322.9</v>
      </c>
      <c r="N500" s="77"/>
    </row>
    <row r="501" spans="1:14" ht="12.75">
      <c r="A501" s="34">
        <f t="shared" si="63"/>
        <v>494</v>
      </c>
      <c r="B501" s="35">
        <f t="shared" si="64"/>
        <v>138.15</v>
      </c>
      <c r="C501" s="36">
        <f t="shared" si="65"/>
        <v>1042.65</v>
      </c>
      <c r="D501" s="37">
        <v>42390</v>
      </c>
      <c r="E501" s="38">
        <v>22341</v>
      </c>
      <c r="F501" s="67">
        <f t="shared" si="66"/>
        <v>3682.1</v>
      </c>
      <c r="G501" s="39">
        <f t="shared" si="67"/>
        <v>257.1</v>
      </c>
      <c r="H501" s="75">
        <f t="shared" si="68"/>
        <v>3939.2</v>
      </c>
      <c r="I501" s="40">
        <f t="shared" si="62"/>
        <v>1331.4</v>
      </c>
      <c r="J501" s="41">
        <f t="shared" si="61"/>
        <v>39.4</v>
      </c>
      <c r="K501" s="60">
        <v>10</v>
      </c>
      <c r="L501" s="42">
        <f t="shared" si="69"/>
        <v>5320</v>
      </c>
      <c r="N501" s="77"/>
    </row>
    <row r="502" spans="1:14" ht="12.75">
      <c r="A502" s="34">
        <f t="shared" si="63"/>
        <v>495</v>
      </c>
      <c r="B502" s="35">
        <f t="shared" si="64"/>
        <v>138.23</v>
      </c>
      <c r="C502" s="36">
        <f t="shared" si="65"/>
        <v>1042.65</v>
      </c>
      <c r="D502" s="37">
        <v>42390</v>
      </c>
      <c r="E502" s="38">
        <v>22341</v>
      </c>
      <c r="F502" s="67">
        <f t="shared" si="66"/>
        <v>3680</v>
      </c>
      <c r="G502" s="39">
        <f t="shared" si="67"/>
        <v>257.1</v>
      </c>
      <c r="H502" s="75">
        <f t="shared" si="68"/>
        <v>3937.1</v>
      </c>
      <c r="I502" s="40">
        <f t="shared" si="62"/>
        <v>1330.7</v>
      </c>
      <c r="J502" s="41">
        <f t="shared" si="61"/>
        <v>39.4</v>
      </c>
      <c r="K502" s="60">
        <v>10</v>
      </c>
      <c r="L502" s="42">
        <f t="shared" si="69"/>
        <v>5317.2</v>
      </c>
      <c r="N502" s="77"/>
    </row>
    <row r="503" spans="1:14" ht="12.75">
      <c r="A503" s="34">
        <f t="shared" si="63"/>
        <v>496</v>
      </c>
      <c r="B503" s="35">
        <f t="shared" si="64"/>
        <v>138.31</v>
      </c>
      <c r="C503" s="36">
        <f t="shared" si="65"/>
        <v>1042.65</v>
      </c>
      <c r="D503" s="37">
        <v>42390</v>
      </c>
      <c r="E503" s="38">
        <v>22341</v>
      </c>
      <c r="F503" s="67">
        <f t="shared" si="66"/>
        <v>3677.8</v>
      </c>
      <c r="G503" s="39">
        <f t="shared" si="67"/>
        <v>257.1</v>
      </c>
      <c r="H503" s="75">
        <f t="shared" si="68"/>
        <v>3934.9</v>
      </c>
      <c r="I503" s="40">
        <f t="shared" si="62"/>
        <v>1330</v>
      </c>
      <c r="J503" s="41">
        <f t="shared" si="61"/>
        <v>39.3</v>
      </c>
      <c r="K503" s="60">
        <v>10</v>
      </c>
      <c r="L503" s="42">
        <f t="shared" si="69"/>
        <v>5314.2</v>
      </c>
      <c r="N503" s="77"/>
    </row>
    <row r="504" spans="1:14" ht="12.75">
      <c r="A504" s="34">
        <f t="shared" si="63"/>
        <v>497</v>
      </c>
      <c r="B504" s="35">
        <f t="shared" si="64"/>
        <v>138.39</v>
      </c>
      <c r="C504" s="36">
        <f t="shared" si="65"/>
        <v>1042.65</v>
      </c>
      <c r="D504" s="37">
        <v>42390</v>
      </c>
      <c r="E504" s="38">
        <v>22341</v>
      </c>
      <c r="F504" s="67">
        <f t="shared" si="66"/>
        <v>3675.7</v>
      </c>
      <c r="G504" s="39">
        <f t="shared" si="67"/>
        <v>257.1</v>
      </c>
      <c r="H504" s="75">
        <f t="shared" si="68"/>
        <v>3932.7999999999997</v>
      </c>
      <c r="I504" s="40">
        <f t="shared" si="62"/>
        <v>1329.3</v>
      </c>
      <c r="J504" s="41">
        <f t="shared" si="61"/>
        <v>39.3</v>
      </c>
      <c r="K504" s="60">
        <v>10</v>
      </c>
      <c r="L504" s="42">
        <f t="shared" si="69"/>
        <v>5311.4</v>
      </c>
      <c r="N504" s="77"/>
    </row>
    <row r="505" spans="1:14" ht="12.75">
      <c r="A505" s="34">
        <f t="shared" si="63"/>
        <v>498</v>
      </c>
      <c r="B505" s="35">
        <f t="shared" si="64"/>
        <v>138.47</v>
      </c>
      <c r="C505" s="36">
        <f t="shared" si="65"/>
        <v>1042.65</v>
      </c>
      <c r="D505" s="37">
        <v>42390</v>
      </c>
      <c r="E505" s="38">
        <v>22341</v>
      </c>
      <c r="F505" s="67">
        <f t="shared" si="66"/>
        <v>3673.6</v>
      </c>
      <c r="G505" s="39">
        <f t="shared" si="67"/>
        <v>257.1</v>
      </c>
      <c r="H505" s="75">
        <f t="shared" si="68"/>
        <v>3930.7</v>
      </c>
      <c r="I505" s="40">
        <f t="shared" si="62"/>
        <v>1328.6</v>
      </c>
      <c r="J505" s="41">
        <f t="shared" si="61"/>
        <v>39.3</v>
      </c>
      <c r="K505" s="60">
        <v>10</v>
      </c>
      <c r="L505" s="42">
        <f t="shared" si="69"/>
        <v>5308.599999999999</v>
      </c>
      <c r="N505" s="77"/>
    </row>
    <row r="506" spans="1:14" ht="12.75">
      <c r="A506" s="34">
        <f t="shared" si="63"/>
        <v>499</v>
      </c>
      <c r="B506" s="35">
        <f t="shared" si="64"/>
        <v>138.55</v>
      </c>
      <c r="C506" s="36">
        <f t="shared" si="65"/>
        <v>1042.65</v>
      </c>
      <c r="D506" s="37">
        <v>42390</v>
      </c>
      <c r="E506" s="38">
        <v>22341</v>
      </c>
      <c r="F506" s="67">
        <f t="shared" si="66"/>
        <v>3671.5</v>
      </c>
      <c r="G506" s="39">
        <f t="shared" si="67"/>
        <v>257.1</v>
      </c>
      <c r="H506" s="75">
        <f t="shared" si="68"/>
        <v>3928.6</v>
      </c>
      <c r="I506" s="40">
        <f t="shared" si="62"/>
        <v>1327.9</v>
      </c>
      <c r="J506" s="41">
        <f t="shared" si="61"/>
        <v>39.3</v>
      </c>
      <c r="K506" s="60">
        <v>10</v>
      </c>
      <c r="L506" s="42">
        <f t="shared" si="69"/>
        <v>5305.8</v>
      </c>
      <c r="N506" s="77"/>
    </row>
    <row r="507" spans="1:14" ht="12.75">
      <c r="A507" s="34">
        <f t="shared" si="63"/>
        <v>500</v>
      </c>
      <c r="B507" s="35">
        <f t="shared" si="64"/>
        <v>138.63</v>
      </c>
      <c r="C507" s="36">
        <f t="shared" si="65"/>
        <v>1042.65</v>
      </c>
      <c r="D507" s="37">
        <v>42390</v>
      </c>
      <c r="E507" s="38">
        <v>22341</v>
      </c>
      <c r="F507" s="67">
        <f t="shared" si="66"/>
        <v>3669.3</v>
      </c>
      <c r="G507" s="39">
        <f t="shared" si="67"/>
        <v>257.1</v>
      </c>
      <c r="H507" s="75">
        <f t="shared" si="68"/>
        <v>3926.4</v>
      </c>
      <c r="I507" s="40">
        <f t="shared" si="62"/>
        <v>1327.1</v>
      </c>
      <c r="J507" s="41">
        <f t="shared" si="61"/>
        <v>39.3</v>
      </c>
      <c r="K507" s="60">
        <v>10</v>
      </c>
      <c r="L507" s="42">
        <f t="shared" si="69"/>
        <v>5302.8</v>
      </c>
      <c r="N507" s="77"/>
    </row>
    <row r="508" spans="1:14" ht="12.75">
      <c r="A508" s="34">
        <f t="shared" si="63"/>
        <v>501</v>
      </c>
      <c r="B508" s="35">
        <f t="shared" si="64"/>
        <v>138.7</v>
      </c>
      <c r="C508" s="36">
        <f t="shared" si="65"/>
        <v>1042.65</v>
      </c>
      <c r="D508" s="37">
        <v>42390</v>
      </c>
      <c r="E508" s="38">
        <v>22341</v>
      </c>
      <c r="F508" s="67">
        <f t="shared" si="66"/>
        <v>3667.5</v>
      </c>
      <c r="G508" s="39">
        <f t="shared" si="67"/>
        <v>257.1</v>
      </c>
      <c r="H508" s="75">
        <f t="shared" si="68"/>
        <v>3924.6</v>
      </c>
      <c r="I508" s="40">
        <f t="shared" si="62"/>
        <v>1326.5</v>
      </c>
      <c r="J508" s="41">
        <f t="shared" si="61"/>
        <v>39.2</v>
      </c>
      <c r="K508" s="60">
        <v>10</v>
      </c>
      <c r="L508" s="42">
        <f t="shared" si="69"/>
        <v>5300.3</v>
      </c>
      <c r="N508" s="77"/>
    </row>
    <row r="509" spans="1:14" ht="12.75">
      <c r="A509" s="34">
        <f t="shared" si="63"/>
        <v>502</v>
      </c>
      <c r="B509" s="35">
        <f t="shared" si="64"/>
        <v>138.78</v>
      </c>
      <c r="C509" s="36">
        <f t="shared" si="65"/>
        <v>1042.65</v>
      </c>
      <c r="D509" s="37">
        <v>42390</v>
      </c>
      <c r="E509" s="38">
        <v>22341</v>
      </c>
      <c r="F509" s="67">
        <f t="shared" si="66"/>
        <v>3665.4</v>
      </c>
      <c r="G509" s="39">
        <f t="shared" si="67"/>
        <v>257.1</v>
      </c>
      <c r="H509" s="75">
        <f t="shared" si="68"/>
        <v>3922.5</v>
      </c>
      <c r="I509" s="40">
        <f t="shared" si="62"/>
        <v>1325.8</v>
      </c>
      <c r="J509" s="41">
        <f t="shared" si="61"/>
        <v>39.2</v>
      </c>
      <c r="K509" s="60">
        <v>10</v>
      </c>
      <c r="L509" s="42">
        <f t="shared" si="69"/>
        <v>5297.5</v>
      </c>
      <c r="N509" s="77"/>
    </row>
    <row r="510" spans="1:14" ht="12.75">
      <c r="A510" s="34">
        <f t="shared" si="63"/>
        <v>503</v>
      </c>
      <c r="B510" s="35">
        <f t="shared" si="64"/>
        <v>138.86</v>
      </c>
      <c r="C510" s="36">
        <f t="shared" si="65"/>
        <v>1042.65</v>
      </c>
      <c r="D510" s="37">
        <v>42390</v>
      </c>
      <c r="E510" s="38">
        <v>22341</v>
      </c>
      <c r="F510" s="67">
        <f t="shared" si="66"/>
        <v>3663.3</v>
      </c>
      <c r="G510" s="39">
        <f t="shared" si="67"/>
        <v>257.1</v>
      </c>
      <c r="H510" s="75">
        <f t="shared" si="68"/>
        <v>3920.4</v>
      </c>
      <c r="I510" s="40">
        <f t="shared" si="62"/>
        <v>1325.1</v>
      </c>
      <c r="J510" s="41">
        <f t="shared" si="61"/>
        <v>39.2</v>
      </c>
      <c r="K510" s="60">
        <v>10</v>
      </c>
      <c r="L510" s="42">
        <f t="shared" si="69"/>
        <v>5294.7</v>
      </c>
      <c r="N510" s="77"/>
    </row>
    <row r="511" spans="1:14" ht="12.75">
      <c r="A511" s="34">
        <f t="shared" si="63"/>
        <v>504</v>
      </c>
      <c r="B511" s="35">
        <f t="shared" si="64"/>
        <v>138.94</v>
      </c>
      <c r="C511" s="36">
        <f t="shared" si="65"/>
        <v>1042.65</v>
      </c>
      <c r="D511" s="37">
        <v>42390</v>
      </c>
      <c r="E511" s="38">
        <v>22341</v>
      </c>
      <c r="F511" s="67">
        <f t="shared" si="66"/>
        <v>3661.1</v>
      </c>
      <c r="G511" s="39">
        <f t="shared" si="67"/>
        <v>257.1</v>
      </c>
      <c r="H511" s="75">
        <f t="shared" si="68"/>
        <v>3918.2</v>
      </c>
      <c r="I511" s="40">
        <f t="shared" si="62"/>
        <v>1324.4</v>
      </c>
      <c r="J511" s="41">
        <f t="shared" si="61"/>
        <v>39.2</v>
      </c>
      <c r="K511" s="60">
        <v>10</v>
      </c>
      <c r="L511" s="42">
        <f t="shared" si="69"/>
        <v>5291.8</v>
      </c>
      <c r="N511" s="77"/>
    </row>
    <row r="512" spans="1:14" ht="12.75">
      <c r="A512" s="34">
        <f t="shared" si="63"/>
        <v>505</v>
      </c>
      <c r="B512" s="35">
        <f t="shared" si="64"/>
        <v>139.02</v>
      </c>
      <c r="C512" s="36">
        <f t="shared" si="65"/>
        <v>1042.65</v>
      </c>
      <c r="D512" s="37">
        <v>42390</v>
      </c>
      <c r="E512" s="38">
        <v>22341</v>
      </c>
      <c r="F512" s="67">
        <f t="shared" si="66"/>
        <v>3659</v>
      </c>
      <c r="G512" s="39">
        <f t="shared" si="67"/>
        <v>257.1</v>
      </c>
      <c r="H512" s="75">
        <f t="shared" si="68"/>
        <v>3916.1</v>
      </c>
      <c r="I512" s="40">
        <f t="shared" si="62"/>
        <v>1323.6</v>
      </c>
      <c r="J512" s="41">
        <f t="shared" si="61"/>
        <v>39.2</v>
      </c>
      <c r="K512" s="60">
        <v>10</v>
      </c>
      <c r="L512" s="42">
        <f t="shared" si="69"/>
        <v>5288.9</v>
      </c>
      <c r="N512" s="77"/>
    </row>
    <row r="513" spans="1:14" ht="12.75">
      <c r="A513" s="34">
        <f t="shared" si="63"/>
        <v>506</v>
      </c>
      <c r="B513" s="35">
        <f t="shared" si="64"/>
        <v>139.1</v>
      </c>
      <c r="C513" s="36">
        <f t="shared" si="65"/>
        <v>1042.65</v>
      </c>
      <c r="D513" s="37">
        <v>42390</v>
      </c>
      <c r="E513" s="38">
        <v>22341</v>
      </c>
      <c r="F513" s="67">
        <f t="shared" si="66"/>
        <v>3656.9</v>
      </c>
      <c r="G513" s="39">
        <f t="shared" si="67"/>
        <v>257.1</v>
      </c>
      <c r="H513" s="75">
        <f t="shared" si="68"/>
        <v>3914</v>
      </c>
      <c r="I513" s="40">
        <f t="shared" si="62"/>
        <v>1322.9</v>
      </c>
      <c r="J513" s="41">
        <f t="shared" si="61"/>
        <v>39.1</v>
      </c>
      <c r="K513" s="60">
        <v>10</v>
      </c>
      <c r="L513" s="42">
        <f t="shared" si="69"/>
        <v>5286</v>
      </c>
      <c r="N513" s="77"/>
    </row>
    <row r="514" spans="1:14" ht="12.75">
      <c r="A514" s="34">
        <f t="shared" si="63"/>
        <v>507</v>
      </c>
      <c r="B514" s="35">
        <f t="shared" si="64"/>
        <v>139.17</v>
      </c>
      <c r="C514" s="36">
        <f t="shared" si="65"/>
        <v>1042.65</v>
      </c>
      <c r="D514" s="37">
        <v>42390</v>
      </c>
      <c r="E514" s="38">
        <v>22341</v>
      </c>
      <c r="F514" s="67">
        <f t="shared" si="66"/>
        <v>3655.1</v>
      </c>
      <c r="G514" s="39">
        <f t="shared" si="67"/>
        <v>257.1</v>
      </c>
      <c r="H514" s="75">
        <f t="shared" si="68"/>
        <v>3912.2</v>
      </c>
      <c r="I514" s="40">
        <f t="shared" si="62"/>
        <v>1322.3</v>
      </c>
      <c r="J514" s="41">
        <f t="shared" si="61"/>
        <v>39.1</v>
      </c>
      <c r="K514" s="60">
        <v>10</v>
      </c>
      <c r="L514" s="42">
        <f t="shared" si="69"/>
        <v>5283.6</v>
      </c>
      <c r="N514" s="77"/>
    </row>
    <row r="515" spans="1:14" ht="12.75">
      <c r="A515" s="34">
        <f t="shared" si="63"/>
        <v>508</v>
      </c>
      <c r="B515" s="35">
        <f t="shared" si="64"/>
        <v>139.25</v>
      </c>
      <c r="C515" s="36">
        <f t="shared" si="65"/>
        <v>1042.65</v>
      </c>
      <c r="D515" s="37">
        <v>42390</v>
      </c>
      <c r="E515" s="38">
        <v>22341</v>
      </c>
      <c r="F515" s="67">
        <f t="shared" si="66"/>
        <v>3653</v>
      </c>
      <c r="G515" s="39">
        <f t="shared" si="67"/>
        <v>257.1</v>
      </c>
      <c r="H515" s="75">
        <f t="shared" si="68"/>
        <v>3910.1</v>
      </c>
      <c r="I515" s="40">
        <f t="shared" si="62"/>
        <v>1321.6</v>
      </c>
      <c r="J515" s="41">
        <f t="shared" si="61"/>
        <v>39.1</v>
      </c>
      <c r="K515" s="60">
        <v>10</v>
      </c>
      <c r="L515" s="42">
        <f t="shared" si="69"/>
        <v>5280.8</v>
      </c>
      <c r="N515" s="77"/>
    </row>
    <row r="516" spans="1:14" ht="12.75">
      <c r="A516" s="34">
        <f t="shared" si="63"/>
        <v>509</v>
      </c>
      <c r="B516" s="35">
        <f t="shared" si="64"/>
        <v>139.33</v>
      </c>
      <c r="C516" s="36">
        <f t="shared" si="65"/>
        <v>1042.65</v>
      </c>
      <c r="D516" s="37">
        <v>42390</v>
      </c>
      <c r="E516" s="38">
        <v>22341</v>
      </c>
      <c r="F516" s="67">
        <f t="shared" si="66"/>
        <v>3650.9</v>
      </c>
      <c r="G516" s="39">
        <f t="shared" si="67"/>
        <v>257.1</v>
      </c>
      <c r="H516" s="75">
        <f t="shared" si="68"/>
        <v>3908</v>
      </c>
      <c r="I516" s="40">
        <f t="shared" si="62"/>
        <v>1320.9</v>
      </c>
      <c r="J516" s="41">
        <f t="shared" si="61"/>
        <v>39.1</v>
      </c>
      <c r="K516" s="60">
        <v>10</v>
      </c>
      <c r="L516" s="42">
        <f t="shared" si="69"/>
        <v>5278</v>
      </c>
      <c r="N516" s="77"/>
    </row>
    <row r="517" spans="1:14" ht="12.75">
      <c r="A517" s="34">
        <f t="shared" si="63"/>
        <v>510</v>
      </c>
      <c r="B517" s="35">
        <f t="shared" si="64"/>
        <v>139.41</v>
      </c>
      <c r="C517" s="36">
        <f t="shared" si="65"/>
        <v>1042.65</v>
      </c>
      <c r="D517" s="37">
        <v>42390</v>
      </c>
      <c r="E517" s="38">
        <v>22341</v>
      </c>
      <c r="F517" s="67">
        <f t="shared" si="66"/>
        <v>3648.8</v>
      </c>
      <c r="G517" s="39">
        <f t="shared" si="67"/>
        <v>257.1</v>
      </c>
      <c r="H517" s="75">
        <f t="shared" si="68"/>
        <v>3905.9</v>
      </c>
      <c r="I517" s="40">
        <f t="shared" si="62"/>
        <v>1320.2</v>
      </c>
      <c r="J517" s="41">
        <f t="shared" si="61"/>
        <v>39.1</v>
      </c>
      <c r="K517" s="60">
        <v>10</v>
      </c>
      <c r="L517" s="42">
        <f t="shared" si="69"/>
        <v>5275.200000000001</v>
      </c>
      <c r="N517" s="77"/>
    </row>
    <row r="518" spans="1:14" ht="12.75">
      <c r="A518" s="34">
        <f t="shared" si="63"/>
        <v>511</v>
      </c>
      <c r="B518" s="35">
        <f t="shared" si="64"/>
        <v>139.49</v>
      </c>
      <c r="C518" s="36">
        <f t="shared" si="65"/>
        <v>1042.65</v>
      </c>
      <c r="D518" s="37">
        <v>42390</v>
      </c>
      <c r="E518" s="38">
        <v>22341</v>
      </c>
      <c r="F518" s="67">
        <f t="shared" si="66"/>
        <v>3646.7</v>
      </c>
      <c r="G518" s="39">
        <f t="shared" si="67"/>
        <v>257.1</v>
      </c>
      <c r="H518" s="75">
        <f t="shared" si="68"/>
        <v>3903.7999999999997</v>
      </c>
      <c r="I518" s="40">
        <f t="shared" si="62"/>
        <v>1319.5</v>
      </c>
      <c r="J518" s="41">
        <f t="shared" si="61"/>
        <v>39</v>
      </c>
      <c r="K518" s="60">
        <v>10</v>
      </c>
      <c r="L518" s="42">
        <f t="shared" si="69"/>
        <v>5272.299999999999</v>
      </c>
      <c r="N518" s="77"/>
    </row>
    <row r="519" spans="1:14" ht="12.75">
      <c r="A519" s="34">
        <f t="shared" si="63"/>
        <v>512</v>
      </c>
      <c r="B519" s="35">
        <f t="shared" si="64"/>
        <v>139.56</v>
      </c>
      <c r="C519" s="36">
        <f t="shared" si="65"/>
        <v>1042.65</v>
      </c>
      <c r="D519" s="37">
        <v>42390</v>
      </c>
      <c r="E519" s="38">
        <v>22341</v>
      </c>
      <c r="F519" s="67">
        <f t="shared" si="66"/>
        <v>3644.9</v>
      </c>
      <c r="G519" s="39">
        <f t="shared" si="67"/>
        <v>257.1</v>
      </c>
      <c r="H519" s="75">
        <f t="shared" si="68"/>
        <v>3902</v>
      </c>
      <c r="I519" s="40">
        <f t="shared" si="62"/>
        <v>1318.9</v>
      </c>
      <c r="J519" s="41">
        <f t="shared" si="61"/>
        <v>39</v>
      </c>
      <c r="K519" s="60">
        <v>10</v>
      </c>
      <c r="L519" s="42">
        <f t="shared" si="69"/>
        <v>5269.9</v>
      </c>
      <c r="N519" s="77"/>
    </row>
    <row r="520" spans="1:14" ht="12.75">
      <c r="A520" s="34">
        <f t="shared" si="63"/>
        <v>513</v>
      </c>
      <c r="B520" s="35">
        <f t="shared" si="64"/>
        <v>139.64</v>
      </c>
      <c r="C520" s="36">
        <f t="shared" si="65"/>
        <v>1042.65</v>
      </c>
      <c r="D520" s="37">
        <v>42390</v>
      </c>
      <c r="E520" s="38">
        <v>22341</v>
      </c>
      <c r="F520" s="67">
        <f t="shared" si="66"/>
        <v>3642.8</v>
      </c>
      <c r="G520" s="39">
        <f t="shared" si="67"/>
        <v>257.1</v>
      </c>
      <c r="H520" s="75">
        <f t="shared" si="68"/>
        <v>3899.9</v>
      </c>
      <c r="I520" s="40">
        <f t="shared" si="62"/>
        <v>1318.2</v>
      </c>
      <c r="J520" s="41">
        <f t="shared" si="61"/>
        <v>39</v>
      </c>
      <c r="K520" s="60">
        <v>10</v>
      </c>
      <c r="L520" s="42">
        <f t="shared" si="69"/>
        <v>5267.1</v>
      </c>
      <c r="N520" s="77"/>
    </row>
    <row r="521" spans="1:14" ht="12.75">
      <c r="A521" s="34">
        <f t="shared" si="63"/>
        <v>514</v>
      </c>
      <c r="B521" s="35">
        <f t="shared" si="64"/>
        <v>139.72</v>
      </c>
      <c r="C521" s="36">
        <f t="shared" si="65"/>
        <v>1042.65</v>
      </c>
      <c r="D521" s="37">
        <v>42390</v>
      </c>
      <c r="E521" s="38">
        <v>22341</v>
      </c>
      <c r="F521" s="67">
        <f t="shared" si="66"/>
        <v>3640.7</v>
      </c>
      <c r="G521" s="39">
        <f t="shared" si="67"/>
        <v>257.1</v>
      </c>
      <c r="H521" s="75">
        <f t="shared" si="68"/>
        <v>3897.7999999999997</v>
      </c>
      <c r="I521" s="40">
        <f t="shared" si="62"/>
        <v>1317.5</v>
      </c>
      <c r="J521" s="41">
        <f aca="true" t="shared" si="70" ref="J521:J537">ROUND(H521*0.01,1)</f>
        <v>39</v>
      </c>
      <c r="K521" s="60">
        <v>10</v>
      </c>
      <c r="L521" s="42">
        <f t="shared" si="69"/>
        <v>5264.299999999999</v>
      </c>
      <c r="N521" s="77"/>
    </row>
    <row r="522" spans="1:14" ht="12.75">
      <c r="A522" s="34">
        <f t="shared" si="63"/>
        <v>515</v>
      </c>
      <c r="B522" s="35">
        <f t="shared" si="64"/>
        <v>139.8</v>
      </c>
      <c r="C522" s="36">
        <f t="shared" si="65"/>
        <v>1042.65</v>
      </c>
      <c r="D522" s="37">
        <v>42390</v>
      </c>
      <c r="E522" s="38">
        <v>22341</v>
      </c>
      <c r="F522" s="67">
        <f t="shared" si="66"/>
        <v>3638.6</v>
      </c>
      <c r="G522" s="39">
        <f t="shared" si="67"/>
        <v>257.1</v>
      </c>
      <c r="H522" s="75">
        <f t="shared" si="68"/>
        <v>3895.7</v>
      </c>
      <c r="I522" s="40">
        <f t="shared" si="62"/>
        <v>1316.7</v>
      </c>
      <c r="J522" s="41">
        <f t="shared" si="70"/>
        <v>39</v>
      </c>
      <c r="K522" s="60">
        <v>10</v>
      </c>
      <c r="L522" s="42">
        <f t="shared" si="69"/>
        <v>5261.4</v>
      </c>
      <c r="N522" s="77"/>
    </row>
    <row r="523" spans="1:14" ht="12.75">
      <c r="A523" s="34">
        <f t="shared" si="63"/>
        <v>516</v>
      </c>
      <c r="B523" s="35">
        <f t="shared" si="64"/>
        <v>139.88</v>
      </c>
      <c r="C523" s="36">
        <f t="shared" si="65"/>
        <v>1042.65</v>
      </c>
      <c r="D523" s="37">
        <v>42390</v>
      </c>
      <c r="E523" s="38">
        <v>22341</v>
      </c>
      <c r="F523" s="67">
        <f t="shared" si="66"/>
        <v>3636.5</v>
      </c>
      <c r="G523" s="39">
        <f t="shared" si="67"/>
        <v>257.1</v>
      </c>
      <c r="H523" s="75">
        <f t="shared" si="68"/>
        <v>3893.6</v>
      </c>
      <c r="I523" s="40">
        <f t="shared" si="62"/>
        <v>1316</v>
      </c>
      <c r="J523" s="41">
        <f t="shared" si="70"/>
        <v>38.9</v>
      </c>
      <c r="K523" s="60">
        <v>10</v>
      </c>
      <c r="L523" s="42">
        <f t="shared" si="69"/>
        <v>5258.5</v>
      </c>
      <c r="N523" s="77"/>
    </row>
    <row r="524" spans="1:14" ht="12.75">
      <c r="A524" s="34">
        <f t="shared" si="63"/>
        <v>517</v>
      </c>
      <c r="B524" s="35">
        <f t="shared" si="64"/>
        <v>139.95</v>
      </c>
      <c r="C524" s="36">
        <f t="shared" si="65"/>
        <v>1042.65</v>
      </c>
      <c r="D524" s="37">
        <v>42390</v>
      </c>
      <c r="E524" s="38">
        <v>22341</v>
      </c>
      <c r="F524" s="67">
        <f t="shared" si="66"/>
        <v>3634.7</v>
      </c>
      <c r="G524" s="39">
        <f t="shared" si="67"/>
        <v>257.1</v>
      </c>
      <c r="H524" s="75">
        <f t="shared" si="68"/>
        <v>3891.7999999999997</v>
      </c>
      <c r="I524" s="40">
        <f t="shared" si="62"/>
        <v>1315.4</v>
      </c>
      <c r="J524" s="41">
        <f t="shared" si="70"/>
        <v>38.9</v>
      </c>
      <c r="K524" s="60">
        <v>10</v>
      </c>
      <c r="L524" s="42">
        <f t="shared" si="69"/>
        <v>5256.099999999999</v>
      </c>
      <c r="N524" s="77"/>
    </row>
    <row r="525" spans="1:14" ht="12.75">
      <c r="A525" s="34">
        <f t="shared" si="63"/>
        <v>518</v>
      </c>
      <c r="B525" s="35">
        <f t="shared" si="64"/>
        <v>140.03</v>
      </c>
      <c r="C525" s="36">
        <f t="shared" si="65"/>
        <v>1042.65</v>
      </c>
      <c r="D525" s="37">
        <v>42390</v>
      </c>
      <c r="E525" s="38">
        <v>22341</v>
      </c>
      <c r="F525" s="67">
        <f t="shared" si="66"/>
        <v>3632.7</v>
      </c>
      <c r="G525" s="39">
        <f t="shared" si="67"/>
        <v>257.1</v>
      </c>
      <c r="H525" s="75">
        <f t="shared" si="68"/>
        <v>3889.7999999999997</v>
      </c>
      <c r="I525" s="40">
        <f t="shared" si="62"/>
        <v>1314.8</v>
      </c>
      <c r="J525" s="41">
        <f t="shared" si="70"/>
        <v>38.9</v>
      </c>
      <c r="K525" s="60">
        <v>10</v>
      </c>
      <c r="L525" s="42">
        <f t="shared" si="69"/>
        <v>5253.499999999999</v>
      </c>
      <c r="N525" s="77"/>
    </row>
    <row r="526" spans="1:14" ht="12.75">
      <c r="A526" s="34">
        <f t="shared" si="63"/>
        <v>519</v>
      </c>
      <c r="B526" s="35">
        <f t="shared" si="64"/>
        <v>140.11</v>
      </c>
      <c r="C526" s="36">
        <f t="shared" si="65"/>
        <v>1042.65</v>
      </c>
      <c r="D526" s="37">
        <v>42390</v>
      </c>
      <c r="E526" s="38">
        <v>22341</v>
      </c>
      <c r="F526" s="67">
        <f t="shared" si="66"/>
        <v>3630.6</v>
      </c>
      <c r="G526" s="39">
        <f t="shared" si="67"/>
        <v>257.1</v>
      </c>
      <c r="H526" s="75">
        <f t="shared" si="68"/>
        <v>3887.7</v>
      </c>
      <c r="I526" s="40">
        <f t="shared" si="62"/>
        <v>1314</v>
      </c>
      <c r="J526" s="41">
        <f t="shared" si="70"/>
        <v>38.9</v>
      </c>
      <c r="K526" s="60">
        <v>10</v>
      </c>
      <c r="L526" s="42">
        <f t="shared" si="69"/>
        <v>5250.599999999999</v>
      </c>
      <c r="N526" s="77"/>
    </row>
    <row r="527" spans="1:14" ht="12.75">
      <c r="A527" s="34">
        <f t="shared" si="63"/>
        <v>520</v>
      </c>
      <c r="B527" s="35">
        <f t="shared" si="64"/>
        <v>140.19</v>
      </c>
      <c r="C527" s="36">
        <f t="shared" si="65"/>
        <v>1042.65</v>
      </c>
      <c r="D527" s="37">
        <v>42390</v>
      </c>
      <c r="E527" s="38">
        <v>22341</v>
      </c>
      <c r="F527" s="67">
        <f t="shared" si="66"/>
        <v>3628.5</v>
      </c>
      <c r="G527" s="39">
        <f t="shared" si="67"/>
        <v>257.1</v>
      </c>
      <c r="H527" s="75">
        <f t="shared" si="68"/>
        <v>3885.6</v>
      </c>
      <c r="I527" s="40">
        <f t="shared" si="62"/>
        <v>1313.3</v>
      </c>
      <c r="J527" s="41">
        <f t="shared" si="70"/>
        <v>38.9</v>
      </c>
      <c r="K527" s="60">
        <v>10</v>
      </c>
      <c r="L527" s="42">
        <f t="shared" si="69"/>
        <v>5247.799999999999</v>
      </c>
      <c r="N527" s="77"/>
    </row>
    <row r="528" spans="1:14" ht="12.75">
      <c r="A528" s="34">
        <f t="shared" si="63"/>
        <v>521</v>
      </c>
      <c r="B528" s="35">
        <f t="shared" si="64"/>
        <v>140.26</v>
      </c>
      <c r="C528" s="36">
        <f t="shared" si="65"/>
        <v>1042.65</v>
      </c>
      <c r="D528" s="37">
        <v>42390</v>
      </c>
      <c r="E528" s="38">
        <v>22341</v>
      </c>
      <c r="F528" s="67">
        <f t="shared" si="66"/>
        <v>3626.7</v>
      </c>
      <c r="G528" s="39">
        <f t="shared" si="67"/>
        <v>257.1</v>
      </c>
      <c r="H528" s="75">
        <f t="shared" si="68"/>
        <v>3883.7999999999997</v>
      </c>
      <c r="I528" s="40">
        <f t="shared" si="62"/>
        <v>1312.7</v>
      </c>
      <c r="J528" s="41">
        <f t="shared" si="70"/>
        <v>38.8</v>
      </c>
      <c r="K528" s="60">
        <v>10</v>
      </c>
      <c r="L528" s="42">
        <f t="shared" si="69"/>
        <v>5245.3</v>
      </c>
      <c r="N528" s="77"/>
    </row>
    <row r="529" spans="1:14" ht="12.75">
      <c r="A529" s="34">
        <f t="shared" si="63"/>
        <v>522</v>
      </c>
      <c r="B529" s="35">
        <f t="shared" si="64"/>
        <v>140.34</v>
      </c>
      <c r="C529" s="36">
        <f t="shared" si="65"/>
        <v>1042.65</v>
      </c>
      <c r="D529" s="37">
        <v>42390</v>
      </c>
      <c r="E529" s="38">
        <v>22341</v>
      </c>
      <c r="F529" s="67">
        <f t="shared" si="66"/>
        <v>3624.6</v>
      </c>
      <c r="G529" s="39">
        <f t="shared" si="67"/>
        <v>257.1</v>
      </c>
      <c r="H529" s="75">
        <f t="shared" si="68"/>
        <v>3881.7</v>
      </c>
      <c r="I529" s="40">
        <f t="shared" si="62"/>
        <v>1312</v>
      </c>
      <c r="J529" s="41">
        <f t="shared" si="70"/>
        <v>38.8</v>
      </c>
      <c r="K529" s="60">
        <v>10</v>
      </c>
      <c r="L529" s="42">
        <f t="shared" si="69"/>
        <v>5242.5</v>
      </c>
      <c r="N529" s="77"/>
    </row>
    <row r="530" spans="1:14" ht="12.75">
      <c r="A530" s="34">
        <f t="shared" si="63"/>
        <v>523</v>
      </c>
      <c r="B530" s="35">
        <f t="shared" si="64"/>
        <v>140.42</v>
      </c>
      <c r="C530" s="36">
        <f t="shared" si="65"/>
        <v>1042.65</v>
      </c>
      <c r="D530" s="37">
        <v>42390</v>
      </c>
      <c r="E530" s="38">
        <v>22341</v>
      </c>
      <c r="F530" s="67">
        <f t="shared" si="66"/>
        <v>3622.6</v>
      </c>
      <c r="G530" s="39">
        <f t="shared" si="67"/>
        <v>257.1</v>
      </c>
      <c r="H530" s="75">
        <f t="shared" si="68"/>
        <v>3879.7</v>
      </c>
      <c r="I530" s="40">
        <f t="shared" si="62"/>
        <v>1311.3</v>
      </c>
      <c r="J530" s="41">
        <f t="shared" si="70"/>
        <v>38.8</v>
      </c>
      <c r="K530" s="60">
        <v>10</v>
      </c>
      <c r="L530" s="42">
        <f t="shared" si="69"/>
        <v>5239.8</v>
      </c>
      <c r="N530" s="77"/>
    </row>
    <row r="531" spans="1:14" ht="12.75">
      <c r="A531" s="34">
        <f t="shared" si="63"/>
        <v>524</v>
      </c>
      <c r="B531" s="35">
        <f t="shared" si="64"/>
        <v>140.49</v>
      </c>
      <c r="C531" s="36">
        <f t="shared" si="65"/>
        <v>1042.65</v>
      </c>
      <c r="D531" s="37">
        <v>42390</v>
      </c>
      <c r="E531" s="38">
        <v>22341</v>
      </c>
      <c r="F531" s="67">
        <f t="shared" si="66"/>
        <v>3620.8</v>
      </c>
      <c r="G531" s="39">
        <f t="shared" si="67"/>
        <v>257.1</v>
      </c>
      <c r="H531" s="75">
        <f t="shared" si="68"/>
        <v>3877.9</v>
      </c>
      <c r="I531" s="40">
        <f t="shared" si="62"/>
        <v>1310.7</v>
      </c>
      <c r="J531" s="41">
        <f t="shared" si="70"/>
        <v>38.8</v>
      </c>
      <c r="K531" s="60">
        <v>10</v>
      </c>
      <c r="L531" s="42">
        <f t="shared" si="69"/>
        <v>5237.400000000001</v>
      </c>
      <c r="N531" s="77"/>
    </row>
    <row r="532" spans="1:14" ht="12.75">
      <c r="A532" s="34">
        <f t="shared" si="63"/>
        <v>525</v>
      </c>
      <c r="B532" s="35">
        <f t="shared" si="64"/>
        <v>140.57</v>
      </c>
      <c r="C532" s="36">
        <f t="shared" si="65"/>
        <v>1042.65</v>
      </c>
      <c r="D532" s="37">
        <v>42390</v>
      </c>
      <c r="E532" s="38">
        <v>22341</v>
      </c>
      <c r="F532" s="67">
        <f t="shared" si="66"/>
        <v>3618.7</v>
      </c>
      <c r="G532" s="39">
        <f t="shared" si="67"/>
        <v>257.1</v>
      </c>
      <c r="H532" s="75">
        <f t="shared" si="68"/>
        <v>3875.7999999999997</v>
      </c>
      <c r="I532" s="40">
        <f aca="true" t="shared" si="71" ref="I532:I537">ROUND(H532*0.338,1)</f>
        <v>1310</v>
      </c>
      <c r="J532" s="41">
        <f t="shared" si="70"/>
        <v>38.8</v>
      </c>
      <c r="K532" s="60">
        <v>10</v>
      </c>
      <c r="L532" s="42">
        <f t="shared" si="69"/>
        <v>5234.599999999999</v>
      </c>
      <c r="N532" s="77"/>
    </row>
    <row r="533" spans="1:14" ht="12.75">
      <c r="A533" s="34">
        <f t="shared" si="63"/>
        <v>526</v>
      </c>
      <c r="B533" s="35">
        <f t="shared" si="64"/>
        <v>140.65</v>
      </c>
      <c r="C533" s="36">
        <f t="shared" si="65"/>
        <v>1042.65</v>
      </c>
      <c r="D533" s="37">
        <v>42390</v>
      </c>
      <c r="E533" s="38">
        <v>22341</v>
      </c>
      <c r="F533" s="67">
        <f t="shared" si="66"/>
        <v>3616.6</v>
      </c>
      <c r="G533" s="39">
        <f t="shared" si="67"/>
        <v>257.1</v>
      </c>
      <c r="H533" s="75">
        <f t="shared" si="68"/>
        <v>3873.7</v>
      </c>
      <c r="I533" s="40">
        <f t="shared" si="71"/>
        <v>1309.3</v>
      </c>
      <c r="J533" s="41">
        <f t="shared" si="70"/>
        <v>38.7</v>
      </c>
      <c r="K533" s="60">
        <v>10</v>
      </c>
      <c r="L533" s="42">
        <f t="shared" si="69"/>
        <v>5231.7</v>
      </c>
      <c r="N533" s="77"/>
    </row>
    <row r="534" spans="1:14" ht="12.75">
      <c r="A534" s="34">
        <f>A533+1</f>
        <v>527</v>
      </c>
      <c r="B534" s="35">
        <f>ROUND(IF(A534&lt;B$555,(IF(A534&lt;$B$559,B$561+B$562*A534,B$548+B$549*A534+B$550*A534^2+B$551*A534^3+B$552*A534^4+B$553*A534^5)),(B$557)),2)</f>
        <v>140.72</v>
      </c>
      <c r="C534" s="36">
        <f>ROUND(IF(A534&lt;C$555,(IF(A534&lt;C$559,C$561+C$562*A534,C$548+C$549*A534+C$550*A534^2+C$551*A534^3+C$552*A534^4+C$553*A534^5)),(C$557)),2)</f>
        <v>1042.65</v>
      </c>
      <c r="D534" s="37">
        <v>42390</v>
      </c>
      <c r="E534" s="38">
        <v>22341</v>
      </c>
      <c r="F534" s="67">
        <f aca="true" t="shared" si="72" ref="F534:G537">ROUND(12/B534*D534,1)</f>
        <v>3614.8</v>
      </c>
      <c r="G534" s="39">
        <f t="shared" si="72"/>
        <v>257.1</v>
      </c>
      <c r="H534" s="75">
        <f>F534+G534</f>
        <v>3871.9</v>
      </c>
      <c r="I534" s="40">
        <f t="shared" si="71"/>
        <v>1308.7</v>
      </c>
      <c r="J534" s="41">
        <f t="shared" si="70"/>
        <v>38.7</v>
      </c>
      <c r="K534" s="60">
        <v>10</v>
      </c>
      <c r="L534" s="42">
        <f>SUM(H534:K534)</f>
        <v>5229.3</v>
      </c>
      <c r="N534" s="77"/>
    </row>
    <row r="535" spans="1:14" ht="12.75">
      <c r="A535" s="34">
        <f>A534+1</f>
        <v>528</v>
      </c>
      <c r="B535" s="35">
        <f>ROUND(IF(A535&lt;B$555,(IF(A535&lt;$B$559,B$561+B$562*A535,B$548+B$549*A535+B$550*A535^2+B$551*A535^3+B$552*A535^4+B$553*A535^5)),(B$557)),2)</f>
        <v>140.8</v>
      </c>
      <c r="C535" s="36">
        <f>ROUND(IF(A535&lt;C$555,(IF(A535&lt;C$559,C$561+C$562*A535,C$548+C$549*A535+C$550*A535^2+C$551*A535^3+C$552*A535^4+C$553*A535^5)),(C$557)),2)</f>
        <v>1042.65</v>
      </c>
      <c r="D535" s="37">
        <v>42390</v>
      </c>
      <c r="E535" s="38">
        <v>22341</v>
      </c>
      <c r="F535" s="67">
        <f t="shared" si="72"/>
        <v>3612.8</v>
      </c>
      <c r="G535" s="39">
        <f t="shared" si="72"/>
        <v>257.1</v>
      </c>
      <c r="H535" s="75">
        <f>F535+G535</f>
        <v>3869.9</v>
      </c>
      <c r="I535" s="40">
        <f t="shared" si="71"/>
        <v>1308</v>
      </c>
      <c r="J535" s="41">
        <f t="shared" si="70"/>
        <v>38.7</v>
      </c>
      <c r="K535" s="60">
        <v>10</v>
      </c>
      <c r="L535" s="42">
        <f>SUM(H535:K535)</f>
        <v>5226.599999999999</v>
      </c>
      <c r="N535" s="77"/>
    </row>
    <row r="536" spans="1:14" ht="12.75">
      <c r="A536" s="34">
        <f>A535+1</f>
        <v>529</v>
      </c>
      <c r="B536" s="35">
        <f>ROUND(IF(A536&lt;B$555,(IF(A536&lt;$B$559,B$561+B$562*A536,B$548+B$549*A536+B$550*A536^2+B$551*A536^3+B$552*A536^4+B$553*A536^5)),(B$557)),2)</f>
        <v>140.88</v>
      </c>
      <c r="C536" s="36">
        <f>ROUND(IF(A536&lt;C$555,(IF(A536&lt;C$559,C$561+C$562*A536,C$548+C$549*A536+C$550*A536^2+C$551*A536^3+C$552*A536^4+C$553*A536^5)),(C$557)),2)</f>
        <v>1042.65</v>
      </c>
      <c r="D536" s="37">
        <v>42390</v>
      </c>
      <c r="E536" s="38">
        <v>22341</v>
      </c>
      <c r="F536" s="67">
        <f t="shared" si="72"/>
        <v>3610.7</v>
      </c>
      <c r="G536" s="39">
        <f t="shared" si="72"/>
        <v>257.1</v>
      </c>
      <c r="H536" s="75">
        <f>F536+G536</f>
        <v>3867.7999999999997</v>
      </c>
      <c r="I536" s="40">
        <f t="shared" si="71"/>
        <v>1307.3</v>
      </c>
      <c r="J536" s="41">
        <f t="shared" si="70"/>
        <v>38.7</v>
      </c>
      <c r="K536" s="60">
        <v>10</v>
      </c>
      <c r="L536" s="42">
        <f>SUM(H536:K536)</f>
        <v>5223.799999999999</v>
      </c>
      <c r="N536" s="77"/>
    </row>
    <row r="537" spans="1:14" ht="13.5" thickBot="1">
      <c r="A537" s="43">
        <f>A536+1</f>
        <v>530</v>
      </c>
      <c r="B537" s="105">
        <f>ROUND(IF(A537&lt;B$555,(IF(A537&lt;$B$559,B$561+B$562*A537,B$548+B$549*A537+B$550*A537^2+B$551*A537^3+B$552*A537^4+B$553*A537^5)),(B$557)),2)</f>
        <v>140.96</v>
      </c>
      <c r="C537" s="106">
        <f>ROUND(IF(A537&lt;C$555,(IF(A537&lt;C$559,C$561+C$562*A537,C$548+C$549*A537+C$550*A537^2+C$551*A537^3+C$552*A537^4+C$553*A537^5)),(C$557)),2)</f>
        <v>1042.65</v>
      </c>
      <c r="D537" s="45">
        <v>42390</v>
      </c>
      <c r="E537" s="46">
        <v>22341</v>
      </c>
      <c r="F537" s="68">
        <f t="shared" si="72"/>
        <v>3608.7</v>
      </c>
      <c r="G537" s="47">
        <f t="shared" si="72"/>
        <v>257.1</v>
      </c>
      <c r="H537" s="76">
        <f>F537+G537</f>
        <v>3865.7999999999997</v>
      </c>
      <c r="I537" s="48">
        <f t="shared" si="71"/>
        <v>1306.6</v>
      </c>
      <c r="J537" s="49">
        <f t="shared" si="70"/>
        <v>38.7</v>
      </c>
      <c r="K537" s="61">
        <v>10</v>
      </c>
      <c r="L537" s="50">
        <f>SUM(H537:K537)</f>
        <v>5221.099999999999</v>
      </c>
      <c r="N537" s="77"/>
    </row>
    <row r="538" spans="2:3" ht="12.75">
      <c r="B538" s="3"/>
      <c r="C538" s="2"/>
    </row>
    <row r="539" spans="2:13" ht="12.75">
      <c r="B539" s="3"/>
      <c r="C539" s="2"/>
      <c r="H539" s="70"/>
      <c r="I539" s="3"/>
      <c r="J539" s="2"/>
      <c r="K539" s="2"/>
      <c r="L539" s="4"/>
      <c r="M539" s="2"/>
    </row>
    <row r="540" spans="1:13" s="52" customFormat="1" ht="12.75">
      <c r="A540" s="51"/>
      <c r="B540" s="3"/>
      <c r="C540" s="2"/>
      <c r="D540" s="2"/>
      <c r="E540" s="2"/>
      <c r="F540" s="4"/>
      <c r="G540" s="4"/>
      <c r="H540" s="70"/>
      <c r="I540" s="3"/>
      <c r="J540" s="2"/>
      <c r="K540" s="2"/>
      <c r="L540" s="4"/>
      <c r="M540" s="2"/>
    </row>
    <row r="541" spans="1:13" s="52" customFormat="1" ht="12.75">
      <c r="A541" s="51">
        <v>0</v>
      </c>
      <c r="B541" s="3">
        <f>ROUND(IF(A541&lt;B$555,(IF(A541&lt;$B$559,B$561+B$562*A541,B$548+B$549*A541+B$550*A541^2+B$551*A541^3+B$552*A541^4+B$553*A541^5)),(B$557)),2)</f>
        <v>91.47</v>
      </c>
      <c r="C541" s="86">
        <f>ROUND(IF(A541&lt;C$555,(C$548+C$549*A541+C$550*A541^2+C$551*A541^3+C$552*A541^4+C$553*A541^5),(C$557+C$559*A541+C$560*A541^2+C$561*A541^3+C$562*A541^4+C$563*A541^5)),2)</f>
        <v>896.45</v>
      </c>
      <c r="D541" s="2"/>
      <c r="E541" s="2"/>
      <c r="F541" s="4"/>
      <c r="G541" s="4"/>
      <c r="H541" s="70"/>
      <c r="I541" s="3"/>
      <c r="J541" s="2"/>
      <c r="K541" s="2"/>
      <c r="L541" s="4"/>
      <c r="M541" s="2"/>
    </row>
    <row r="542" spans="2:13" ht="12.75">
      <c r="B542" s="3"/>
      <c r="C542" s="86"/>
      <c r="H542" s="70"/>
      <c r="I542" s="3"/>
      <c r="J542" s="2"/>
      <c r="K542" s="2"/>
      <c r="L542" s="4"/>
      <c r="M542" s="2"/>
    </row>
    <row r="543" spans="2:13" ht="12.75">
      <c r="B543" s="3"/>
      <c r="C543" s="2"/>
      <c r="H543" s="70"/>
      <c r="I543" s="3"/>
      <c r="J543" s="2"/>
      <c r="K543" s="2"/>
      <c r="L543" s="4"/>
      <c r="M543" s="2"/>
    </row>
    <row r="544" spans="2:13" ht="12.75">
      <c r="B544" s="3"/>
      <c r="C544" s="2"/>
      <c r="H544" s="70"/>
      <c r="I544" s="3"/>
      <c r="J544" s="2"/>
      <c r="K544" s="2"/>
      <c r="L544" s="4"/>
      <c r="M544" s="2"/>
    </row>
    <row r="545" spans="2:13" ht="12.75">
      <c r="B545" s="1" t="s">
        <v>29</v>
      </c>
      <c r="C545" s="2"/>
      <c r="H545" s="70"/>
      <c r="I545" s="3"/>
      <c r="J545" s="2"/>
      <c r="K545" s="2"/>
      <c r="L545" s="4"/>
      <c r="M545" s="2"/>
    </row>
    <row r="546" spans="2:13" ht="12.75">
      <c r="B546" s="82" t="s">
        <v>39</v>
      </c>
      <c r="C546" s="2"/>
      <c r="H546" s="70"/>
      <c r="I546" s="3"/>
      <c r="J546" s="2"/>
      <c r="K546" s="2"/>
      <c r="L546" s="4"/>
      <c r="M546" s="2"/>
    </row>
    <row r="547" spans="2:13" ht="12.75">
      <c r="B547" s="103" t="s">
        <v>35</v>
      </c>
      <c r="C547" s="2"/>
      <c r="H547" s="70"/>
      <c r="I547" s="3"/>
      <c r="J547" s="2"/>
      <c r="K547" s="2"/>
      <c r="L547" s="4"/>
      <c r="M547" s="2"/>
    </row>
    <row r="548" spans="1:13" ht="12.75">
      <c r="A548" s="87" t="s">
        <v>18</v>
      </c>
      <c r="B548" s="112">
        <v>91.47218360479583</v>
      </c>
      <c r="C548" s="107">
        <v>896.4459</v>
      </c>
      <c r="D548" s="113"/>
      <c r="H548" s="70"/>
      <c r="I548" s="62"/>
      <c r="J548" s="62"/>
      <c r="K548" s="2"/>
      <c r="L548" s="4"/>
      <c r="M548" s="2"/>
    </row>
    <row r="549" spans="1:13" ht="12.75">
      <c r="A549" s="87" t="s">
        <v>19</v>
      </c>
      <c r="B549" s="114">
        <v>0.11001113672198606</v>
      </c>
      <c r="C549" s="111">
        <v>2.5752935250000006</v>
      </c>
      <c r="D549" s="113"/>
      <c r="H549" s="70"/>
      <c r="I549" s="3"/>
      <c r="J549" s="2"/>
      <c r="K549" s="2"/>
      <c r="L549" s="4"/>
      <c r="M549" s="2"/>
    </row>
    <row r="550" spans="1:13" ht="12.75">
      <c r="A550" s="87" t="s">
        <v>20</v>
      </c>
      <c r="B550" s="108">
        <v>-3.1408868340519736E-05</v>
      </c>
      <c r="C550" s="109">
        <v>-0.02168836425</v>
      </c>
      <c r="D550" s="113"/>
      <c r="H550" s="70"/>
      <c r="I550" s="3"/>
      <c r="J550" s="2"/>
      <c r="K550" s="2"/>
      <c r="L550" s="4"/>
      <c r="M550" s="2"/>
    </row>
    <row r="551" spans="1:13" ht="12.75">
      <c r="A551" s="87" t="s">
        <v>21</v>
      </c>
      <c r="B551" s="108"/>
      <c r="C551" s="109">
        <v>8.689698675000002E-05</v>
      </c>
      <c r="D551" s="113"/>
      <c r="H551" s="70"/>
      <c r="I551" s="3"/>
      <c r="J551" s="2"/>
      <c r="K551" s="2"/>
      <c r="L551" s="4"/>
      <c r="M551" s="2"/>
    </row>
    <row r="552" spans="1:13" ht="12.75">
      <c r="A552" s="87" t="s">
        <v>22</v>
      </c>
      <c r="B552" s="108"/>
      <c r="C552" s="109">
        <v>-1.2794473125E-07</v>
      </c>
      <c r="D552" s="113"/>
      <c r="H552" s="70"/>
      <c r="I552" s="3"/>
      <c r="J552" s="2"/>
      <c r="K552" s="2"/>
      <c r="L552" s="4"/>
      <c r="M552" s="2"/>
    </row>
    <row r="553" spans="1:13" ht="12.75">
      <c r="A553" s="87" t="s">
        <v>23</v>
      </c>
      <c r="B553" s="110"/>
      <c r="C553" s="85"/>
      <c r="D553" s="113"/>
      <c r="H553" s="70"/>
      <c r="I553" s="3"/>
      <c r="J553" s="2"/>
      <c r="K553" s="2"/>
      <c r="L553" s="4"/>
      <c r="M553" s="2"/>
    </row>
    <row r="554" spans="1:13" ht="12.75">
      <c r="A554" s="88"/>
      <c r="C554" s="84"/>
      <c r="H554" s="70"/>
      <c r="I554" s="3"/>
      <c r="J554" s="2"/>
      <c r="K554" s="2"/>
      <c r="L554" s="4"/>
      <c r="M554" s="2"/>
    </row>
    <row r="555" spans="1:13" ht="12.75">
      <c r="A555" s="89" t="s">
        <v>24</v>
      </c>
      <c r="B555" s="89">
        <v>1750</v>
      </c>
      <c r="C555" s="90">
        <v>249</v>
      </c>
      <c r="H555" s="70"/>
      <c r="I555" s="3"/>
      <c r="J555" s="2"/>
      <c r="K555" s="2"/>
      <c r="L555" s="4"/>
      <c r="M555" s="2"/>
    </row>
    <row r="556" spans="1:13" ht="12.75">
      <c r="A556" s="88"/>
      <c r="H556" s="70"/>
      <c r="I556" s="3"/>
      <c r="J556" s="2"/>
      <c r="K556" s="2"/>
      <c r="L556" s="4"/>
      <c r="M556" s="2"/>
    </row>
    <row r="557" spans="1:13" ht="12.75">
      <c r="A557" s="87" t="s">
        <v>36</v>
      </c>
      <c r="B557" s="3">
        <v>178.86</v>
      </c>
      <c r="C557" s="86">
        <v>1042.65</v>
      </c>
      <c r="H557" s="70"/>
      <c r="I557" s="3"/>
      <c r="J557" s="2"/>
      <c r="K557" s="2"/>
      <c r="L557" s="4"/>
      <c r="M557" s="2"/>
    </row>
    <row r="558" spans="1:13" ht="12.75">
      <c r="A558" s="87"/>
      <c r="B558" s="3">
        <f>B557*1.05</f>
        <v>187.80300000000003</v>
      </c>
      <c r="H558" s="70"/>
      <c r="I558" s="3"/>
      <c r="J558" s="2"/>
      <c r="K558" s="2"/>
      <c r="L558" s="4"/>
      <c r="M558" s="2"/>
    </row>
    <row r="559" spans="1:13" ht="12.75">
      <c r="A559" s="88" t="s">
        <v>33</v>
      </c>
      <c r="B559" s="100">
        <v>0</v>
      </c>
      <c r="C559" s="2">
        <v>0</v>
      </c>
      <c r="H559" s="70"/>
      <c r="I559" s="3"/>
      <c r="J559" s="2"/>
      <c r="K559" s="2"/>
      <c r="L559" s="4"/>
      <c r="M559" s="2"/>
    </row>
    <row r="560" spans="1:13" ht="12.75">
      <c r="A560" s="93" t="s">
        <v>37</v>
      </c>
      <c r="B560" s="94"/>
      <c r="C560" s="2"/>
      <c r="H560" s="70"/>
      <c r="I560" s="3"/>
      <c r="J560" s="2"/>
      <c r="K560" s="2"/>
      <c r="L560" s="4"/>
      <c r="M560" s="2"/>
    </row>
    <row r="561" spans="1:8" ht="12.75">
      <c r="A561" s="95" t="s">
        <v>19</v>
      </c>
      <c r="B561" s="96">
        <f>B541</f>
        <v>91.47</v>
      </c>
      <c r="C561" s="96">
        <f>C541</f>
        <v>896.45</v>
      </c>
      <c r="H561" s="70"/>
    </row>
    <row r="562" spans="1:8" ht="12.75">
      <c r="A562" s="95" t="s">
        <v>19</v>
      </c>
      <c r="B562" s="97"/>
      <c r="C562" s="2"/>
      <c r="H562" s="70"/>
    </row>
    <row r="563" spans="1:8" ht="12.75">
      <c r="A563" s="95" t="s">
        <v>20</v>
      </c>
      <c r="B563" s="97"/>
      <c r="C563" s="2"/>
      <c r="H563" s="70"/>
    </row>
    <row r="564" spans="1:8" ht="12.75">
      <c r="A564" s="87"/>
      <c r="B564" s="3"/>
      <c r="C564" s="2"/>
      <c r="H564" s="70"/>
    </row>
    <row r="565" spans="1:8" ht="12.75">
      <c r="A565" s="87"/>
      <c r="H565" s="70"/>
    </row>
    <row r="566" spans="1:14" s="4" customFormat="1" ht="12.75">
      <c r="A566" s="87"/>
      <c r="B566" s="2"/>
      <c r="C566" s="3"/>
      <c r="D566" s="2"/>
      <c r="E566" s="2"/>
      <c r="I566" s="2"/>
      <c r="J566" s="5"/>
      <c r="K566" s="5"/>
      <c r="L566" s="78"/>
      <c r="M566"/>
      <c r="N566"/>
    </row>
    <row r="568" spans="1:14" s="4" customFormat="1" ht="12.75">
      <c r="A568" s="51"/>
      <c r="B568" s="2"/>
      <c r="C568" s="3"/>
      <c r="D568" s="53"/>
      <c r="E568" s="53"/>
      <c r="I568" s="2"/>
      <c r="J568" s="5"/>
      <c r="K568" s="5"/>
      <c r="L568" s="78"/>
      <c r="M568"/>
      <c r="N568"/>
    </row>
    <row r="569" spans="1:14" s="4" customFormat="1" ht="12.75">
      <c r="A569" s="51"/>
      <c r="B569" s="2"/>
      <c r="C569" s="3"/>
      <c r="D569" s="53"/>
      <c r="E569" s="53"/>
      <c r="I569" s="2"/>
      <c r="J569" s="5"/>
      <c r="K569" s="5"/>
      <c r="L569" s="78"/>
      <c r="M569"/>
      <c r="N569"/>
    </row>
    <row r="570" spans="1:14" s="4" customFormat="1" ht="12.75">
      <c r="A570" s="51"/>
      <c r="B570" s="2"/>
      <c r="C570" s="3"/>
      <c r="D570" s="53"/>
      <c r="E570" s="53"/>
      <c r="I570" s="2"/>
      <c r="J570" s="5"/>
      <c r="K570" s="5"/>
      <c r="L570" s="78"/>
      <c r="M570"/>
      <c r="N570"/>
    </row>
    <row r="571" spans="1:14" s="4" customFormat="1" ht="12.75">
      <c r="A571" s="51"/>
      <c r="B571" s="2"/>
      <c r="C571" s="3"/>
      <c r="D571" s="53"/>
      <c r="E571" s="53"/>
      <c r="I571" s="2"/>
      <c r="J571" s="5"/>
      <c r="K571" s="5"/>
      <c r="L571" s="78"/>
      <c r="M571"/>
      <c r="N571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2012-02-19T17:28:58Z</cp:lastPrinted>
  <dcterms:created xsi:type="dcterms:W3CDTF">2006-02-20T10:04:26Z</dcterms:created>
  <dcterms:modified xsi:type="dcterms:W3CDTF">2024-02-19T05:58:34Z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-1770604487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