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715" windowHeight="7440" activeTab="0"/>
  </bookViews>
  <sheets>
    <sheet name="návrh rozpočtu 2006-bilance " sheetId="1" r:id="rId1"/>
  </sheets>
  <definedNames>
    <definedName name="_xlnm.Print_Titles" localSheetId="0">'návrh rozpočtu 2006-bilance '!$4:$5</definedName>
  </definedNames>
  <calcPr fullCalcOnLoad="1" fullPrecision="0"/>
</workbook>
</file>

<file path=xl/sharedStrings.xml><?xml version="1.0" encoding="utf-8"?>
<sst xmlns="http://schemas.openxmlformats.org/spreadsheetml/2006/main" count="113" uniqueCount="72">
  <si>
    <t>v tom:</t>
  </si>
  <si>
    <t>v tis. Kč</t>
  </si>
  <si>
    <t>Schválený rozpočet na r.2004</t>
  </si>
  <si>
    <t xml:space="preserve">tř. 5 - Běžné výdaje </t>
  </si>
  <si>
    <t>kap. 18 - zastupitelstvo kraje</t>
  </si>
  <si>
    <t>kap. 19 - činnost krajského úřadu</t>
  </si>
  <si>
    <t>kap. 02 - životní prostředí a zemědělství</t>
  </si>
  <si>
    <t>kap. 10 - doprava</t>
  </si>
  <si>
    <t>kap. 11 - cestovní ruch</t>
  </si>
  <si>
    <t>kap. 13 - evropská integrace</t>
  </si>
  <si>
    <t>kap. 14 - školství</t>
  </si>
  <si>
    <t>kap. 15 - zdravotnictví</t>
  </si>
  <si>
    <t>kap. 16 - kultura</t>
  </si>
  <si>
    <t xml:space="preserve">dopravní úz.obsluž.-autobusová doprava </t>
  </si>
  <si>
    <t>dopravní úz.obsluž.-drážní doprava</t>
  </si>
  <si>
    <t>žákovské jízdné</t>
  </si>
  <si>
    <t>splátka dodavatelského úvěru</t>
  </si>
  <si>
    <t>kap. 12 - správa majetku kraje</t>
  </si>
  <si>
    <t>PŘÍJMY CELKEM</t>
  </si>
  <si>
    <t>kap. 17 - přísp.pro sbory hasičů - SDH</t>
  </si>
  <si>
    <t>Bilance příjmů a výdajů rozpočtu  Královéhradeckého kraje na rok 2006</t>
  </si>
  <si>
    <t>PŘÍJMY</t>
  </si>
  <si>
    <t>tř. 1 - Daňové příjmy</t>
  </si>
  <si>
    <t>tř. 2 - Nedaňové příjmy</t>
  </si>
  <si>
    <t>z toho: odvody z investičních fondů PO</t>
  </si>
  <si>
    <t xml:space="preserve">            platby za odebrané množství podzemní vody</t>
  </si>
  <si>
    <t>v tom: ze státního rozpočtu</t>
  </si>
  <si>
    <t xml:space="preserve">            v tom: dotace na sociální služby</t>
  </si>
  <si>
    <t xml:space="preserve">                       příspěvek na výkon státní správy</t>
  </si>
  <si>
    <t xml:space="preserve">                       přísp.na jednotky sborů dobrovol.hasičů obcí</t>
  </si>
  <si>
    <t>tř. 4 - Přijaté dotace</t>
  </si>
  <si>
    <t>ostatní rezerva</t>
  </si>
  <si>
    <t>z toho:</t>
  </si>
  <si>
    <t>grantové a dílčí programy a samostatné projekty</t>
  </si>
  <si>
    <t xml:space="preserve">soustř.pojištění majetku kraje </t>
  </si>
  <si>
    <t>neinvestiční dotace a.s.</t>
  </si>
  <si>
    <t>příspěvek PO na provoz</t>
  </si>
  <si>
    <t>neinvestiční dotace s.r.o. OREDO HK</t>
  </si>
  <si>
    <t xml:space="preserve">kap. 28 - sociální věci </t>
  </si>
  <si>
    <t xml:space="preserve">kap. 40 - územ.plánování a regionál.rozvoj </t>
  </si>
  <si>
    <t>program obnovy venkova</t>
  </si>
  <si>
    <t>kap. 50 - Fond rozvoje a reprodukce</t>
  </si>
  <si>
    <t>v tom pro odvětví:</t>
  </si>
  <si>
    <t>tř. 6 - Kapitálové výdaje</t>
  </si>
  <si>
    <t>kap. 12 - správa majetku kraje - AC</t>
  </si>
  <si>
    <t>Kofinancování a předfinancování</t>
  </si>
  <si>
    <t>v tom: běžné výdaje</t>
  </si>
  <si>
    <t xml:space="preserve">          kapitálové výdaje</t>
  </si>
  <si>
    <t>v tom: kapitálové výdaje</t>
  </si>
  <si>
    <t>VÝDAJE CELKEM</t>
  </si>
  <si>
    <t xml:space="preserve">VÝDAJE </t>
  </si>
  <si>
    <t>přijaté úvěry</t>
  </si>
  <si>
    <t>tř. 8 - Financování</t>
  </si>
  <si>
    <t>kap. 41 - rezerva a ost.výd.netýk.se jednotl.odvětví</t>
  </si>
  <si>
    <t>úroky z úvěru</t>
  </si>
  <si>
    <t>rezerva pro odv.dopravy-dopr.úz.obslužnost-autobus.dopr.</t>
  </si>
  <si>
    <t>rezerva pro odv.životního prostř.-ochrana přírody a krajiny</t>
  </si>
  <si>
    <t>rezerva pro odv.soc.věcí-mzdy a souv.výd.zdravotnic.zam.</t>
  </si>
  <si>
    <t>správa majetku kraje - běžné výdaje</t>
  </si>
  <si>
    <t>kultura - běžné výdaje</t>
  </si>
  <si>
    <t xml:space="preserve">           - kapitálové výdaje</t>
  </si>
  <si>
    <t>sociální věci - běžné výdaje</t>
  </si>
  <si>
    <t xml:space="preserve">                  - kapitálové výdaje</t>
  </si>
  <si>
    <t>zastupitelstvo kraje - kapitálové výdaje</t>
  </si>
  <si>
    <t>činnost krajského úřadu - kapitálové výdaje</t>
  </si>
  <si>
    <t>životní prostředí a zemědělství - kapitálové výdaje</t>
  </si>
  <si>
    <t>doprava - kapitálové výdaje</t>
  </si>
  <si>
    <t>cestovní ruch - kapitálové výdaje</t>
  </si>
  <si>
    <t>školství - kapitálové výdaje</t>
  </si>
  <si>
    <t>zdravotnictví - kapitálové výdaje</t>
  </si>
  <si>
    <t xml:space="preserve">          od obcí</t>
  </si>
  <si>
    <t>Schválený rozpočet na rok 2006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</si>
</sst>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_ ;\-#,##0\ "/>
    <numFmt numFmtId="171" formatCode="_-* #,##0.0\ _K_č_-;\-* #,##0.0\ _K_č_-;_-* &quot;-&quot;\ _K_č_-;_-@_-"/>
    <numFmt numFmtId="172" formatCode="_-* #,##0.0\ _K_č_-;\-* #,##0.0\ _K_č_-;_-* &quot;-&quot;?\ _K_č_-;_-@_-"/>
    <numFmt numFmtId="173" formatCode="#,##0.0"/>
    <numFmt numFmtId="174" formatCode="_-* #,##0.00\ _K_č_-;\-* #,##0.00\ _K_č_-;_-* &quot;-&quot;\ _K_č_-;_-@_-"/>
    <numFmt numFmtId="175" formatCode="_-* #,##0\ _K_č_-;\-* #,##0\ _K_č_-;_-* &quot;-&quot;?\ _K_č_-;_-@_-"/>
    <numFmt numFmtId="176" formatCode="#,##0.0_ ;\-#,##0.0\ "/>
    <numFmt numFmtId="177" formatCode="0.0"/>
  </numFmts>
  <fonts count="12">
    <font>
      <sz val="10"/>
      <name val="Arial CE"/>
      <family val="0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49" fontId="0" fillId="0" borderId="0" xfId="0" applyAlignment="1">
      <alignment/>
    </xf>
    <xf numFmtId="49" fontId="1" fillId="0" borderId="0" xfId="0" applyFont="1" applyAlignment="1">
      <alignment horizontal="center"/>
    </xf>
    <xf numFmtId="49" fontId="6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2" fillId="0" borderId="1" xfId="19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19" applyNumberFormat="1" applyFont="1" applyBorder="1" applyAlignment="1">
      <alignment/>
    </xf>
    <xf numFmtId="3" fontId="0" fillId="0" borderId="2" xfId="19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" xfId="19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49" fontId="4" fillId="0" borderId="1" xfId="0" applyFont="1" applyBorder="1" applyAlignment="1">
      <alignment horizontal="center" vertical="center" wrapText="1"/>
    </xf>
    <xf numFmtId="49" fontId="0" fillId="0" borderId="1" xfId="0" applyBorder="1" applyAlignment="1">
      <alignment horizontal="left" vertical="center"/>
    </xf>
    <xf numFmtId="49" fontId="4" fillId="0" borderId="1" xfId="0" applyFont="1" applyBorder="1" applyAlignment="1">
      <alignment horizontal="left" vertical="center"/>
    </xf>
    <xf numFmtId="49" fontId="11" fillId="0" borderId="1" xfId="0" applyFont="1" applyBorder="1" applyAlignment="1">
      <alignment horizontal="left" vertical="center"/>
    </xf>
    <xf numFmtId="49" fontId="1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/>
    </xf>
    <xf numFmtId="3" fontId="0" fillId="0" borderId="1" xfId="19" applyNumberFormat="1" applyFont="1" applyBorder="1" applyAlignment="1">
      <alignment horizontal="center"/>
    </xf>
    <xf numFmtId="165" fontId="4" fillId="0" borderId="1" xfId="16" applyNumberFormat="1" applyFont="1" applyFill="1" applyBorder="1" applyAlignment="1">
      <alignment horizontal="center" vertical="center" wrapText="1"/>
    </xf>
    <xf numFmtId="165" fontId="11" fillId="0" borderId="1" xfId="16" applyNumberFormat="1" applyFont="1" applyBorder="1" applyAlignment="1">
      <alignment horizontal="center" vertical="center" wrapText="1"/>
    </xf>
    <xf numFmtId="165" fontId="11" fillId="0" borderId="1" xfId="16" applyNumberFormat="1" applyFont="1" applyFill="1" applyBorder="1" applyAlignment="1">
      <alignment horizontal="center" vertical="center" wrapText="1"/>
    </xf>
    <xf numFmtId="165" fontId="0" fillId="0" borderId="1" xfId="16" applyNumberFormat="1" applyFont="1" applyFill="1" applyBorder="1" applyAlignment="1">
      <alignment horizontal="center" vertical="center" wrapText="1"/>
    </xf>
    <xf numFmtId="165" fontId="10" fillId="0" borderId="1" xfId="16" applyNumberFormat="1" applyFont="1" applyFill="1" applyBorder="1" applyAlignment="1">
      <alignment horizontal="center" vertical="center" wrapText="1"/>
    </xf>
    <xf numFmtId="165" fontId="4" fillId="0" borderId="1" xfId="16" applyNumberFormat="1" applyFont="1" applyFill="1" applyBorder="1" applyAlignment="1">
      <alignment/>
    </xf>
    <xf numFmtId="165" fontId="0" fillId="0" borderId="1" xfId="16" applyNumberFormat="1" applyFont="1" applyFill="1" applyBorder="1" applyAlignment="1">
      <alignment/>
    </xf>
    <xf numFmtId="165" fontId="0" fillId="0" borderId="1" xfId="16" applyNumberFormat="1" applyFont="1" applyBorder="1" applyAlignment="1">
      <alignment/>
    </xf>
    <xf numFmtId="165" fontId="4" fillId="0" borderId="1" xfId="16" applyNumberFormat="1" applyFont="1" applyFill="1" applyBorder="1" applyAlignment="1">
      <alignment/>
    </xf>
    <xf numFmtId="165" fontId="3" fillId="0" borderId="1" xfId="16" applyNumberFormat="1" applyFont="1" applyFill="1" applyBorder="1" applyAlignment="1">
      <alignment/>
    </xf>
    <xf numFmtId="165" fontId="0" fillId="0" borderId="2" xfId="16" applyNumberFormat="1" applyFont="1" applyFill="1" applyBorder="1" applyAlignment="1">
      <alignment/>
    </xf>
    <xf numFmtId="3" fontId="0" fillId="0" borderId="3" xfId="0" applyNumberFormat="1" applyFont="1" applyBorder="1" applyAlignment="1">
      <alignment wrapText="1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wrapText="1"/>
    </xf>
    <xf numFmtId="3" fontId="11" fillId="0" borderId="3" xfId="0" applyNumberFormat="1" applyFont="1" applyBorder="1" applyAlignment="1">
      <alignment wrapText="1"/>
    </xf>
    <xf numFmtId="165" fontId="4" fillId="0" borderId="1" xfId="16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165" fontId="11" fillId="0" borderId="1" xfId="16" applyNumberFormat="1" applyFont="1" applyBorder="1" applyAlignment="1">
      <alignment/>
    </xf>
    <xf numFmtId="3" fontId="0" fillId="0" borderId="1" xfId="0" applyNumberFormat="1" applyFont="1" applyBorder="1" applyAlignment="1">
      <alignment wrapText="1"/>
    </xf>
    <xf numFmtId="165" fontId="11" fillId="0" borderId="1" xfId="16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19" applyNumberFormat="1" applyFont="1" applyBorder="1" applyAlignment="1">
      <alignment/>
    </xf>
    <xf numFmtId="165" fontId="11" fillId="0" borderId="1" xfId="16" applyNumberFormat="1" applyFont="1" applyFill="1" applyBorder="1" applyAlignment="1">
      <alignment/>
    </xf>
    <xf numFmtId="165" fontId="9" fillId="0" borderId="0" xfId="16" applyNumberFormat="1" applyFont="1" applyFill="1" applyAlignment="1">
      <alignment horizontal="right"/>
    </xf>
    <xf numFmtId="3" fontId="11" fillId="0" borderId="4" xfId="19" applyNumberFormat="1" applyFont="1" applyBorder="1" applyAlignment="1">
      <alignment/>
    </xf>
    <xf numFmtId="49" fontId="3" fillId="0" borderId="5" xfId="0" applyFont="1" applyBorder="1" applyAlignment="1">
      <alignment horizontal="left" vertical="center"/>
    </xf>
    <xf numFmtId="49" fontId="3" fillId="0" borderId="5" xfId="0" applyFont="1" applyBorder="1" applyAlignment="1">
      <alignment horizontal="center" vertical="center" wrapText="1"/>
    </xf>
    <xf numFmtId="165" fontId="3" fillId="0" borderId="5" xfId="16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/>
    </xf>
    <xf numFmtId="3" fontId="0" fillId="0" borderId="5" xfId="19" applyNumberFormat="1" applyFont="1" applyBorder="1" applyAlignment="1">
      <alignment vertical="center"/>
    </xf>
    <xf numFmtId="165" fontId="3" fillId="0" borderId="5" xfId="16" applyNumberFormat="1" applyFont="1" applyBorder="1" applyAlignment="1">
      <alignment vertical="center"/>
    </xf>
    <xf numFmtId="3" fontId="0" fillId="0" borderId="6" xfId="0" applyNumberFormat="1" applyFont="1" applyFill="1" applyBorder="1" applyAlignment="1">
      <alignment/>
    </xf>
    <xf numFmtId="3" fontId="0" fillId="0" borderId="2" xfId="19" applyNumberFormat="1" applyFont="1" applyBorder="1" applyAlignment="1">
      <alignment/>
    </xf>
    <xf numFmtId="165" fontId="0" fillId="0" borderId="0" xfId="16" applyNumberFormat="1" applyFont="1" applyFill="1" applyAlignment="1">
      <alignment horizontal="right"/>
    </xf>
    <xf numFmtId="165" fontId="0" fillId="0" borderId="0" xfId="16" applyNumberFormat="1" applyFill="1" applyAlignment="1">
      <alignment/>
    </xf>
    <xf numFmtId="3" fontId="4" fillId="0" borderId="7" xfId="0" applyNumberFormat="1" applyFont="1" applyBorder="1" applyAlignment="1">
      <alignment/>
    </xf>
    <xf numFmtId="3" fontId="0" fillId="0" borderId="7" xfId="19" applyNumberFormat="1" applyFont="1" applyBorder="1" applyAlignment="1">
      <alignment/>
    </xf>
    <xf numFmtId="165" fontId="4" fillId="0" borderId="7" xfId="16" applyNumberFormat="1" applyFont="1" applyFill="1" applyBorder="1" applyAlignment="1">
      <alignment/>
    </xf>
    <xf numFmtId="3" fontId="3" fillId="0" borderId="1" xfId="0" applyNumberFormat="1" applyFont="1" applyBorder="1" applyAlignment="1">
      <alignment vertical="center"/>
    </xf>
    <xf numFmtId="3" fontId="0" fillId="0" borderId="1" xfId="19" applyNumberFormat="1" applyFont="1" applyBorder="1" applyAlignment="1">
      <alignment vertical="center"/>
    </xf>
    <xf numFmtId="165" fontId="3" fillId="0" borderId="1" xfId="16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49" fontId="3" fillId="0" borderId="8" xfId="0" applyFont="1" applyBorder="1" applyAlignment="1">
      <alignment horizontal="center" vertical="center"/>
    </xf>
    <xf numFmtId="49" fontId="0" fillId="0" borderId="7" xfId="0" applyBorder="1" applyAlignment="1">
      <alignment horizontal="center" vertical="center"/>
    </xf>
    <xf numFmtId="49" fontId="4" fillId="0" borderId="8" xfId="0" applyFont="1" applyBorder="1" applyAlignment="1">
      <alignment horizontal="center" vertical="center" wrapText="1"/>
    </xf>
    <xf numFmtId="49" fontId="4" fillId="0" borderId="7" xfId="0" applyFont="1" applyBorder="1" applyAlignment="1">
      <alignment horizontal="center" vertical="center" wrapText="1"/>
    </xf>
    <xf numFmtId="49" fontId="3" fillId="0" borderId="0" xfId="0" applyFont="1" applyAlignment="1">
      <alignment horizontal="center" vertical="center" wrapText="1"/>
    </xf>
    <xf numFmtId="49" fontId="0" fillId="0" borderId="0" xfId="0" applyAlignment="1">
      <alignment horizontal="center" vertical="center" wrapText="1"/>
    </xf>
    <xf numFmtId="165" fontId="4" fillId="0" borderId="8" xfId="16" applyNumberFormat="1" applyFont="1" applyFill="1" applyBorder="1" applyAlignment="1">
      <alignment horizontal="center" vertical="center" wrapText="1"/>
    </xf>
    <xf numFmtId="165" fontId="4" fillId="0" borderId="7" xfId="16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/>
  <dimension ref="A1:C11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" sqref="E6"/>
    </sheetView>
  </sheetViews>
  <sheetFormatPr defaultColWidth="9.00390625" defaultRowHeight="12.75"/>
  <cols>
    <col min="1" max="1" width="50.75390625" style="0" customWidth="1"/>
    <col min="2" max="2" width="18.75390625" style="0" hidden="1" customWidth="1"/>
    <col min="3" max="3" width="20.75390625" style="58" customWidth="1"/>
  </cols>
  <sheetData>
    <row r="1" ht="12.75">
      <c r="C1" s="57"/>
    </row>
    <row r="2" spans="1:3" ht="30" customHeight="1">
      <c r="A2" s="76" t="s">
        <v>20</v>
      </c>
      <c r="B2" s="76"/>
      <c r="C2" s="77"/>
    </row>
    <row r="3" spans="1:3" ht="12.75" customHeight="1" thickBot="1">
      <c r="A3" s="1"/>
      <c r="B3" s="2"/>
      <c r="C3" s="47" t="s">
        <v>1</v>
      </c>
    </row>
    <row r="4" spans="1:3" ht="12.75" customHeight="1">
      <c r="A4" s="72"/>
      <c r="B4" s="74" t="s">
        <v>2</v>
      </c>
      <c r="C4" s="78" t="s">
        <v>71</v>
      </c>
    </row>
    <row r="5" spans="1:3" ht="12.75" customHeight="1" thickBot="1">
      <c r="A5" s="73"/>
      <c r="B5" s="75"/>
      <c r="C5" s="79"/>
    </row>
    <row r="6" spans="1:3" ht="19.5" customHeight="1">
      <c r="A6" s="17" t="s">
        <v>21</v>
      </c>
      <c r="B6" s="15"/>
      <c r="C6" s="22"/>
    </row>
    <row r="7" spans="1:3" ht="15" customHeight="1">
      <c r="A7" s="18" t="s">
        <v>22</v>
      </c>
      <c r="B7" s="19"/>
      <c r="C7" s="24">
        <v>2550000</v>
      </c>
    </row>
    <row r="8" spans="1:3" ht="15" customHeight="1">
      <c r="A8" s="18" t="s">
        <v>23</v>
      </c>
      <c r="B8" s="19"/>
      <c r="C8" s="24">
        <v>181300</v>
      </c>
    </row>
    <row r="9" spans="1:3" ht="12.75" customHeight="1">
      <c r="A9" s="16" t="s">
        <v>24</v>
      </c>
      <c r="B9" s="15"/>
      <c r="C9" s="25">
        <v>137771</v>
      </c>
    </row>
    <row r="10" spans="1:3" ht="12.75" customHeight="1">
      <c r="A10" s="16" t="s">
        <v>25</v>
      </c>
      <c r="B10" s="15"/>
      <c r="C10" s="25">
        <v>35000</v>
      </c>
    </row>
    <row r="11" spans="1:3" ht="15" customHeight="1">
      <c r="A11" s="18" t="s">
        <v>30</v>
      </c>
      <c r="B11" s="19"/>
      <c r="C11" s="23">
        <f>C12+C16</f>
        <v>409501</v>
      </c>
    </row>
    <row r="12" spans="1:3" ht="12.75" customHeight="1">
      <c r="A12" s="16" t="s">
        <v>26</v>
      </c>
      <c r="B12" s="15"/>
      <c r="C12" s="26">
        <v>409351</v>
      </c>
    </row>
    <row r="13" spans="1:3" ht="12.75" customHeight="1">
      <c r="A13" s="16" t="s">
        <v>27</v>
      </c>
      <c r="B13" s="15"/>
      <c r="C13" s="25">
        <v>340017</v>
      </c>
    </row>
    <row r="14" spans="1:3" ht="12.75" customHeight="1">
      <c r="A14" s="16" t="s">
        <v>28</v>
      </c>
      <c r="B14" s="15"/>
      <c r="C14" s="25">
        <v>64934</v>
      </c>
    </row>
    <row r="15" spans="1:3" ht="12.75" customHeight="1">
      <c r="A15" s="16" t="s">
        <v>29</v>
      </c>
      <c r="B15" s="15"/>
      <c r="C15" s="25">
        <v>4400</v>
      </c>
    </row>
    <row r="16" spans="1:3" ht="12.75" customHeight="1">
      <c r="A16" s="16" t="s">
        <v>70</v>
      </c>
      <c r="B16" s="15"/>
      <c r="C16" s="26">
        <v>150</v>
      </c>
    </row>
    <row r="17" spans="1:3" ht="24.75" customHeight="1" thickBot="1">
      <c r="A17" s="49" t="s">
        <v>18</v>
      </c>
      <c r="B17" s="50"/>
      <c r="C17" s="51">
        <f>C7+C8+C11</f>
        <v>3140801</v>
      </c>
    </row>
    <row r="18" spans="1:3" ht="19.5" customHeight="1" thickTop="1">
      <c r="A18" s="17" t="s">
        <v>50</v>
      </c>
      <c r="B18" s="48"/>
      <c r="C18" s="46"/>
    </row>
    <row r="19" spans="1:3" ht="24.75" customHeight="1">
      <c r="A19" s="44" t="s">
        <v>3</v>
      </c>
      <c r="B19" s="45"/>
      <c r="C19" s="46"/>
    </row>
    <row r="20" spans="1:3" ht="15" customHeight="1">
      <c r="A20" s="34" t="s">
        <v>4</v>
      </c>
      <c r="B20" s="11"/>
      <c r="C20" s="27">
        <v>39583</v>
      </c>
    </row>
    <row r="21" spans="1:3" ht="10.5" customHeight="1">
      <c r="A21" s="13" t="s">
        <v>32</v>
      </c>
      <c r="B21" s="11"/>
      <c r="C21" s="27"/>
    </row>
    <row r="22" spans="1:3" ht="12.75" customHeight="1">
      <c r="A22" s="5" t="s">
        <v>33</v>
      </c>
      <c r="B22" s="11"/>
      <c r="C22" s="28">
        <v>500</v>
      </c>
    </row>
    <row r="23" spans="1:3" ht="15" customHeight="1">
      <c r="A23" s="34" t="s">
        <v>5</v>
      </c>
      <c r="B23" s="11"/>
      <c r="C23" s="27">
        <v>188868</v>
      </c>
    </row>
    <row r="24" spans="1:3" ht="15" customHeight="1">
      <c r="A24" s="34" t="s">
        <v>6</v>
      </c>
      <c r="B24" s="11"/>
      <c r="C24" s="27">
        <v>95214</v>
      </c>
    </row>
    <row r="25" spans="1:3" ht="10.5" customHeight="1">
      <c r="A25" s="13" t="s">
        <v>32</v>
      </c>
      <c r="B25" s="11"/>
      <c r="C25" s="27"/>
    </row>
    <row r="26" spans="1:3" ht="12.75" customHeight="1">
      <c r="A26" s="12" t="s">
        <v>36</v>
      </c>
      <c r="B26" s="11"/>
      <c r="C26" s="27">
        <v>0</v>
      </c>
    </row>
    <row r="27" spans="1:3" ht="12.75" customHeight="1">
      <c r="A27" s="12" t="s">
        <v>35</v>
      </c>
      <c r="B27" s="11"/>
      <c r="C27" s="28">
        <v>42319</v>
      </c>
    </row>
    <row r="28" spans="1:3" ht="12.75" customHeight="1">
      <c r="A28" s="5" t="s">
        <v>33</v>
      </c>
      <c r="B28" s="11"/>
      <c r="C28" s="28">
        <v>7000</v>
      </c>
    </row>
    <row r="29" spans="1:3" ht="15" customHeight="1">
      <c r="A29" s="34" t="s">
        <v>7</v>
      </c>
      <c r="B29" s="11"/>
      <c r="C29" s="27">
        <v>997417</v>
      </c>
    </row>
    <row r="30" spans="1:3" ht="10.5" customHeight="1">
      <c r="A30" s="13" t="s">
        <v>32</v>
      </c>
      <c r="B30" s="6"/>
      <c r="C30" s="28"/>
    </row>
    <row r="31" spans="1:3" ht="12.75" customHeight="1">
      <c r="A31" s="12" t="s">
        <v>36</v>
      </c>
      <c r="B31" s="6"/>
      <c r="C31" s="28">
        <v>422950</v>
      </c>
    </row>
    <row r="32" spans="1:3" ht="12.75" customHeight="1">
      <c r="A32" s="12" t="s">
        <v>37</v>
      </c>
      <c r="B32" s="6"/>
      <c r="C32" s="28">
        <v>3260</v>
      </c>
    </row>
    <row r="33" spans="1:3" ht="12.75" customHeight="1">
      <c r="A33" s="8" t="s">
        <v>13</v>
      </c>
      <c r="B33" s="6"/>
      <c r="C33" s="28">
        <v>182696</v>
      </c>
    </row>
    <row r="34" spans="1:3" ht="12.75" customHeight="1">
      <c r="A34" s="9" t="s">
        <v>14</v>
      </c>
      <c r="B34" s="6"/>
      <c r="C34" s="28">
        <v>275235</v>
      </c>
    </row>
    <row r="35" spans="1:3" ht="12.75" customHeight="1">
      <c r="A35" s="9" t="s">
        <v>15</v>
      </c>
      <c r="B35" s="6"/>
      <c r="C35" s="28">
        <v>42300</v>
      </c>
    </row>
    <row r="36" spans="1:3" ht="12.75" customHeight="1">
      <c r="A36" s="9" t="s">
        <v>16</v>
      </c>
      <c r="B36" s="6"/>
      <c r="C36" s="28">
        <v>67796</v>
      </c>
    </row>
    <row r="37" spans="1:3" ht="15" customHeight="1">
      <c r="A37" s="34" t="s">
        <v>8</v>
      </c>
      <c r="B37" s="6"/>
      <c r="C37" s="30">
        <v>9700</v>
      </c>
    </row>
    <row r="38" spans="1:3" ht="10.5" customHeight="1">
      <c r="A38" s="13" t="s">
        <v>32</v>
      </c>
      <c r="B38" s="11"/>
      <c r="C38" s="27"/>
    </row>
    <row r="39" spans="1:3" ht="12.75" customHeight="1">
      <c r="A39" s="5" t="s">
        <v>33</v>
      </c>
      <c r="B39" s="11"/>
      <c r="C39" s="28">
        <v>2700</v>
      </c>
    </row>
    <row r="40" spans="1:3" ht="15" customHeight="1">
      <c r="A40" s="34" t="s">
        <v>17</v>
      </c>
      <c r="B40" s="6"/>
      <c r="C40" s="30">
        <v>27882</v>
      </c>
    </row>
    <row r="41" spans="1:3" ht="10.5" customHeight="1">
      <c r="A41" s="13" t="s">
        <v>32</v>
      </c>
      <c r="B41" s="4"/>
      <c r="C41" s="31"/>
    </row>
    <row r="42" spans="1:3" ht="12.75" customHeight="1">
      <c r="A42" s="12" t="s">
        <v>34</v>
      </c>
      <c r="B42" s="4"/>
      <c r="C42" s="28">
        <v>20000</v>
      </c>
    </row>
    <row r="43" spans="1:3" ht="15" customHeight="1">
      <c r="A43" s="34" t="s">
        <v>9</v>
      </c>
      <c r="B43" s="21"/>
      <c r="C43" s="30">
        <v>3700</v>
      </c>
    </row>
    <row r="44" spans="1:3" ht="10.5" customHeight="1">
      <c r="A44" s="13" t="s">
        <v>32</v>
      </c>
      <c r="B44" s="21"/>
      <c r="C44" s="30"/>
    </row>
    <row r="45" spans="1:3" ht="12.75" customHeight="1">
      <c r="A45" s="12" t="s">
        <v>36</v>
      </c>
      <c r="B45" s="21"/>
      <c r="C45" s="28">
        <v>3500</v>
      </c>
    </row>
    <row r="46" spans="1:3" ht="15" customHeight="1">
      <c r="A46" s="34" t="s">
        <v>10</v>
      </c>
      <c r="B46" s="6"/>
      <c r="C46" s="30">
        <v>336059</v>
      </c>
    </row>
    <row r="47" spans="1:3" ht="10.5" customHeight="1">
      <c r="A47" s="13" t="s">
        <v>32</v>
      </c>
      <c r="B47" s="21"/>
      <c r="C47" s="30"/>
    </row>
    <row r="48" spans="1:3" ht="12.75" customHeight="1">
      <c r="A48" s="12" t="s">
        <v>36</v>
      </c>
      <c r="B48" s="21"/>
      <c r="C48" s="28">
        <v>299998</v>
      </c>
    </row>
    <row r="49" spans="1:3" ht="12.75" customHeight="1">
      <c r="A49" s="5" t="s">
        <v>33</v>
      </c>
      <c r="B49" s="6"/>
      <c r="C49" s="28">
        <v>15000</v>
      </c>
    </row>
    <row r="50" spans="1:3" ht="15" customHeight="1">
      <c r="A50" s="34" t="s">
        <v>11</v>
      </c>
      <c r="B50" s="6"/>
      <c r="C50" s="30">
        <v>294974</v>
      </c>
    </row>
    <row r="51" spans="1:3" ht="10.5" customHeight="1">
      <c r="A51" s="13" t="s">
        <v>32</v>
      </c>
      <c r="B51" s="11"/>
      <c r="C51" s="27"/>
    </row>
    <row r="52" spans="1:3" ht="12.75" customHeight="1">
      <c r="A52" s="12" t="s">
        <v>36</v>
      </c>
      <c r="B52" s="11"/>
      <c r="C52" s="28">
        <v>189798</v>
      </c>
    </row>
    <row r="53" spans="1:3" ht="12.75" customHeight="1">
      <c r="A53" s="12" t="s">
        <v>35</v>
      </c>
      <c r="B53" s="11"/>
      <c r="C53" s="28">
        <v>65760</v>
      </c>
    </row>
    <row r="54" spans="1:3" ht="12.75" customHeight="1">
      <c r="A54" s="34" t="s">
        <v>12</v>
      </c>
      <c r="B54" s="6"/>
      <c r="C54" s="30">
        <v>126329</v>
      </c>
    </row>
    <row r="55" spans="1:3" ht="10.5" customHeight="1">
      <c r="A55" s="13" t="s">
        <v>32</v>
      </c>
      <c r="B55" s="11"/>
      <c r="C55" s="27"/>
    </row>
    <row r="56" spans="1:3" ht="12.75" customHeight="1">
      <c r="A56" s="12" t="s">
        <v>36</v>
      </c>
      <c r="B56" s="11"/>
      <c r="C56" s="28">
        <f>93300+1065</f>
        <v>94365</v>
      </c>
    </row>
    <row r="57" spans="1:3" ht="12.75" customHeight="1">
      <c r="A57" s="55" t="s">
        <v>33</v>
      </c>
      <c r="B57" s="56"/>
      <c r="C57" s="32">
        <v>8000</v>
      </c>
    </row>
    <row r="58" spans="1:3" ht="15" customHeight="1">
      <c r="A58" s="34" t="s">
        <v>19</v>
      </c>
      <c r="B58" s="6"/>
      <c r="C58" s="30">
        <v>4400</v>
      </c>
    </row>
    <row r="59" spans="1:3" ht="15" customHeight="1">
      <c r="A59" s="35" t="s">
        <v>38</v>
      </c>
      <c r="B59" s="6"/>
      <c r="C59" s="30">
        <v>357912</v>
      </c>
    </row>
    <row r="60" spans="1:3" ht="10.5" customHeight="1">
      <c r="A60" s="13" t="s">
        <v>32</v>
      </c>
      <c r="B60" s="11"/>
      <c r="C60" s="27"/>
    </row>
    <row r="61" spans="1:3" ht="12.75" customHeight="1">
      <c r="A61" s="12" t="s">
        <v>36</v>
      </c>
      <c r="B61" s="11"/>
      <c r="C61" s="28">
        <v>337876</v>
      </c>
    </row>
    <row r="62" spans="1:3" ht="12.75" customHeight="1">
      <c r="A62" s="5" t="s">
        <v>33</v>
      </c>
      <c r="B62" s="6"/>
      <c r="C62" s="28">
        <v>15000</v>
      </c>
    </row>
    <row r="63" spans="1:3" ht="15" customHeight="1">
      <c r="A63" s="36" t="s">
        <v>39</v>
      </c>
      <c r="B63" s="6"/>
      <c r="C63" s="30">
        <v>46800</v>
      </c>
    </row>
    <row r="64" spans="1:3" ht="10.5" customHeight="1">
      <c r="A64" s="13" t="s">
        <v>32</v>
      </c>
      <c r="B64" s="6"/>
      <c r="C64" s="30"/>
    </row>
    <row r="65" spans="1:3" ht="12.75" customHeight="1">
      <c r="A65" s="13" t="s">
        <v>40</v>
      </c>
      <c r="B65" s="6"/>
      <c r="C65" s="28">
        <v>32000</v>
      </c>
    </row>
    <row r="66" spans="1:3" ht="12.75" customHeight="1">
      <c r="A66" s="5" t="s">
        <v>33</v>
      </c>
      <c r="B66" s="6"/>
      <c r="C66" s="28">
        <v>5800</v>
      </c>
    </row>
    <row r="67" spans="1:3" ht="15" customHeight="1">
      <c r="A67" s="65" t="s">
        <v>53</v>
      </c>
      <c r="B67" s="6"/>
      <c r="C67" s="30">
        <f>SUM(C69:C73)</f>
        <v>87440</v>
      </c>
    </row>
    <row r="68" spans="1:3" ht="10.5" customHeight="1">
      <c r="A68" s="14" t="s">
        <v>0</v>
      </c>
      <c r="B68" s="6"/>
      <c r="C68" s="28"/>
    </row>
    <row r="69" spans="1:3" ht="12.75" customHeight="1">
      <c r="A69" s="66" t="s">
        <v>54</v>
      </c>
      <c r="B69" s="6"/>
      <c r="C69" s="28">
        <v>20000</v>
      </c>
    </row>
    <row r="70" spans="1:3" ht="12.75" customHeight="1">
      <c r="A70" s="5" t="s">
        <v>31</v>
      </c>
      <c r="B70" s="6"/>
      <c r="C70" s="28">
        <v>41348</v>
      </c>
    </row>
    <row r="71" spans="1:3" ht="12.75" customHeight="1">
      <c r="A71" s="5" t="s">
        <v>56</v>
      </c>
      <c r="B71" s="6"/>
      <c r="C71" s="28">
        <v>3900</v>
      </c>
    </row>
    <row r="72" spans="1:3" ht="12.75" customHeight="1">
      <c r="A72" s="5" t="s">
        <v>55</v>
      </c>
      <c r="B72" s="6"/>
      <c r="C72" s="28">
        <v>14304</v>
      </c>
    </row>
    <row r="73" spans="1:3" ht="12.75" customHeight="1">
      <c r="A73" s="5" t="s">
        <v>57</v>
      </c>
      <c r="B73" s="6"/>
      <c r="C73" s="28">
        <v>7888</v>
      </c>
    </row>
    <row r="74" spans="1:3" ht="19.5" customHeight="1">
      <c r="A74" s="37" t="s">
        <v>43</v>
      </c>
      <c r="B74" s="6"/>
      <c r="C74" s="38"/>
    </row>
    <row r="75" spans="1:3" ht="12.75" customHeight="1">
      <c r="A75" s="34" t="s">
        <v>6</v>
      </c>
      <c r="B75" s="11"/>
      <c r="C75" s="27">
        <v>35000</v>
      </c>
    </row>
    <row r="76" spans="1:3" ht="12.75" customHeight="1">
      <c r="A76" s="34" t="s">
        <v>44</v>
      </c>
      <c r="B76" s="6"/>
      <c r="C76" s="30">
        <v>90000</v>
      </c>
    </row>
    <row r="77" spans="1:3" ht="12.75" customHeight="1">
      <c r="A77" s="36" t="s">
        <v>39</v>
      </c>
      <c r="B77" s="6"/>
      <c r="C77" s="30">
        <v>14490</v>
      </c>
    </row>
    <row r="78" spans="1:3" ht="10.5" customHeight="1">
      <c r="A78" s="69" t="s">
        <v>32</v>
      </c>
      <c r="B78" s="6"/>
      <c r="C78" s="30"/>
    </row>
    <row r="79" spans="1:3" ht="12.75" customHeight="1">
      <c r="A79" s="42" t="s">
        <v>40</v>
      </c>
      <c r="B79" s="6"/>
      <c r="C79" s="28">
        <v>13000</v>
      </c>
    </row>
    <row r="80" spans="1:3" ht="19.5" customHeight="1">
      <c r="A80" s="68" t="s">
        <v>41</v>
      </c>
      <c r="B80" s="6"/>
      <c r="C80" s="38">
        <f>C82+C83</f>
        <v>560259</v>
      </c>
    </row>
    <row r="81" spans="1:3" ht="10.5" customHeight="1">
      <c r="A81" s="70" t="s">
        <v>0</v>
      </c>
      <c r="B81" s="6"/>
      <c r="C81" s="38"/>
    </row>
    <row r="82" spans="1:3" ht="12.75" customHeight="1">
      <c r="A82" s="12" t="s">
        <v>3</v>
      </c>
      <c r="B82" s="6"/>
      <c r="C82" s="29">
        <f>C90+C93+C95</f>
        <v>17090</v>
      </c>
    </row>
    <row r="83" spans="1:3" ht="12.75" customHeight="1">
      <c r="A83" s="12" t="s">
        <v>43</v>
      </c>
      <c r="B83" s="6"/>
      <c r="C83" s="29">
        <f>C85+C86+C87+C88+C89+C91+C92+C94+C96</f>
        <v>543169</v>
      </c>
    </row>
    <row r="84" spans="1:3" ht="10.5" customHeight="1">
      <c r="A84" s="71" t="s">
        <v>42</v>
      </c>
      <c r="B84" s="6"/>
      <c r="C84" s="30"/>
    </row>
    <row r="85" spans="1:3" ht="12.75" customHeight="1">
      <c r="A85" s="33" t="s">
        <v>63</v>
      </c>
      <c r="B85" s="6"/>
      <c r="C85" s="28">
        <v>2000</v>
      </c>
    </row>
    <row r="86" spans="1:3" ht="12.75" customHeight="1">
      <c r="A86" s="33" t="s">
        <v>64</v>
      </c>
      <c r="B86" s="6"/>
      <c r="C86" s="28">
        <v>7000</v>
      </c>
    </row>
    <row r="87" spans="1:3" ht="12.75" customHeight="1">
      <c r="A87" s="33" t="s">
        <v>65</v>
      </c>
      <c r="B87" s="6"/>
      <c r="C87" s="28">
        <v>10000</v>
      </c>
    </row>
    <row r="88" spans="1:3" ht="12.75" customHeight="1">
      <c r="A88" s="33" t="s">
        <v>66</v>
      </c>
      <c r="B88" s="6"/>
      <c r="C88" s="28">
        <f>19925+200000</f>
        <v>219925</v>
      </c>
    </row>
    <row r="89" spans="1:3" ht="12.75" customHeight="1">
      <c r="A89" s="33" t="s">
        <v>67</v>
      </c>
      <c r="B89" s="6"/>
      <c r="C89" s="28">
        <v>300</v>
      </c>
    </row>
    <row r="90" spans="1:3" ht="12.75" customHeight="1">
      <c r="A90" s="33" t="s">
        <v>58</v>
      </c>
      <c r="B90" s="6"/>
      <c r="C90" s="28">
        <v>930</v>
      </c>
    </row>
    <row r="91" spans="1:3" ht="12.75" customHeight="1">
      <c r="A91" s="33" t="s">
        <v>68</v>
      </c>
      <c r="B91" s="6"/>
      <c r="C91" s="28">
        <v>65000</v>
      </c>
    </row>
    <row r="92" spans="1:3" ht="12.75" customHeight="1">
      <c r="A92" s="33" t="s">
        <v>69</v>
      </c>
      <c r="B92" s="6"/>
      <c r="C92" s="28">
        <v>151000</v>
      </c>
    </row>
    <row r="93" spans="1:3" ht="12.75" customHeight="1">
      <c r="A93" s="33" t="s">
        <v>59</v>
      </c>
      <c r="B93" s="6"/>
      <c r="C93" s="28">
        <v>860</v>
      </c>
    </row>
    <row r="94" spans="1:3" ht="12.75" customHeight="1">
      <c r="A94" s="33" t="s">
        <v>60</v>
      </c>
      <c r="B94" s="6"/>
      <c r="C94" s="28">
        <f>9320-180</f>
        <v>9140</v>
      </c>
    </row>
    <row r="95" spans="1:3" ht="12.75" customHeight="1">
      <c r="A95" s="33" t="s">
        <v>61</v>
      </c>
      <c r="B95" s="6"/>
      <c r="C95" s="28">
        <v>15300</v>
      </c>
    </row>
    <row r="96" spans="1:3" ht="12.75" customHeight="1">
      <c r="A96" s="33" t="s">
        <v>62</v>
      </c>
      <c r="B96" s="6"/>
      <c r="C96" s="28">
        <f>38804+40000</f>
        <v>78804</v>
      </c>
    </row>
    <row r="97" spans="1:3" ht="19.5" customHeight="1">
      <c r="A97" s="37" t="s">
        <v>45</v>
      </c>
      <c r="B97" s="6"/>
      <c r="C97" s="38">
        <f>C102+C105+C107</f>
        <v>124774</v>
      </c>
    </row>
    <row r="98" spans="1:3" ht="10.5" customHeight="1">
      <c r="A98" s="13" t="s">
        <v>0</v>
      </c>
      <c r="B98" s="6"/>
      <c r="C98" s="30"/>
    </row>
    <row r="99" spans="1:3" ht="12.75" customHeight="1">
      <c r="A99" s="12" t="s">
        <v>3</v>
      </c>
      <c r="B99" s="6"/>
      <c r="C99" s="28">
        <f>C103+C107</f>
        <v>42843</v>
      </c>
    </row>
    <row r="100" spans="1:3" ht="12.75" customHeight="1">
      <c r="A100" s="12" t="s">
        <v>43</v>
      </c>
      <c r="B100" s="6"/>
      <c r="C100" s="28">
        <f>C104+C106</f>
        <v>81931</v>
      </c>
    </row>
    <row r="101" spans="1:3" ht="10.5" customHeight="1">
      <c r="A101" s="13" t="s">
        <v>0</v>
      </c>
      <c r="B101" s="6"/>
      <c r="C101" s="30"/>
    </row>
    <row r="102" spans="1:3" ht="12.75" customHeight="1">
      <c r="A102" s="39" t="s">
        <v>9</v>
      </c>
      <c r="B102" s="6"/>
      <c r="C102" s="38">
        <f>C103+C104</f>
        <v>84274</v>
      </c>
    </row>
    <row r="103" spans="1:3" ht="12.75" customHeight="1">
      <c r="A103" s="5" t="s">
        <v>46</v>
      </c>
      <c r="B103" s="6"/>
      <c r="C103" s="28">
        <v>37843</v>
      </c>
    </row>
    <row r="104" spans="1:3" ht="12.75" customHeight="1">
      <c r="A104" s="20" t="s">
        <v>47</v>
      </c>
      <c r="B104" s="6"/>
      <c r="C104" s="28">
        <v>46431</v>
      </c>
    </row>
    <row r="105" spans="1:3" ht="12.75" customHeight="1">
      <c r="A105" s="34" t="s">
        <v>7</v>
      </c>
      <c r="B105" s="6"/>
      <c r="C105" s="30">
        <v>35500</v>
      </c>
    </row>
    <row r="106" spans="1:3" ht="12.75" customHeight="1">
      <c r="A106" s="5" t="s">
        <v>48</v>
      </c>
      <c r="B106" s="6"/>
      <c r="C106" s="28">
        <v>35500</v>
      </c>
    </row>
    <row r="107" spans="1:3" ht="12.75" customHeight="1">
      <c r="A107" s="34" t="s">
        <v>4</v>
      </c>
      <c r="B107" s="6"/>
      <c r="C107" s="27">
        <v>5000</v>
      </c>
    </row>
    <row r="108" spans="1:3" ht="12.75" customHeight="1">
      <c r="A108" s="67" t="s">
        <v>46</v>
      </c>
      <c r="B108" s="7"/>
      <c r="C108" s="32">
        <v>5000</v>
      </c>
    </row>
    <row r="109" spans="1:3" ht="18" customHeight="1">
      <c r="A109" s="40" t="s">
        <v>3</v>
      </c>
      <c r="B109" s="6"/>
      <c r="C109" s="41">
        <f>C20+C23+C24+C29+C37+C40+C43+C46+C50+C54+C58+C59+C63+C67+C99+C82</f>
        <v>2676211</v>
      </c>
    </row>
    <row r="110" spans="1:3" ht="18" customHeight="1">
      <c r="A110" s="40" t="s">
        <v>43</v>
      </c>
      <c r="B110" s="6"/>
      <c r="C110" s="43">
        <f>SUM(C75:C77)+C100+C83</f>
        <v>764590</v>
      </c>
    </row>
    <row r="111" spans="1:3" ht="24.75" customHeight="1" thickBot="1">
      <c r="A111" s="52" t="s">
        <v>49</v>
      </c>
      <c r="B111" s="53"/>
      <c r="C111" s="54">
        <f>C109+C110</f>
        <v>3440801</v>
      </c>
    </row>
    <row r="112" spans="1:3" ht="22.5" customHeight="1" thickTop="1">
      <c r="A112" s="62" t="s">
        <v>52</v>
      </c>
      <c r="B112" s="63"/>
      <c r="C112" s="64">
        <f>C111-C17</f>
        <v>300000</v>
      </c>
    </row>
    <row r="113" spans="1:3" ht="10.5" customHeight="1">
      <c r="A113" s="14" t="s">
        <v>0</v>
      </c>
      <c r="B113" s="6"/>
      <c r="C113" s="28"/>
    </row>
    <row r="114" spans="1:3" ht="12.75" customHeight="1" thickBot="1">
      <c r="A114" s="59" t="s">
        <v>51</v>
      </c>
      <c r="B114" s="60"/>
      <c r="C114" s="61">
        <v>300000</v>
      </c>
    </row>
    <row r="115" spans="1:2" ht="12.75">
      <c r="A115" s="10"/>
      <c r="B115" s="3"/>
    </row>
  </sheetData>
  <mergeCells count="4">
    <mergeCell ref="A4:A5"/>
    <mergeCell ref="B4:B5"/>
    <mergeCell ref="A2:C2"/>
    <mergeCell ref="C4:C5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2005-11-07T14:07:10Z</cp:lastPrinted>
  <dcterms:created xsi:type="dcterms:W3CDTF">1997-01-24T11:07:25Z</dcterms:created>
  <dcterms:modified xsi:type="dcterms:W3CDTF">2006-01-05T14:52:09Z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-1186624331</vt:i4>
  </property>
  <property fmtid="{D5CDD505-2E9C-101B-9397-08002B2CF9AE}" pid="3" name="_EmailSubject">
    <vt:lpwstr>Rozpočet na rok 2006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24262897</vt:i4>
  </property>
</Properties>
</file>