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<sst xmlns="http://schemas.openxmlformats.org/spreadsheetml/2006/main" count="83" uniqueCount="83">
  <si>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Oblastní nemocnice Jičín a. s.</t>
  </si>
  <si>
    <t>Oprava kanalizace I. a II. etapa</t>
  </si>
  <si>
    <t>Výměna podlah. krytin v obj. interny a LDN-A nem. Nový Bydžov</t>
  </si>
  <si>
    <t>Výměna podlah. krytin v obj. POO a RTO nem. Jičín</t>
  </si>
  <si>
    <t>Oblastní nemocnice Náchod a. s.</t>
  </si>
  <si>
    <t>II. Etapa Generelu ON Náchod a. s.</t>
  </si>
  <si>
    <t>Zřízení ředírny cytostatik</t>
  </si>
  <si>
    <t>Příspěvek na přístrojové vybavení iktového centra</t>
  </si>
  <si>
    <t>Oblastní nemocnice Rychnov nad Kněžnou a. s.</t>
  </si>
  <si>
    <t>Centralizace pracovišť sterilizace a výst. kompresor. a vakuové st.</t>
  </si>
  <si>
    <t>Rekonstrukce rozvodu vzduchu pro operační sály</t>
  </si>
  <si>
    <t>Výměna vstupních dveří do objektu ortopedie</t>
  </si>
  <si>
    <t>Oblastní nemocnice Trutnov a. s.</t>
  </si>
  <si>
    <t>Městská nemocnice, a. s., Dvůr Králové n/L.</t>
  </si>
  <si>
    <t>Vým. oken a opr. omítek na objektu LDN, č.p. 1503 a přidruž. obj.</t>
  </si>
  <si>
    <t>Zdravotnický holding KHK a. s.</t>
  </si>
  <si>
    <t>Síťová infrastruktura - dokončení digitalizace</t>
  </si>
  <si>
    <t>Dodávka a implem.sys.FaMa. Upgrade impl. SW podp. FaMa</t>
  </si>
  <si>
    <t>Zateplení garáží a zázemí pro ZZS KHK - středisko Opočno</t>
  </si>
  <si>
    <t>Sdružení ozdravoven a léčeben okresu Trutnov</t>
  </si>
  <si>
    <t>Investice ve smyslu vyhl. MZ ČR č.221/2010</t>
  </si>
  <si>
    <t>Zdravotnická záchranná služba KHK</t>
  </si>
  <si>
    <t>Sanitní vozidla</t>
  </si>
  <si>
    <t>nerozdělena rezerva v limitu odvětví</t>
  </si>
  <si>
    <t>Organizace</t>
  </si>
  <si>
    <t>Č. akce</t>
  </si>
  <si>
    <t>ZD/12/435</t>
  </si>
  <si>
    <t>ZD/11/441</t>
  </si>
  <si>
    <t>ZD/13/443</t>
  </si>
  <si>
    <t>ZD/13/444</t>
  </si>
  <si>
    <t>ZD/09/414</t>
  </si>
  <si>
    <t>ZD/13/440</t>
  </si>
  <si>
    <t>ZD/13/429</t>
  </si>
  <si>
    <t>ZD/13/434</t>
  </si>
  <si>
    <t>ZD/13/458</t>
  </si>
  <si>
    <t>ZD/12/402</t>
  </si>
  <si>
    <t>ZD/13/448</t>
  </si>
  <si>
    <t>ZD/13/461</t>
  </si>
  <si>
    <t>ZD/09/434</t>
  </si>
  <si>
    <t>ZD/11/444</t>
  </si>
  <si>
    <t>ZD/13/428</t>
  </si>
  <si>
    <t>ZD/13/421</t>
  </si>
  <si>
    <t>ZD/13/422</t>
  </si>
  <si>
    <t>Pol.</t>
  </si>
  <si>
    <t>ZD/13/467</t>
  </si>
  <si>
    <t>Změna topného média (plynofikace) v sídle ZZS KHK - stř. Opočno</t>
  </si>
  <si>
    <t>ZD/13/476</t>
  </si>
  <si>
    <t>Vyvíječ páry a parní sterilizátor</t>
  </si>
  <si>
    <t>ZD/13/474</t>
  </si>
  <si>
    <t>PD pro st. povolení na investiční akci Úpravy přípravny radiofarmak</t>
  </si>
  <si>
    <t>PD změny vstupu a rekonstrukce oplocení nemocnice Jičín</t>
  </si>
  <si>
    <t>ZD/13/465</t>
  </si>
  <si>
    <t>Oprava rozvodů teplé vody a cirkulace v LDN-A nem. Nový Bydžov</t>
  </si>
  <si>
    <t>ZD/13/469</t>
  </si>
  <si>
    <t>Finanční příspěvek na nákup labor. nábytku pro odd. mikrobiologie</t>
  </si>
  <si>
    <t>ZD/13/471</t>
  </si>
  <si>
    <t>Finanční příspěvek na nákup kardiologické sondy pro interní odd.</t>
  </si>
  <si>
    <t>ZD/13/473</t>
  </si>
  <si>
    <t>Skiagoskopicko-skiagrafická stěna pro ON Náchod</t>
  </si>
  <si>
    <t>ZD/13/478</t>
  </si>
  <si>
    <t>Kardiosonda pro ÚZ na oddělení ARO</t>
  </si>
  <si>
    <t>ZD/13/466</t>
  </si>
  <si>
    <t>Výměna oken na interním pavilonu Horní nemocnice ON Náchod</t>
  </si>
  <si>
    <t>ZD/13/481</t>
  </si>
  <si>
    <t>Rekonstr. rozv. vzduchu pro lůž.odd. GIDP, ort., chir., ARO - hav.</t>
  </si>
  <si>
    <t>ZD/13/475</t>
  </si>
  <si>
    <t>Rekonstrukce opěrné zdi a parkoviště u interního pavilonu</t>
  </si>
  <si>
    <t>ZD/13/472</t>
  </si>
  <si>
    <t>Fin.přísp. na zpr. studie - Infrastuktury nasaz. jednot. systemu NIS</t>
  </si>
  <si>
    <t>Příloha</t>
  </si>
  <si>
    <t>Přehled akcí a nevyčerpaných limitů k převodu do rozpočtu r. 2014</t>
  </si>
  <si>
    <t>v tis. Kč</t>
  </si>
  <si>
    <t>Částka k převodu</t>
  </si>
  <si>
    <t>CELKEM K PŘEVODU</t>
  </si>
  <si>
    <t>Stav. úpr. lůžkové části ortoped. a chir. - objem. studie a zprac. 1st. PD</t>
  </si>
  <si>
    <t>z toho:</t>
  </si>
  <si>
    <t>celkem položka 6121</t>
  </si>
  <si>
    <t>celkem položka 5171</t>
  </si>
  <si>
    <t>celkem položka 6313</t>
  </si>
  <si>
    <t>celkem položka 6901</t>
  </si>
  <si>
    <t>celkem položka 6351</t>
  </si>
  <si>
    <t>ZD/13/457</t>
  </si>
  <si>
    <t>Přístrojové vybavení odd. mikrobiologie - fin. př.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</si>
</sst>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" fillId="0" borderId="12" xfId="47" applyFont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47" applyFont="1" applyFill="1" applyBorder="1">
      <alignment/>
      <protection/>
    </xf>
    <xf numFmtId="0" fontId="2" fillId="33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3" fillId="34" borderId="15" xfId="47" applyFont="1" applyFill="1" applyBorder="1">
      <alignment/>
      <protection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47" applyFont="1" applyFill="1" applyBorder="1">
      <alignment/>
      <protection/>
    </xf>
    <xf numFmtId="0" fontId="0" fillId="0" borderId="14" xfId="0" applyBorder="1" applyAlignment="1">
      <alignment horizontal="center"/>
    </xf>
    <xf numFmtId="0" fontId="3" fillId="0" borderId="15" xfId="48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/>
    </xf>
    <xf numFmtId="164" fontId="0" fillId="0" borderId="10" xfId="0" applyNumberFormat="1" applyBorder="1" applyAlignment="1">
      <alignment/>
    </xf>
    <xf numFmtId="0" fontId="23" fillId="35" borderId="18" xfId="0" applyFont="1" applyFill="1" applyBorder="1" applyAlignment="1">
      <alignment/>
    </xf>
    <xf numFmtId="164" fontId="23" fillId="35" borderId="18" xfId="0" applyNumberFormat="1" applyFont="1" applyFill="1" applyBorder="1" applyAlignment="1">
      <alignment/>
    </xf>
    <xf numFmtId="164" fontId="23" fillId="0" borderId="10" xfId="0" applyNumberFormat="1" applyFont="1" applyBorder="1" applyAlignment="1">
      <alignment/>
    </xf>
    <xf numFmtId="0" fontId="3" fillId="0" borderId="19" xfId="47" applyFont="1" applyFill="1" applyBorder="1">
      <alignment/>
      <protection/>
    </xf>
    <xf numFmtId="4" fontId="23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00390625" style="0" customWidth="1"/>
    <col min="2" max="2" width="9.57421875" style="0" customWidth="1"/>
    <col min="3" max="3" width="60.421875" style="0" customWidth="1"/>
    <col min="4" max="4" width="11.140625" style="0" customWidth="1"/>
  </cols>
  <sheetData>
    <row r="1" spans="1:4" ht="15">
      <c r="A1" s="1" t="s">
        <v>70</v>
      </c>
      <c r="C1" s="1"/>
      <c r="D1" s="12" t="s">
        <v>69</v>
      </c>
    </row>
    <row r="2" spans="3:4" ht="15.75" thickBot="1">
      <c r="C2" s="1"/>
      <c r="D2" s="12" t="s">
        <v>71</v>
      </c>
    </row>
    <row r="3" spans="1:4" ht="15">
      <c r="A3" s="37" t="s">
        <v>43</v>
      </c>
      <c r="B3" s="37" t="s">
        <v>25</v>
      </c>
      <c r="C3" s="37" t="s">
        <v>24</v>
      </c>
      <c r="D3" s="35" t="s">
        <v>72</v>
      </c>
    </row>
    <row r="4" spans="1:4" ht="15.75" thickBot="1">
      <c r="A4" s="38"/>
      <c r="B4" s="38"/>
      <c r="C4" s="36"/>
      <c r="D4" s="36"/>
    </row>
    <row r="5" spans="1:4" ht="15">
      <c r="A5" s="5"/>
      <c r="B5" s="5"/>
      <c r="C5" s="15" t="s">
        <v>0</v>
      </c>
      <c r="D5" s="23"/>
    </row>
    <row r="6" spans="1:4" ht="15" customHeight="1">
      <c r="A6" s="6">
        <v>6313</v>
      </c>
      <c r="B6" s="10" t="s">
        <v>46</v>
      </c>
      <c r="C6" s="14" t="s">
        <v>47</v>
      </c>
      <c r="D6" s="21">
        <v>3900</v>
      </c>
    </row>
    <row r="7" spans="1:4" ht="15" customHeight="1">
      <c r="A7" s="6">
        <v>6121</v>
      </c>
      <c r="B7" s="10" t="s">
        <v>48</v>
      </c>
      <c r="C7" s="14" t="s">
        <v>49</v>
      </c>
      <c r="D7" s="21">
        <v>130</v>
      </c>
    </row>
    <row r="8" spans="1:4" ht="15">
      <c r="A8" s="6">
        <v>6121</v>
      </c>
      <c r="B8" s="6" t="s">
        <v>26</v>
      </c>
      <c r="C8" s="10" t="s">
        <v>50</v>
      </c>
      <c r="D8" s="21">
        <v>400</v>
      </c>
    </row>
    <row r="9" spans="1:4" ht="15">
      <c r="A9" s="7">
        <v>5171</v>
      </c>
      <c r="B9" s="7" t="s">
        <v>27</v>
      </c>
      <c r="C9" s="10" t="s">
        <v>1</v>
      </c>
      <c r="D9" s="21">
        <v>732.4</v>
      </c>
    </row>
    <row r="10" spans="1:4" ht="15">
      <c r="A10" s="7">
        <v>5171</v>
      </c>
      <c r="B10" s="7" t="s">
        <v>28</v>
      </c>
      <c r="C10" s="10" t="s">
        <v>2</v>
      </c>
      <c r="D10" s="21">
        <v>23.1</v>
      </c>
    </row>
    <row r="11" spans="1:4" ht="15">
      <c r="A11" s="7">
        <v>5171</v>
      </c>
      <c r="B11" s="7" t="s">
        <v>29</v>
      </c>
      <c r="C11" s="10" t="s">
        <v>3</v>
      </c>
      <c r="D11" s="21">
        <v>31.4</v>
      </c>
    </row>
    <row r="12" spans="1:4" ht="15.75" thickBot="1">
      <c r="A12" s="8">
        <v>5171</v>
      </c>
      <c r="B12" s="24" t="s">
        <v>51</v>
      </c>
      <c r="C12" s="25" t="s">
        <v>52</v>
      </c>
      <c r="D12" s="22">
        <v>32.3</v>
      </c>
    </row>
    <row r="13" spans="1:4" ht="15">
      <c r="A13" s="5"/>
      <c r="B13" s="5"/>
      <c r="C13" s="15" t="s">
        <v>4</v>
      </c>
      <c r="D13" s="23"/>
    </row>
    <row r="14" spans="1:4" ht="15">
      <c r="A14" s="6">
        <v>6121</v>
      </c>
      <c r="B14" s="7" t="s">
        <v>30</v>
      </c>
      <c r="C14" s="16" t="s">
        <v>5</v>
      </c>
      <c r="D14" s="21">
        <v>7247.9</v>
      </c>
    </row>
    <row r="15" spans="1:4" ht="15">
      <c r="A15" s="6">
        <v>6121</v>
      </c>
      <c r="B15" s="7" t="s">
        <v>31</v>
      </c>
      <c r="C15" s="16" t="s">
        <v>6</v>
      </c>
      <c r="D15" s="21">
        <v>235.5</v>
      </c>
    </row>
    <row r="16" spans="1:4" ht="15">
      <c r="A16" s="6">
        <v>6313</v>
      </c>
      <c r="B16" s="6" t="s">
        <v>32</v>
      </c>
      <c r="C16" s="17" t="s">
        <v>7</v>
      </c>
      <c r="D16" s="21">
        <v>3700</v>
      </c>
    </row>
    <row r="17" spans="1:4" ht="15">
      <c r="A17" s="6">
        <v>6313</v>
      </c>
      <c r="B17" s="6" t="s">
        <v>81</v>
      </c>
      <c r="C17" s="34" t="s">
        <v>82</v>
      </c>
      <c r="D17" s="21">
        <v>96.3</v>
      </c>
    </row>
    <row r="18" spans="1:4" ht="15">
      <c r="A18" s="6">
        <v>6313</v>
      </c>
      <c r="B18" s="10" t="s">
        <v>53</v>
      </c>
      <c r="C18" s="17" t="s">
        <v>54</v>
      </c>
      <c r="D18" s="21">
        <v>449.3</v>
      </c>
    </row>
    <row r="19" spans="1:4" ht="15">
      <c r="A19" s="6">
        <v>6313</v>
      </c>
      <c r="B19" s="10" t="s">
        <v>55</v>
      </c>
      <c r="C19" s="17" t="s">
        <v>56</v>
      </c>
      <c r="D19" s="21">
        <v>450</v>
      </c>
    </row>
    <row r="20" spans="1:4" ht="15">
      <c r="A20" s="6">
        <v>6313</v>
      </c>
      <c r="B20" s="10" t="s">
        <v>57</v>
      </c>
      <c r="C20" s="17" t="s">
        <v>58</v>
      </c>
      <c r="D20" s="21">
        <v>2587.6</v>
      </c>
    </row>
    <row r="21" spans="1:4" ht="15">
      <c r="A21" s="6">
        <v>6313</v>
      </c>
      <c r="B21" s="10" t="s">
        <v>59</v>
      </c>
      <c r="C21" s="17" t="s">
        <v>60</v>
      </c>
      <c r="D21" s="21">
        <v>33.2</v>
      </c>
    </row>
    <row r="22" spans="1:4" ht="15.75" thickBot="1">
      <c r="A22" s="9">
        <v>5171</v>
      </c>
      <c r="B22" s="25" t="s">
        <v>61</v>
      </c>
      <c r="C22" s="26" t="s">
        <v>62</v>
      </c>
      <c r="D22" s="22">
        <v>27.3</v>
      </c>
    </row>
    <row r="23" spans="1:4" ht="15">
      <c r="A23" s="5"/>
      <c r="B23" s="5"/>
      <c r="C23" s="15" t="s">
        <v>8</v>
      </c>
      <c r="D23" s="23"/>
    </row>
    <row r="24" spans="1:4" ht="15">
      <c r="A24" s="6">
        <v>6121</v>
      </c>
      <c r="B24" s="6" t="s">
        <v>33</v>
      </c>
      <c r="C24" s="11" t="s">
        <v>9</v>
      </c>
      <c r="D24" s="21">
        <v>4723.9</v>
      </c>
    </row>
    <row r="25" spans="1:4" ht="15">
      <c r="A25" s="6">
        <v>6121</v>
      </c>
      <c r="B25" s="6" t="s">
        <v>34</v>
      </c>
      <c r="C25" s="11" t="s">
        <v>74</v>
      </c>
      <c r="D25" s="21">
        <v>300.2</v>
      </c>
    </row>
    <row r="26" spans="1:4" ht="15">
      <c r="A26" s="6">
        <v>6121</v>
      </c>
      <c r="B26" s="6" t="s">
        <v>63</v>
      </c>
      <c r="C26" s="11" t="s">
        <v>64</v>
      </c>
      <c r="D26" s="21">
        <v>250</v>
      </c>
    </row>
    <row r="27" spans="1:4" ht="15">
      <c r="A27" s="6">
        <v>6313</v>
      </c>
      <c r="B27" s="6" t="s">
        <v>35</v>
      </c>
      <c r="C27" s="10" t="s">
        <v>10</v>
      </c>
      <c r="D27" s="21">
        <v>120</v>
      </c>
    </row>
    <row r="28" spans="1:4" ht="15.75" thickBot="1">
      <c r="A28" s="9">
        <v>5171</v>
      </c>
      <c r="B28" s="9" t="s">
        <v>36</v>
      </c>
      <c r="C28" s="25" t="s">
        <v>11</v>
      </c>
      <c r="D28" s="22">
        <v>17.6</v>
      </c>
    </row>
    <row r="29" spans="1:4" ht="15">
      <c r="A29" s="5"/>
      <c r="B29" s="5"/>
      <c r="C29" s="15" t="s">
        <v>12</v>
      </c>
      <c r="D29" s="23"/>
    </row>
    <row r="30" spans="1:4" ht="15.75" thickBot="1">
      <c r="A30" s="9">
        <v>6121</v>
      </c>
      <c r="B30" s="8" t="s">
        <v>65</v>
      </c>
      <c r="C30" s="25" t="s">
        <v>66</v>
      </c>
      <c r="D30" s="22">
        <v>926.1</v>
      </c>
    </row>
    <row r="31" spans="1:4" ht="15">
      <c r="A31" s="5"/>
      <c r="B31" s="5"/>
      <c r="C31" s="18" t="s">
        <v>13</v>
      </c>
      <c r="D31" s="23"/>
    </row>
    <row r="32" spans="1:4" ht="15.75" thickBot="1">
      <c r="A32" s="9">
        <v>5171</v>
      </c>
      <c r="B32" s="9" t="s">
        <v>37</v>
      </c>
      <c r="C32" s="25" t="s">
        <v>14</v>
      </c>
      <c r="D32" s="22">
        <v>615.6</v>
      </c>
    </row>
    <row r="33" spans="1:4" ht="15">
      <c r="A33" s="5"/>
      <c r="B33" s="5"/>
      <c r="C33" s="18" t="s">
        <v>15</v>
      </c>
      <c r="D33" s="23"/>
    </row>
    <row r="34" spans="1:4" ht="15">
      <c r="A34" s="6">
        <v>6313</v>
      </c>
      <c r="B34" s="7" t="s">
        <v>38</v>
      </c>
      <c r="C34" s="19" t="s">
        <v>16</v>
      </c>
      <c r="D34" s="21">
        <v>127.4</v>
      </c>
    </row>
    <row r="35" spans="1:4" ht="15">
      <c r="A35" s="6">
        <v>6313</v>
      </c>
      <c r="B35" s="6" t="s">
        <v>39</v>
      </c>
      <c r="C35" s="10" t="s">
        <v>17</v>
      </c>
      <c r="D35" s="21">
        <v>84.5</v>
      </c>
    </row>
    <row r="36" spans="1:4" ht="15">
      <c r="A36" s="6">
        <v>6313</v>
      </c>
      <c r="B36" s="6" t="s">
        <v>67</v>
      </c>
      <c r="C36" s="10" t="s">
        <v>68</v>
      </c>
      <c r="D36" s="21">
        <v>151.2</v>
      </c>
    </row>
    <row r="37" spans="1:4" ht="15">
      <c r="A37" s="7">
        <v>6121</v>
      </c>
      <c r="B37" s="7" t="s">
        <v>40</v>
      </c>
      <c r="C37" s="11" t="s">
        <v>18</v>
      </c>
      <c r="D37" s="21">
        <v>14.3</v>
      </c>
    </row>
    <row r="38" spans="1:4" ht="15.75" thickBot="1">
      <c r="A38" s="9">
        <v>6121</v>
      </c>
      <c r="B38" s="9" t="s">
        <v>44</v>
      </c>
      <c r="C38" s="25" t="s">
        <v>45</v>
      </c>
      <c r="D38" s="22">
        <v>434.3</v>
      </c>
    </row>
    <row r="39" spans="1:4" ht="15">
      <c r="A39" s="5"/>
      <c r="B39" s="5"/>
      <c r="C39" s="15" t="s">
        <v>19</v>
      </c>
      <c r="D39" s="23"/>
    </row>
    <row r="40" spans="1:4" ht="15.75" thickBot="1">
      <c r="A40" s="9">
        <v>6351</v>
      </c>
      <c r="B40" s="8" t="s">
        <v>41</v>
      </c>
      <c r="C40" s="20" t="s">
        <v>20</v>
      </c>
      <c r="D40" s="22">
        <v>1000</v>
      </c>
    </row>
    <row r="41" spans="1:4" ht="15">
      <c r="A41" s="5"/>
      <c r="B41" s="5"/>
      <c r="C41" s="15" t="s">
        <v>21</v>
      </c>
      <c r="D41" s="23"/>
    </row>
    <row r="42" spans="1:4" ht="15.75" thickBot="1">
      <c r="A42" s="9">
        <v>6351</v>
      </c>
      <c r="B42" s="9" t="s">
        <v>42</v>
      </c>
      <c r="C42" s="28" t="s">
        <v>22</v>
      </c>
      <c r="D42" s="22">
        <v>11000</v>
      </c>
    </row>
    <row r="43" spans="1:4" ht="15.75" thickBot="1">
      <c r="A43" s="3">
        <v>6901</v>
      </c>
      <c r="B43" s="3"/>
      <c r="C43" s="29" t="s">
        <v>23</v>
      </c>
      <c r="D43" s="30">
        <v>3005.7</v>
      </c>
    </row>
    <row r="44" spans="1:4" ht="15.75" thickBot="1">
      <c r="A44" s="27"/>
      <c r="B44" s="27"/>
      <c r="C44" s="31" t="s">
        <v>73</v>
      </c>
      <c r="D44" s="32">
        <f>SUM(D5:D43)</f>
        <v>42847.09999999999</v>
      </c>
    </row>
    <row r="45" spans="2:4" ht="15.75" thickBot="1">
      <c r="B45" s="4" t="s">
        <v>75</v>
      </c>
      <c r="C45" s="2" t="s">
        <v>76</v>
      </c>
      <c r="D45" s="33">
        <f>D7+D8+D14+D15+D24+D25+D26+D30+D37+D38</f>
        <v>14662.199999999999</v>
      </c>
    </row>
    <row r="46" spans="2:4" ht="15.75" thickBot="1">
      <c r="B46" s="1"/>
      <c r="C46" s="2" t="s">
        <v>77</v>
      </c>
      <c r="D46" s="33">
        <f>D9+D10+D11+D12+D22+D28+D32</f>
        <v>1479.6999999999998</v>
      </c>
    </row>
    <row r="47" spans="2:4" ht="15.75" thickBot="1">
      <c r="B47" s="1"/>
      <c r="C47" s="2" t="s">
        <v>78</v>
      </c>
      <c r="D47" s="33">
        <f>D6+D16+D17+D18+D19+D20+D21+D27+D34+D35+D36</f>
        <v>11699.500000000002</v>
      </c>
    </row>
    <row r="48" spans="2:4" ht="15.75" thickBot="1">
      <c r="B48" s="1"/>
      <c r="C48" s="2" t="s">
        <v>80</v>
      </c>
      <c r="D48" s="33">
        <f>D40+D42</f>
        <v>12000</v>
      </c>
    </row>
    <row r="49" spans="2:4" ht="15.75" thickBot="1">
      <c r="B49" s="1"/>
      <c r="C49" s="2" t="s">
        <v>79</v>
      </c>
      <c r="D49" s="33">
        <f>D43</f>
        <v>3005.7</v>
      </c>
    </row>
    <row r="50" ht="15">
      <c r="D50" s="13"/>
    </row>
  </sheetData>
  <sheetProtection/>
  <mergeCells count="4">
    <mergeCell ref="D3:D4"/>
    <mergeCell ref="C3:C4"/>
    <mergeCell ref="B3:B4"/>
    <mergeCell ref="A3:A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Žehan</dc:creator>
  <cp:keywords/>
  <dc:description/>
  <cp:lastModifiedBy>Michal Žehan</cp:lastModifiedBy>
  <cp:lastPrinted>2014-01-06T06:22:19Z</cp:lastPrinted>
  <dcterms:created xsi:type="dcterms:W3CDTF">2013-07-08T13:14:53Z</dcterms:created>
  <dcterms:modified xsi:type="dcterms:W3CDTF">2014-01-06T06:24:41Z</dcterms:modified>
  <cp:category/>
  <cp:version/>
  <cp:contentType/>
  <cp:contentStatus/>
</cp:coreProperties>
</file>