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35" windowHeight="15330" activeTab="0"/>
  </bookViews>
  <sheets>
    <sheet name="Souhrn" sheetId="1" r:id="rId1"/>
    <sheet name="13ZPD01" sheetId="2" r:id="rId2"/>
    <sheet name="13ZPD02" sheetId="3" r:id="rId3"/>
    <sheet name="13ZPD03" sheetId="4" r:id="rId4"/>
    <sheet name="13ZPD05" sheetId="5" r:id="rId5"/>
    <sheet name="13ZPD06" sheetId="6" r:id="rId6"/>
    <sheet name="13ZPD07" sheetId="7" r:id="rId7"/>
  </sheets>
  <definedNames>
    <definedName name="_xlnm.Print_Titles" localSheetId="2">'13ZPD02'!$1:$2</definedName>
    <definedName name="_xlnm.Print_Titles" localSheetId="3">'13ZPD03'!$1:$2</definedName>
    <definedName name="_xlnm.Print_Titles" localSheetId="4">'13ZPD05'!$1:$2</definedName>
    <definedName name="_xlnm.Print_Titles" localSheetId="5">'13ZPD06'!$1:$2</definedName>
    <definedName name="_xlnm.Print_Titles" localSheetId="6">'13ZPD07'!$1:$2</definedName>
    <definedName name="_xlnm.Print_Area" localSheetId="1">'13ZPD01'!$A$1:$I$9</definedName>
    <definedName name="_xlnm.Print_Area" localSheetId="2">'13ZPD02'!$A$1:$I$20</definedName>
    <definedName name="_xlnm.Print_Area" localSheetId="3">'13ZPD03'!$A$1:$I$14</definedName>
    <definedName name="_xlnm.Print_Area" localSheetId="4">'13ZPD05'!$A$1:$I$47</definedName>
    <definedName name="_xlnm.Print_Area" localSheetId="5">'13ZPD06'!$A$1:$J$51</definedName>
    <definedName name="_xlnm.Print_Area" localSheetId="6">'13ZPD07'!$A$1:$I$28</definedName>
    <definedName name="_xlnm.Print_Area" localSheetId="0">'Souhrn'!$A$1:$F$12</definedName>
  </definedNames>
  <calcPr fullCalcOnLoad="1"/>
</workbook>
</file>

<file path=xl/sharedStrings.xml><?xml version="1.0" encoding="utf-8"?>
<sst xmlns="http://schemas.openxmlformats.org/spreadsheetml/2006/main" count="597" uniqueCount="467">
  <si>
    <t>Kód žádosti</t>
  </si>
  <si>
    <t>Název žadatele</t>
  </si>
  <si>
    <t>Název projektu</t>
  </si>
  <si>
    <t>Náklady projektu celkem</t>
  </si>
  <si>
    <t>Výše žádané podpory</t>
  </si>
  <si>
    <t>13ZPD01-0001</t>
  </si>
  <si>
    <t>Město Trutnov</t>
  </si>
  <si>
    <t>Zpracování studie odtokových poměrů v Trutnově - Volanově</t>
  </si>
  <si>
    <t>13ZPD01-0002</t>
  </si>
  <si>
    <t>Město Pilníkov</t>
  </si>
  <si>
    <t>Město Pilníkov - digitální povodňový plán</t>
  </si>
  <si>
    <t>13ZPD01-0003</t>
  </si>
  <si>
    <t>Obec Kvasiny</t>
  </si>
  <si>
    <t>Kvasiny - studie odtokových poměrů</t>
  </si>
  <si>
    <t>13ZPD01-0004</t>
  </si>
  <si>
    <t>Obec Slatina nad Zdobnicí</t>
  </si>
  <si>
    <t>Slatina nad Zdobnicí - studie odtokových poměrů</t>
  </si>
  <si>
    <t>13ZPD01-0005</t>
  </si>
  <si>
    <t>Obec Dolní Kalná</t>
  </si>
  <si>
    <t>Dolní Kalná - Slemeno, výstavba malých vodních nádrží, poldru a protierozní opatření v povodí</t>
  </si>
  <si>
    <t>13ZPD01-0006</t>
  </si>
  <si>
    <t>Městys Mladé Buky</t>
  </si>
  <si>
    <t>Zpracování studie protipovoňové ochrany v lokalitě obce Mladé Buky</t>
  </si>
  <si>
    <t>13ZPD02-0001</t>
  </si>
  <si>
    <t>Město Nový Bydžov</t>
  </si>
  <si>
    <t>Podpora třídění - Tašky na tříděný odpad</t>
  </si>
  <si>
    <t>13ZPD02-0002</t>
  </si>
  <si>
    <t>Město Česká Skalice</t>
  </si>
  <si>
    <t>Revitalizace pevných stanovišť pro tříděný sběr</t>
  </si>
  <si>
    <t>13ZPD02-0003</t>
  </si>
  <si>
    <t>Mlázovické služby, s.r.o.</t>
  </si>
  <si>
    <t>Nákup kontejnerového nosiče za traktor</t>
  </si>
  <si>
    <t>13ZPD02-0004</t>
  </si>
  <si>
    <t>Dobrovolný svazek obcí mikroregion Bělá</t>
  </si>
  <si>
    <t>Rozšíření sběru odpadů v Mikroregionu Bělá.</t>
  </si>
  <si>
    <t>13ZPD02-0005</t>
  </si>
  <si>
    <t>Město Hostinné</t>
  </si>
  <si>
    <t>Realizace plochy pro komunitní kompostování a řešení  systému nakládání s BRO</t>
  </si>
  <si>
    <t>13ZPD02-0006</t>
  </si>
  <si>
    <t>Obec Klamoš</t>
  </si>
  <si>
    <t>Sběr a svoz bioodpadu</t>
  </si>
  <si>
    <t>13ZPD02-0007</t>
  </si>
  <si>
    <t>Obec Záměl</t>
  </si>
  <si>
    <t>Nákup techniky pro manipulaci s odpady ve sběrném dvoře s kompostárnou v obci Záměl</t>
  </si>
  <si>
    <t>13ZPD02-0008</t>
  </si>
  <si>
    <t>Město Chlumec nad Cidlinou</t>
  </si>
  <si>
    <t>Kontejnery na bioodpad pro Chlumec nad Cidlinou</t>
  </si>
  <si>
    <t>13ZPD02-0009</t>
  </si>
  <si>
    <t>Technické služby Trutnov s.r.o.</t>
  </si>
  <si>
    <t>Snižování imisních zátěží pro obyvatele města Trutnova</t>
  </si>
  <si>
    <t>13ZPD02-0010</t>
  </si>
  <si>
    <t>Město Dvůr Králové nad Labem</t>
  </si>
  <si>
    <t>Rozvoj integrovaného systému nakládání s komunálními odpady - podpora domácího kompostování</t>
  </si>
  <si>
    <t>13ZPD02-0011</t>
  </si>
  <si>
    <t>Stanislav Krejčí</t>
  </si>
  <si>
    <t>Nákup 5 ks velkoobjemových kontejnerů na vytříděné složky komunálních odpadů</t>
  </si>
  <si>
    <t>13ZPD02-0012</t>
  </si>
  <si>
    <t>Město Vrchlabí</t>
  </si>
  <si>
    <t>Zpevnění míst pod kontejnery na tříděné odpady ve Vrchlabí</t>
  </si>
  <si>
    <t>13ZPD02-0013</t>
  </si>
  <si>
    <t>Obec Lhoty u Potštejna</t>
  </si>
  <si>
    <t>Modernizace sběrného místa odpadů v obci Lhoty u Potštejna</t>
  </si>
  <si>
    <t>13ZPD02-0014</t>
  </si>
  <si>
    <t>Obec Káranice</t>
  </si>
  <si>
    <t>Obnova a rozšíření sběrných míst odpadu</t>
  </si>
  <si>
    <t>13ZPD02-0015</t>
  </si>
  <si>
    <t>Obec Světí</t>
  </si>
  <si>
    <t>Sběrný dvůr Světí - příprava pro realizaci</t>
  </si>
  <si>
    <t>13ZPD02-0016</t>
  </si>
  <si>
    <t>Rudolf Polák</t>
  </si>
  <si>
    <t>Technické služby ve městě Jaroměř pomohou všem - nákupu profesionálního štěpkovače</t>
  </si>
  <si>
    <t>13ZPD02-0017</t>
  </si>
  <si>
    <t>Město Hronov</t>
  </si>
  <si>
    <t>Odpadové hospodářství v Hronově</t>
  </si>
  <si>
    <t>13ZPD03-0001</t>
  </si>
  <si>
    <t>Obec Vysoká nad Labem</t>
  </si>
  <si>
    <t>Odborná péče o zvláště chráněné druhy živočichů a rostlin ve Vysoké nad Labem v lokalitě Milíř</t>
  </si>
  <si>
    <t>13ZPD03-0002</t>
  </si>
  <si>
    <t>Základní organizace Českého svazu ochránců přírody Křižánky - Jičín</t>
  </si>
  <si>
    <t>Podpora Záchranné stanice pro handicapované živočichy z volné přírody v Libštátě v roce 2013</t>
  </si>
  <si>
    <t>13ZPD03-0003</t>
  </si>
  <si>
    <t>A G R O   ŽLUNICE, a.s.</t>
  </si>
  <si>
    <t>Pořízení nových nástavkových úlů</t>
  </si>
  <si>
    <t>13ZPD03-0004</t>
  </si>
  <si>
    <t>ČESKÝ RYBÁŘSKÝ SVAZ, MO TRUTNOV</t>
  </si>
  <si>
    <t>Projektová dokumentace víceúčelové vodní nádrže na parcele KN 308 a tůně na parcele KN 309/1 v k.ú. Lhota u Trutnova</t>
  </si>
  <si>
    <t>13ZPD03-0005</t>
  </si>
  <si>
    <t>Město Jičín</t>
  </si>
  <si>
    <t>Obnova luk podél Cidliny</t>
  </si>
  <si>
    <t>13ZPD03-0006</t>
  </si>
  <si>
    <t>Základní článek Asociace Brontosaura-QUITO</t>
  </si>
  <si>
    <t>Ochrana obojživelníků při reprodukční migraci do Nového a Hlubokého rybníka</t>
  </si>
  <si>
    <t>13ZPD03-0007</t>
  </si>
  <si>
    <t>Velkoobchod TRIO, s.r.o.</t>
  </si>
  <si>
    <t>Zajištění ochrany a péče o populaci kriticky ohroženého druhu - raka říčního</t>
  </si>
  <si>
    <t>13ZPD03-0008</t>
  </si>
  <si>
    <t>ZO ČSOP JARO Jaroměř</t>
  </si>
  <si>
    <t>Záchrana ohrožených živočichů prostřednictvím Záchranné stanice Jaroměř</t>
  </si>
  <si>
    <t>13ZPD03-0009</t>
  </si>
  <si>
    <t>Praktická péče o zvláště chráněná území, lokality Natura 2000 a přírodovědně cenné plochy</t>
  </si>
  <si>
    <t>13ZPD03-0010</t>
  </si>
  <si>
    <t>Občanské sdružení Bokouš</t>
  </si>
  <si>
    <t>Péče o lokalitu Bokouš v roce 2013-14</t>
  </si>
  <si>
    <t>13ZPD03-0011</t>
  </si>
  <si>
    <t>Česká společnost ornitologická</t>
  </si>
  <si>
    <t>Biotopové úpravy zemědělské krajiny na podporu koroptve polní Perdix perdix</t>
  </si>
  <si>
    <t>Ekonomické využití prostředků</t>
  </si>
  <si>
    <t>13ZPD05-0001</t>
  </si>
  <si>
    <t>ZO ČSOP ORLICE</t>
  </si>
  <si>
    <t>EVVO při Ekocentru Orlice a rozvoj Ekocentra Orlice v Krňovicích v roce 2013</t>
  </si>
  <si>
    <t>13ZPD05-0002</t>
  </si>
  <si>
    <t>Muzeum východních Čech v Hradci Králové</t>
  </si>
  <si>
    <t>Krajská mykologická poradna a výstava hub v Muzeu východních Čech v Hradci Králové</t>
  </si>
  <si>
    <t>13ZPD05-0003</t>
  </si>
  <si>
    <t>Mateřská škola Police nad Metují</t>
  </si>
  <si>
    <t>Příroda pod okny školy</t>
  </si>
  <si>
    <t>13ZPD05-0004</t>
  </si>
  <si>
    <t>Vyšší odborná škola zdravotnická a Střední zdravotnická škola, Hradec Králové, Komenského 234</t>
  </si>
  <si>
    <t>Člověk a příroda</t>
  </si>
  <si>
    <t>13ZPD05-0005</t>
  </si>
  <si>
    <t>Mateřská škola Chleny</t>
  </si>
  <si>
    <t>"Přírodní zahrada MŠ Chleny"</t>
  </si>
  <si>
    <t>13ZPD05-0006</t>
  </si>
  <si>
    <t>Mateřská škola, základní škola a střední škola Daneta, s.r.o.</t>
  </si>
  <si>
    <t>Žijeme ekologicky</t>
  </si>
  <si>
    <t>13ZPD05-0007</t>
  </si>
  <si>
    <t>Pod Zvičinou, s.r.o.</t>
  </si>
  <si>
    <t>Naučná lesní stezka pod Zvičinou</t>
  </si>
  <si>
    <t>13ZPD05-0008</t>
  </si>
  <si>
    <t>Dům dětí a mládeže Ulita Broumov, okres Náchod</t>
  </si>
  <si>
    <t>ENVIRONMENTÁLNÍ A EKOLOGICKÁ VÝCHOVA, VZDĚLÁVÁNÍ A OSVĚTA  DĚTÍ, MLÁDEŽE A VEŘEJNOSTI  NA BROUMOVSKU VE ŠKOLNÍM ROCE 2013-2014</t>
  </si>
  <si>
    <t>13ZPD05-0009</t>
  </si>
  <si>
    <t>Mikroregion Nechanicko, svazek obcí</t>
  </si>
  <si>
    <t>Ekologické vzdělávání v mikroregionech Nechanicko a Urbanická brázda</t>
  </si>
  <si>
    <t>13ZPD05-0010</t>
  </si>
  <si>
    <t>Muzeum přírody Český ráj o. s.</t>
  </si>
  <si>
    <t>Cesty k poznávání</t>
  </si>
  <si>
    <t>13ZPD05-0011</t>
  </si>
  <si>
    <t>Základní škola, Trutnov 3, Náchodská 18</t>
  </si>
  <si>
    <t>Zelená učebna</t>
  </si>
  <si>
    <t>13ZPD05-0012</t>
  </si>
  <si>
    <t>Mikroregion obcí Památkové zóny 1866</t>
  </si>
  <si>
    <t>II. Ekologické a environmentální vzdělávání občanů Mikroregionu OPZ 1866</t>
  </si>
  <si>
    <t>13ZPD05-0013</t>
  </si>
  <si>
    <t>A Rocha - Křesťané v ochraně přírody</t>
  </si>
  <si>
    <t>Spolu pro lidi a přírodu</t>
  </si>
  <si>
    <t>13ZPD05-0014</t>
  </si>
  <si>
    <t>RNDr. František Bárta</t>
  </si>
  <si>
    <t>KOMU SE NELENÍ, TEN ŽIJE V ZELENI</t>
  </si>
  <si>
    <t>13ZPD05-0015</t>
  </si>
  <si>
    <t>Odpadový kalendář - rok 2014</t>
  </si>
  <si>
    <t>13ZPD05-0016</t>
  </si>
  <si>
    <t>Centrum rozvoje Česká Skalice</t>
  </si>
  <si>
    <t>Podpora ekologické výchovy v Kladském pomezí</t>
  </si>
  <si>
    <t>13ZPD05-0017</t>
  </si>
  <si>
    <t>Občanské sdružení Na Venkově</t>
  </si>
  <si>
    <t>Vznik učebny v přírodě</t>
  </si>
  <si>
    <t>13ZPD05-0018</t>
  </si>
  <si>
    <t>"Všemi vjemy"</t>
  </si>
  <si>
    <t>Za přírodou všemi vjemy</t>
  </si>
  <si>
    <t>13ZPD05-0019</t>
  </si>
  <si>
    <t>Klub SUN Náchod</t>
  </si>
  <si>
    <t>Hrajeme si s přírodou</t>
  </si>
  <si>
    <t>13ZPD05-0020</t>
  </si>
  <si>
    <t>Mateřská škola, Náchod, Březinova 669</t>
  </si>
  <si>
    <t>Míříme s dětmi do čtyř království přírody</t>
  </si>
  <si>
    <t>13ZPD05-0021</t>
  </si>
  <si>
    <t>Řád svatého Huberta</t>
  </si>
  <si>
    <t>S Hubertem míříme k vytváření pozitivních postojů k přírodě</t>
  </si>
  <si>
    <t>13ZPD05-0022</t>
  </si>
  <si>
    <t>Obec Červená Hora</t>
  </si>
  <si>
    <t>Přeměna zahrady MŠ v Červené Hoře</t>
  </si>
  <si>
    <t>13ZPD05-0023</t>
  </si>
  <si>
    <t>Junák - svaz skautů a skautek ČR, středisko Dobráček Hostinné</t>
  </si>
  <si>
    <t>Naučná stezka Hostinné</t>
  </si>
  <si>
    <t>13ZPD05-0024</t>
  </si>
  <si>
    <t>ZOO Dvůr Králové a.s.</t>
  </si>
  <si>
    <t>JAZYKOVÉ VZDĚLÁVÁNÍ V ZOO DVŮR KRÁLOVÉ</t>
  </si>
  <si>
    <t>13ZPD05-0025</t>
  </si>
  <si>
    <t>INEX - SDA Kostelecké Horky</t>
  </si>
  <si>
    <t>Environmentální rozměr venkovského životního stylu a tradic pro formování odpovědných postojů v globalizovaném světě</t>
  </si>
  <si>
    <t>13ZPD05-0026</t>
  </si>
  <si>
    <t>Hradecký venkov o.p.s.</t>
  </si>
  <si>
    <t>První zemědělci a řemeslníci - vzdělávací program celostátní akce Zemědělský den v Sověticích</t>
  </si>
  <si>
    <t>13ZPD05-0027</t>
  </si>
  <si>
    <t>Zbudování přípravny krmiv pro chované živočichy a pořízení souvisejícího technického vybavení</t>
  </si>
  <si>
    <t>13ZPD05-0028</t>
  </si>
  <si>
    <t>Dům dětí a mládeže, Rychnov nad Kněžnou, Poláčkovo náměstí 88</t>
  </si>
  <si>
    <t>PŘÍRODA NA DOTEK</t>
  </si>
  <si>
    <t>13ZPD05-0029</t>
  </si>
  <si>
    <t>Trutnovská zeleň, o.p.s.</t>
  </si>
  <si>
    <t>Putování po "Ostrově přírody"</t>
  </si>
  <si>
    <t>13ZPD05-0030</t>
  </si>
  <si>
    <t>CIVITAS PER POPULI</t>
  </si>
  <si>
    <t>Rozvoj a zajištění provozu ekoporadny a centra udržitelného rozvoje v Hradci Králové</t>
  </si>
  <si>
    <t>13ZPD05-0031</t>
  </si>
  <si>
    <t>Milkovický přírodně společenský kroužek</t>
  </si>
  <si>
    <t>Milkovický statek - venkovní učebna</t>
  </si>
  <si>
    <t>13ZPD05-0032</t>
  </si>
  <si>
    <t>Mateřský klub Rozmarýnek o.s.</t>
  </si>
  <si>
    <t>Rozmarýnkova zahrada aneb zahrada pro život</t>
  </si>
  <si>
    <t>13ZPD05-0033</t>
  </si>
  <si>
    <t>Základní škola a Mateřská škola, Chvalkovice, okres Náchod</t>
  </si>
  <si>
    <t>Příroda kolem nás</t>
  </si>
  <si>
    <t>13ZPD05-0034</t>
  </si>
  <si>
    <t>Základní škola, Hradec Králové, Bezručova 1468</t>
  </si>
  <si>
    <t>Biotopová ekoučebna</t>
  </si>
  <si>
    <t>13ZPD05-0035</t>
  </si>
  <si>
    <t>Environmentální osvěta a výchova široké veřejnosti</t>
  </si>
  <si>
    <t>13ZPD05-0036</t>
  </si>
  <si>
    <t>Středisko ekologické výchovy a etiky Rýchory - SEVER, Brontosaurus Krkonoše</t>
  </si>
  <si>
    <t>Pobytové týdny na SEVERu pro žáky základních a středních škola v Královéhradeckém kraji</t>
  </si>
  <si>
    <t>13ZPD05-0037</t>
  </si>
  <si>
    <t>Josefovské louky – pro školy a pro lidi</t>
  </si>
  <si>
    <t>13ZPD05-0038</t>
  </si>
  <si>
    <t>Základní škola, Trutnov, Komenského 399</t>
  </si>
  <si>
    <t>Od větvičky k vědění</t>
  </si>
  <si>
    <t>13ZPD05-0039</t>
  </si>
  <si>
    <t>VÝZKUMNÝ ÚSTAV ŽIVOČIŠNÉ VÝROBY, V.V.I.</t>
  </si>
  <si>
    <t>Venkovní předváděcí středisko pro výchovu v oblasti práce s genetickými zdroji.</t>
  </si>
  <si>
    <t>13ZPD05-0040</t>
  </si>
  <si>
    <t>"SVAZEK OBCÍ 1866"</t>
  </si>
  <si>
    <t>Čistá řeka ÚPA</t>
  </si>
  <si>
    <t>13ZPD05-0041</t>
  </si>
  <si>
    <t>Agentura pro rozvoj Broumovska</t>
  </si>
  <si>
    <t>Broumovsko je učebnice!</t>
  </si>
  <si>
    <t>13ZPD05-0042</t>
  </si>
  <si>
    <t>Město Dobruška</t>
  </si>
  <si>
    <t>Mateřská škola- blíž k přírodě</t>
  </si>
  <si>
    <t>13ZPD05-0043</t>
  </si>
  <si>
    <t>Obec Hajnice</t>
  </si>
  <si>
    <t>Poznáváme přírodu</t>
  </si>
  <si>
    <t>13ZPD05-0044</t>
  </si>
  <si>
    <t>NO LIMITS, o.s.</t>
  </si>
  <si>
    <t>Ekologické centrum - lesní klub Mraveneček</t>
  </si>
  <si>
    <t>13ZPD06-0001</t>
  </si>
  <si>
    <t>Luděk Košťák</t>
  </si>
  <si>
    <t>Modernizace ulového vybavení a včelařského provozu v boji proti nemocem.</t>
  </si>
  <si>
    <t>13ZPD06-0002</t>
  </si>
  <si>
    <t>Jarolím Petr</t>
  </si>
  <si>
    <t>Obnova včelařského vybavení- nákup nových nástavkovích úlů</t>
  </si>
  <si>
    <t>13ZPD06-0003</t>
  </si>
  <si>
    <t>Šmotková Lenka</t>
  </si>
  <si>
    <t>Nákup plastových nástavkových úlů</t>
  </si>
  <si>
    <t>13ZPD06-0004</t>
  </si>
  <si>
    <t>Novák Aleš</t>
  </si>
  <si>
    <t>Rozšíření chovu včelstev</t>
  </si>
  <si>
    <t>13ZPD06-0005</t>
  </si>
  <si>
    <t>Nechvílová Lenka</t>
  </si>
  <si>
    <t>Včelařství</t>
  </si>
  <si>
    <t>13ZPD06-0006</t>
  </si>
  <si>
    <t>Jireš Rostislav</t>
  </si>
  <si>
    <t>Intenzifikace a zefektivnění chovu včel</t>
  </si>
  <si>
    <t>13ZPD06-0007</t>
  </si>
  <si>
    <t>Krapáčová Libuše</t>
  </si>
  <si>
    <t>13ZPD06-0008</t>
  </si>
  <si>
    <t>Nikola Němečková Lepšová</t>
  </si>
  <si>
    <t>Obnova a rozvoj včelaření v kraji</t>
  </si>
  <si>
    <t>13ZPD06-0009</t>
  </si>
  <si>
    <t>Maxa Zbyněk</t>
  </si>
  <si>
    <t>Rozvoj včelaření na Jičínsku</t>
  </si>
  <si>
    <t>13ZPD06-0010</t>
  </si>
  <si>
    <t>Český svaz včelařů, o.s., základní organizace Nové Město nad Metují</t>
  </si>
  <si>
    <t>Včelařství na Novoměstsku</t>
  </si>
  <si>
    <t>13ZPD06-0011</t>
  </si>
  <si>
    <t>Vávra Filip</t>
  </si>
  <si>
    <t>Rozvoj chovu včel v okolí Broumovských stěn</t>
  </si>
  <si>
    <t>13ZPD06-0012</t>
  </si>
  <si>
    <t>hawel jan</t>
  </si>
  <si>
    <t>Podpora  péče o přírodní prostředí a produkty</t>
  </si>
  <si>
    <t>13ZPD06-0013</t>
  </si>
  <si>
    <t>Hofmann Radek</t>
  </si>
  <si>
    <t>Rozšíření chovu včel a jeho modernizace</t>
  </si>
  <si>
    <t>13ZPD06-0014</t>
  </si>
  <si>
    <t>Vondrouš Radek</t>
  </si>
  <si>
    <t>Pořízení zařízení pro údržbu lesa, sadu, investice do včelařství  - Farma Proruby</t>
  </si>
  <si>
    <t>13ZPD06-0015</t>
  </si>
  <si>
    <t>Ing. Lubomír Holka</t>
  </si>
  <si>
    <t>Rozšíření chovu včel</t>
  </si>
  <si>
    <t>13ZPD06-0016</t>
  </si>
  <si>
    <t>Tobolka Josef</t>
  </si>
  <si>
    <t>Včely pro krajinu</t>
  </si>
  <si>
    <t>13ZPD06-0017</t>
  </si>
  <si>
    <t>Ing. Jozef Salaj</t>
  </si>
  <si>
    <t>Včelnice Cikánka</t>
  </si>
  <si>
    <t>13ZPD06-0018</t>
  </si>
  <si>
    <t>Pech Bohuslav</t>
  </si>
  <si>
    <t>Racionalizace chovu včel</t>
  </si>
  <si>
    <t>13ZPD06-0019</t>
  </si>
  <si>
    <t>Český svaz včelařů, o.s. základní orgabizace Přibyslav nad Metují</t>
  </si>
  <si>
    <t>Modernizace včelařského zařízení.</t>
  </si>
  <si>
    <t>13ZPD06-0020</t>
  </si>
  <si>
    <t>Miroslav Zelený</t>
  </si>
  <si>
    <t>Šlechtitelská stanice</t>
  </si>
  <si>
    <t>13ZPD06-0021</t>
  </si>
  <si>
    <t>Zelený Ondřej</t>
  </si>
  <si>
    <t>Rozšíření včelařského provozu a zřízení nové stanoviště v obci Bačetín</t>
  </si>
  <si>
    <t>13ZPD06-0022</t>
  </si>
  <si>
    <t>Českomoravská myslivecká jednota okresní myslivecký spolek Hradec Králové</t>
  </si>
  <si>
    <t>Aktivity v myslivosti- kynologie, střelectví, práce s mládeží</t>
  </si>
  <si>
    <t>13ZPD06-0023</t>
  </si>
  <si>
    <t>Český svaz včelařů, o.s., základní organizace Broumov</t>
  </si>
  <si>
    <t>obnova včelařských zařízení  ZO ČSV o.s.Broumov</t>
  </si>
  <si>
    <t>13ZPD06-0024</t>
  </si>
  <si>
    <t>Myslivecké sdružení Lověna Nechanice</t>
  </si>
  <si>
    <t>Oprava zařízení pro odchov bažantů a koroptví</t>
  </si>
  <si>
    <t>13ZPD06-0025</t>
  </si>
  <si>
    <t>Založení vybavené včelnice a přilehlého sadu</t>
  </si>
  <si>
    <t>13ZPD06-0026</t>
  </si>
  <si>
    <t>Hrnčíř Daniel</t>
  </si>
  <si>
    <t>Rozšíření a modernizace včelařského chovu v obci Domašín</t>
  </si>
  <si>
    <t>13ZPD06-0027</t>
  </si>
  <si>
    <t>MIZERA Břetislav</t>
  </si>
  <si>
    <t>Malá včelařská farma - ZAJAKURY</t>
  </si>
  <si>
    <t>13ZPD06-0028</t>
  </si>
  <si>
    <t>Mlateček Jiří</t>
  </si>
  <si>
    <t>Rozšíření a modernizace chovu včel</t>
  </si>
  <si>
    <t>13ZPD06-0029</t>
  </si>
  <si>
    <t>Rozšíření populace a péče o včelstva v regionu</t>
  </si>
  <si>
    <t>13ZPD06-0030</t>
  </si>
  <si>
    <t>Východočeský klub přátel vojenské techniky</t>
  </si>
  <si>
    <t>Podpora vzácné flóry a fauny na bývalém vojenském cvičišti Josefov</t>
  </si>
  <si>
    <t>13ZPD06-0031</t>
  </si>
  <si>
    <t>13ZPD06-0032</t>
  </si>
  <si>
    <t>Občanské sdružení pro hiporehabilitaci Bydžovská Lhotka</t>
  </si>
  <si>
    <t>Chraňme si přírodu</t>
  </si>
  <si>
    <t>13ZPD06-0033</t>
  </si>
  <si>
    <t>Český svaz včelařů, o.s., základní organizace Studnice</t>
  </si>
  <si>
    <t>Pokračování obnovy zastaralých včelích úlů, podpora mladých včelařů.</t>
  </si>
  <si>
    <t>13ZPD06-0034</t>
  </si>
  <si>
    <t>Mareček ing. Jaromír</t>
  </si>
  <si>
    <t>Praktická péče o přírodní prostředí,zdroje a produkty</t>
  </si>
  <si>
    <t>13ZPD06-0035</t>
  </si>
  <si>
    <t>Vilímek Jiří</t>
  </si>
  <si>
    <t>Modernizace a rozšíření včelstva</t>
  </si>
  <si>
    <t>13ZPD06-0036</t>
  </si>
  <si>
    <t>MS Lověna Praskačka</t>
  </si>
  <si>
    <t>Rozšíření a zlepšení podmínek pro posílení populace drobné zvěře v honitbě Mysliveského sdružení Lověna Praskačka</t>
  </si>
  <si>
    <t>13ZPD06-0037</t>
  </si>
  <si>
    <t>Moravec Jiří</t>
  </si>
  <si>
    <t>Modernizace malé včelí farmy</t>
  </si>
  <si>
    <t>13ZPD06-0038</t>
  </si>
  <si>
    <t>Český svaz včelařů, o.s., základní organizace Hradec Králové</t>
  </si>
  <si>
    <t>Zlepšení zdravotního stavu včelstev v ZO ČSV Hradec Králové II</t>
  </si>
  <si>
    <t>13ZPD06-0039</t>
  </si>
  <si>
    <t>Kinský dal Borgo, a.s.</t>
  </si>
  <si>
    <t>Rekonstrukce lužního porostu v RBC „Chlumecká bažantnice“</t>
  </si>
  <si>
    <t>13ZPD06-0040</t>
  </si>
  <si>
    <t>ČESKÝ RYBÁŘSKÝ SVAZ, MO TÝNIŠTĚ NAD ORLICÍ</t>
  </si>
  <si>
    <t>Nákup speciálních nádob na rozvoz živých ryb</t>
  </si>
  <si>
    <t>13ZPD06-0041</t>
  </si>
  <si>
    <t>Zika Miroslav</t>
  </si>
  <si>
    <t>Včelařství rozšíření</t>
  </si>
  <si>
    <t>13ZPD06-0042</t>
  </si>
  <si>
    <t>Revitalizace "Ostrov přírody"</t>
  </si>
  <si>
    <t>13ZPD06-0043</t>
  </si>
  <si>
    <t>Zelený Jakub</t>
  </si>
  <si>
    <t>Včelí farma Bražec</t>
  </si>
  <si>
    <t>13ZPD06-0044</t>
  </si>
  <si>
    <t>Václav Klecar</t>
  </si>
  <si>
    <t>Opylení včelami v KRNAP</t>
  </si>
  <si>
    <t>13ZPD06-0045</t>
  </si>
  <si>
    <t>Udržitelnost pstruha potočního a lipana podhorního v pstruhových tocích Jaroměřska.</t>
  </si>
  <si>
    <t>13ZPD06-0046</t>
  </si>
  <si>
    <t>Milkovické pastviny a louky - praktická péče</t>
  </si>
  <si>
    <t>13ZPD06-0047</t>
  </si>
  <si>
    <t>Janeček Ladislav</t>
  </si>
  <si>
    <t>Rozšíření chovu včel v biokoridoru a biocentru údolní nivy toku Běluňka</t>
  </si>
  <si>
    <t>13ZPD06-0048</t>
  </si>
  <si>
    <t>Očenášek Jiří</t>
  </si>
  <si>
    <t>Rozšíření stávající včelnice</t>
  </si>
  <si>
    <t>13ZPD07-0001</t>
  </si>
  <si>
    <t>Okresní agrární komora Trutnov</t>
  </si>
  <si>
    <t>Výstava zemědělské techniky PODHORY 2013</t>
  </si>
  <si>
    <t>13ZPD07-0002</t>
  </si>
  <si>
    <t>Český svaz včelařů, o.s., základní organizace Česká Skalice</t>
  </si>
  <si>
    <t>Historie 120 let  organizovaného včelařství  v  České Skalici a blízkém okolí</t>
  </si>
  <si>
    <t>13ZPD07-0003</t>
  </si>
  <si>
    <t>Regionální agrární komora Královéhradeckého kraje</t>
  </si>
  <si>
    <t>Ekonomické, marketingové a obchodní fórum</t>
  </si>
  <si>
    <t>13ZPD07-0004</t>
  </si>
  <si>
    <t>DIANA SEVEN, a.s.</t>
  </si>
  <si>
    <t>Výstava zemědělské techniky a ukázky sklizně pícnin</t>
  </si>
  <si>
    <t>13ZPD07-0005</t>
  </si>
  <si>
    <t>AGRO Chomutice a.s.</t>
  </si>
  <si>
    <t>PRIM Chomutice</t>
  </si>
  <si>
    <t>13ZPD07-0006</t>
  </si>
  <si>
    <t>5P Brand Production spol. s r.o.</t>
  </si>
  <si>
    <t>7. Královéhradecký krajský masopust</t>
  </si>
  <si>
    <t>13ZPD07-0007</t>
  </si>
  <si>
    <t>Dobré divadlo</t>
  </si>
  <si>
    <t>Propagace regionálních produktů a ekozemědělství v Hradci Králové</t>
  </si>
  <si>
    <t>13ZPD07-0008</t>
  </si>
  <si>
    <t>CHOVSERVIS  a.s.</t>
  </si>
  <si>
    <t>Zemědělský den Mžany</t>
  </si>
  <si>
    <t>13ZPD07-0009</t>
  </si>
  <si>
    <t>Propagace regionálních produktů</t>
  </si>
  <si>
    <t>13ZPD07-0010</t>
  </si>
  <si>
    <t>Sdružení SPLAV, o.s.</t>
  </si>
  <si>
    <t>Rok na vesnici</t>
  </si>
  <si>
    <t>13ZPD07-0011</t>
  </si>
  <si>
    <t>"Ochutnávka" výrobců a produktů z Královéhradeckého kraje</t>
  </si>
  <si>
    <t>13ZPD07-0012</t>
  </si>
  <si>
    <t>Miroslav Frydrych</t>
  </si>
  <si>
    <t>Propagace rodinné ovocnářské farmy</t>
  </si>
  <si>
    <t>13ZPD07-0013</t>
  </si>
  <si>
    <t>Chovatelský den PAKA 2013</t>
  </si>
  <si>
    <t>13ZPD07-0014</t>
  </si>
  <si>
    <t>PhDr. Miroslava Vohralíková</t>
  </si>
  <si>
    <t>KRÁLOVÉHRADECKÝM KRAJEM S PLNÝM KRAJÁČEM</t>
  </si>
  <si>
    <t>13ZPD07-0015</t>
  </si>
  <si>
    <t>Den Země v Babiččině údolí aneb V. ratibořické ovčácké slavnosti</t>
  </si>
  <si>
    <t>13ZPD07-0016</t>
  </si>
  <si>
    <t>Novoměstské farmářské trhy v roce 2013</t>
  </si>
  <si>
    <t>13ZPD07-0017</t>
  </si>
  <si>
    <t>Královédvorské farmářské trhy v roce 2013</t>
  </si>
  <si>
    <t>13ZPD07-0018</t>
  </si>
  <si>
    <t>Babiččiny trhy v roce 2013</t>
  </si>
  <si>
    <t>13ZPD07-0019</t>
  </si>
  <si>
    <t>Bazalka s.r.o.</t>
  </si>
  <si>
    <t>Propagace regionálního ekologického zemědělství přes zdravý talíř</t>
  </si>
  <si>
    <t>13ZPD07-0020</t>
  </si>
  <si>
    <t>MIKROREGION PODCHLUMÍ</t>
  </si>
  <si>
    <t>Slavnosti květů</t>
  </si>
  <si>
    <t>13ZPD07-0021</t>
  </si>
  <si>
    <t>Obec Holovousy</t>
  </si>
  <si>
    <t>Slavnosti holovouských malináčů</t>
  </si>
  <si>
    <t>13ZPD07-0022</t>
  </si>
  <si>
    <t>Svaz pro podporu chovu koní ve východočeské oblasti</t>
  </si>
  <si>
    <t>Propagace údržby krajiny a chovu koní</t>
  </si>
  <si>
    <t>13ZPD07-0023</t>
  </si>
  <si>
    <t>JŠ Valdštejnská obora</t>
  </si>
  <si>
    <t>Regionální propagace chovu koní</t>
  </si>
  <si>
    <t>13ZPD07-0024</t>
  </si>
  <si>
    <t>Alternativní chov prasat -  staleté tradice a  nový prostor k podnikání</t>
  </si>
  <si>
    <t>13ZPD07-0025</t>
  </si>
  <si>
    <t>Zdeněk Hefka</t>
  </si>
  <si>
    <t>1. Barevný jarmark s bohatou chutí a vůní venkova.</t>
  </si>
  <si>
    <t>13ZPD01 Protipovodňová ochrana</t>
  </si>
  <si>
    <t>CELKEM</t>
  </si>
  <si>
    <t>Doporučeno</t>
  </si>
  <si>
    <t>13ZPD02 Nakládání s odpady a ochrana ovzduší</t>
  </si>
  <si>
    <t>13ZPD03 Ochrana přírody a krajiny</t>
  </si>
  <si>
    <t>13ZPD05 Environmentální výchova, vzdělávání a osvěta</t>
  </si>
  <si>
    <t>13ZPD06 Praktická péče o přírodní prostředí, zdroje a produkty</t>
  </si>
  <si>
    <t>13ZPD07 Propagace životního prostředí a zemědělství</t>
  </si>
  <si>
    <t>Počet žádostí</t>
  </si>
  <si>
    <t>Přiděleno</t>
  </si>
  <si>
    <t>Dotační programy v oblasti životního prostředí a zemědělství 2013</t>
  </si>
  <si>
    <t>Počet podpořených</t>
  </si>
  <si>
    <t>13ZPD06  Praktická péče o přírodní prostředí, zdroje a produkty</t>
  </si>
  <si>
    <t>13ZPD07   Propagace životního prostředí a zemědělství</t>
  </si>
  <si>
    <t>13ZPD05   Environmentální výchova, vzdělávání a osvěta</t>
  </si>
  <si>
    <t>13ZPD03   Ochrana přírody a krajiny</t>
  </si>
  <si>
    <t>13ZPD02   Nakládání s odpady a ochrana ovzduší</t>
  </si>
  <si>
    <t>13ZPD01   Protipovodňová ochrana</t>
  </si>
  <si>
    <t>Dotační program</t>
  </si>
  <si>
    <t>Celkové náklady projektů</t>
  </si>
  <si>
    <t>Hušek Jaroslav</t>
  </si>
  <si>
    <t>Investice</t>
  </si>
  <si>
    <t>Neinvestice</t>
  </si>
  <si>
    <t>De minimis</t>
  </si>
  <si>
    <t xml:space="preserve">Investice </t>
  </si>
  <si>
    <t>NE</t>
  </si>
  <si>
    <t>ANO</t>
  </si>
  <si>
    <t>Celkem přiděleno investice</t>
  </si>
  <si>
    <t>Celkem přiděleno neinvestice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</si>
</sst>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\ &quot;Kč&quot;"/>
    <numFmt numFmtId="166" formatCode="#,##0\ _K_č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theme="0"/>
        </stop>
        <stop position="1">
          <color rgb="FFCCFFFF"/>
        </stop>
      </gradientFill>
    </fill>
    <fill>
      <gradientFill degree="90">
        <stop position="0">
          <color theme="0"/>
        </stop>
        <stop position="1">
          <color rgb="FFCCFFFF"/>
        </stop>
      </gradientFill>
    </fill>
    <fill>
      <gradientFill degree="90">
        <stop position="0">
          <color theme="0"/>
        </stop>
        <stop position="1">
          <color rgb="FFCCFFFF"/>
        </stop>
      </gradientFill>
    </fill>
    <fill>
      <gradientFill degree="90">
        <stop position="0">
          <color theme="0"/>
        </stop>
        <stop position="1">
          <color rgb="FFCCFFFF"/>
        </stop>
      </gradientFill>
    </fill>
    <fill>
      <gradientFill degree="90">
        <stop position="0">
          <color theme="0"/>
        </stop>
        <stop position="1">
          <color rgb="FFCCFFFF"/>
        </stop>
      </gradientFill>
    </fill>
    <fill>
      <gradientFill degree="90">
        <stop position="0">
          <color theme="0"/>
        </stop>
        <stop position="1">
          <color rgb="FFCCFFFF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CCFFFF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" fontId="0" fillId="35" borderId="10" xfId="0" applyNumberFormat="1" applyFill="1" applyBorder="1" applyAlignment="1">
      <alignment vertical="center" wrapText="1"/>
    </xf>
    <xf numFmtId="0" fontId="0" fillId="36" borderId="0" xfId="0" applyFill="1" applyAlignment="1">
      <alignment vertical="top" wrapText="1"/>
    </xf>
    <xf numFmtId="164" fontId="24" fillId="37" borderId="10" xfId="0" applyNumberFormat="1" applyFont="1" applyFill="1" applyBorder="1" applyAlignment="1">
      <alignment vertical="center" wrapText="1"/>
    </xf>
    <xf numFmtId="0" fontId="24" fillId="38" borderId="0" xfId="0" applyFont="1" applyFill="1" applyAlignment="1">
      <alignment vertical="top" wrapText="1"/>
    </xf>
    <xf numFmtId="0" fontId="24" fillId="0" borderId="0" xfId="0" applyFont="1" applyAlignment="1">
      <alignment vertical="center" wrapText="1"/>
    </xf>
    <xf numFmtId="1" fontId="0" fillId="39" borderId="10" xfId="0" applyNumberFormat="1" applyFill="1" applyBorder="1" applyAlignment="1">
      <alignment vertical="center" wrapText="1"/>
    </xf>
    <xf numFmtId="164" fontId="0" fillId="39" borderId="10" xfId="0" applyNumberFormat="1" applyFill="1" applyBorder="1" applyAlignment="1">
      <alignment vertical="center" wrapText="1"/>
    </xf>
    <xf numFmtId="1" fontId="0" fillId="39" borderId="10" xfId="0" applyNumberFormat="1" applyFill="1" applyBorder="1" applyAlignment="1">
      <alignment horizontal="center" vertical="center" wrapText="1"/>
    </xf>
    <xf numFmtId="0" fontId="0" fillId="39" borderId="0" xfId="0" applyFill="1" applyAlignment="1">
      <alignment vertical="center" wrapText="1"/>
    </xf>
    <xf numFmtId="0" fontId="24" fillId="40" borderId="10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1" fontId="0" fillId="42" borderId="10" xfId="0" applyNumberFormat="1" applyFill="1" applyBorder="1" applyAlignment="1">
      <alignment vertical="center" wrapText="1"/>
    </xf>
    <xf numFmtId="0" fontId="0" fillId="43" borderId="0" xfId="0" applyFill="1" applyAlignment="1">
      <alignment vertical="top" wrapText="1"/>
    </xf>
    <xf numFmtId="164" fontId="24" fillId="44" borderId="10" xfId="0" applyNumberFormat="1" applyFont="1" applyFill="1" applyBorder="1" applyAlignment="1">
      <alignment vertical="center" wrapText="1"/>
    </xf>
    <xf numFmtId="0" fontId="24" fillId="45" borderId="0" xfId="0" applyFont="1" applyFill="1" applyAlignment="1">
      <alignment vertical="top" wrapText="1"/>
    </xf>
    <xf numFmtId="0" fontId="24" fillId="46" borderId="10" xfId="0" applyFont="1" applyFill="1" applyBorder="1" applyAlignment="1">
      <alignment horizontal="center" vertical="center" wrapText="1"/>
    </xf>
    <xf numFmtId="0" fontId="0" fillId="47" borderId="0" xfId="0" applyFill="1" applyAlignment="1">
      <alignment horizontal="center" vertical="center" wrapText="1"/>
    </xf>
    <xf numFmtId="1" fontId="0" fillId="48" borderId="10" xfId="0" applyNumberFormat="1" applyFill="1" applyBorder="1" applyAlignment="1">
      <alignment vertical="center" wrapText="1"/>
    </xf>
    <xf numFmtId="0" fontId="0" fillId="49" borderId="0" xfId="0" applyFill="1" applyAlignment="1">
      <alignment vertical="center" wrapText="1"/>
    </xf>
    <xf numFmtId="164" fontId="24" fillId="50" borderId="10" xfId="0" applyNumberFormat="1" applyFont="1" applyFill="1" applyBorder="1" applyAlignment="1">
      <alignment horizontal="center" vertical="center" wrapText="1"/>
    </xf>
    <xf numFmtId="0" fontId="24" fillId="51" borderId="0" xfId="0" applyFont="1" applyFill="1" applyAlignment="1">
      <alignment vertical="center" wrapText="1"/>
    </xf>
    <xf numFmtId="0" fontId="24" fillId="52" borderId="10" xfId="0" applyFont="1" applyFill="1" applyBorder="1" applyAlignment="1">
      <alignment horizontal="center" vertical="center" wrapText="1"/>
    </xf>
    <xf numFmtId="0" fontId="41" fillId="53" borderId="10" xfId="0" applyFont="1" applyFill="1" applyBorder="1" applyAlignment="1">
      <alignment horizontal="center" textRotation="90" wrapText="1"/>
    </xf>
    <xf numFmtId="0" fontId="0" fillId="54" borderId="0" xfId="0" applyFill="1" applyAlignment="1">
      <alignment horizontal="center" vertical="center" wrapText="1"/>
    </xf>
    <xf numFmtId="1" fontId="0" fillId="55" borderId="10" xfId="0" applyNumberFormat="1" applyFill="1" applyBorder="1" applyAlignment="1">
      <alignment vertical="center" wrapText="1"/>
    </xf>
    <xf numFmtId="0" fontId="0" fillId="56" borderId="0" xfId="0" applyFill="1" applyAlignment="1">
      <alignment vertical="center" wrapText="1"/>
    </xf>
    <xf numFmtId="164" fontId="24" fillId="57" borderId="10" xfId="0" applyNumberFormat="1" applyFont="1" applyFill="1" applyBorder="1" applyAlignment="1">
      <alignment vertical="center" wrapText="1"/>
    </xf>
    <xf numFmtId="0" fontId="24" fillId="58" borderId="0" xfId="0" applyFont="1" applyFill="1" applyAlignment="1">
      <alignment vertical="center" wrapText="1"/>
    </xf>
    <xf numFmtId="0" fontId="24" fillId="59" borderId="10" xfId="0" applyFont="1" applyFill="1" applyBorder="1" applyAlignment="1">
      <alignment horizontal="center" vertical="center" wrapText="1"/>
    </xf>
    <xf numFmtId="0" fontId="0" fillId="60" borderId="0" xfId="0" applyFill="1" applyAlignment="1">
      <alignment horizontal="center" vertical="center" wrapText="1"/>
    </xf>
    <xf numFmtId="1" fontId="0" fillId="61" borderId="10" xfId="0" applyNumberFormat="1" applyFill="1" applyBorder="1" applyAlignment="1">
      <alignment vertical="center" wrapText="1"/>
    </xf>
    <xf numFmtId="0" fontId="0" fillId="62" borderId="0" xfId="0" applyFill="1" applyAlignment="1">
      <alignment vertical="center" wrapText="1"/>
    </xf>
    <xf numFmtId="164" fontId="24" fillId="63" borderId="10" xfId="0" applyNumberFormat="1" applyFont="1" applyFill="1" applyBorder="1" applyAlignment="1">
      <alignment vertical="center" wrapText="1"/>
    </xf>
    <xf numFmtId="0" fontId="24" fillId="64" borderId="0" xfId="0" applyFont="1" applyFill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indent="1"/>
    </xf>
    <xf numFmtId="0" fontId="24" fillId="65" borderId="10" xfId="0" applyFont="1" applyFill="1" applyBorder="1" applyAlignment="1">
      <alignment horizontal="center" vertical="center" wrapText="1"/>
    </xf>
    <xf numFmtId="0" fontId="0" fillId="66" borderId="0" xfId="0" applyFill="1" applyAlignment="1">
      <alignment horizontal="center" vertical="center" wrapText="1"/>
    </xf>
    <xf numFmtId="1" fontId="0" fillId="67" borderId="10" xfId="0" applyNumberFormat="1" applyFill="1" applyBorder="1" applyAlignment="1">
      <alignment vertical="center" wrapText="1"/>
    </xf>
    <xf numFmtId="0" fontId="0" fillId="68" borderId="0" xfId="0" applyFill="1" applyAlignment="1">
      <alignment vertical="center" wrapText="1"/>
    </xf>
    <xf numFmtId="164" fontId="24" fillId="69" borderId="10" xfId="0" applyNumberFormat="1" applyFont="1" applyFill="1" applyBorder="1" applyAlignment="1">
      <alignment vertical="center" wrapText="1"/>
    </xf>
    <xf numFmtId="0" fontId="24" fillId="70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164" fontId="24" fillId="71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71" borderId="10" xfId="0" applyNumberFormat="1" applyFont="1" applyFill="1" applyBorder="1" applyAlignment="1">
      <alignment horizontal="center" vertical="center" wrapText="1"/>
    </xf>
    <xf numFmtId="0" fontId="24" fillId="72" borderId="10" xfId="0" applyFont="1" applyFill="1" applyBorder="1" applyAlignment="1">
      <alignment horizontal="center" vertical="center" wrapText="1"/>
    </xf>
    <xf numFmtId="0" fontId="24" fillId="73" borderId="10" xfId="0" applyFont="1" applyFill="1" applyBorder="1" applyAlignment="1">
      <alignment horizontal="left" vertical="center" wrapText="1" indent="1"/>
    </xf>
    <xf numFmtId="164" fontId="24" fillId="74" borderId="10" xfId="0" applyNumberFormat="1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left" vertical="center" wrapText="1" indent="1"/>
    </xf>
    <xf numFmtId="0" fontId="0" fillId="39" borderId="10" xfId="0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164" fontId="0" fillId="75" borderId="10" xfId="0" applyNumberFormat="1" applyFont="1" applyFill="1" applyBorder="1" applyAlignment="1">
      <alignment horizontal="center" vertical="center" wrapText="1"/>
    </xf>
    <xf numFmtId="164" fontId="24" fillId="7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0" fontId="0" fillId="76" borderId="10" xfId="0" applyFill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165" fontId="0" fillId="0" borderId="10" xfId="0" applyNumberFormat="1" applyBorder="1" applyAlignment="1">
      <alignment vertical="center" wrapText="1"/>
    </xf>
    <xf numFmtId="165" fontId="0" fillId="39" borderId="10" xfId="0" applyNumberFormat="1" applyFill="1" applyBorder="1" applyAlignment="1">
      <alignment vertical="center" wrapText="1"/>
    </xf>
    <xf numFmtId="165" fontId="0" fillId="77" borderId="10" xfId="0" applyNumberFormat="1" applyFill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78" borderId="10" xfId="0" applyFill="1" applyBorder="1" applyAlignment="1">
      <alignment horizontal="left" vertical="center" wrapText="1"/>
    </xf>
    <xf numFmtId="0" fontId="0" fillId="79" borderId="10" xfId="0" applyFill="1" applyBorder="1" applyAlignment="1">
      <alignment vertical="center" wrapText="1"/>
    </xf>
    <xf numFmtId="0" fontId="0" fillId="80" borderId="10" xfId="0" applyFill="1" applyBorder="1" applyAlignment="1">
      <alignment vertical="center" wrapText="1"/>
    </xf>
    <xf numFmtId="0" fontId="0" fillId="81" borderId="10" xfId="0" applyFill="1" applyBorder="1" applyAlignment="1">
      <alignment vertical="center" wrapText="1"/>
    </xf>
    <xf numFmtId="164" fontId="24" fillId="82" borderId="10" xfId="0" applyNumberFormat="1" applyFont="1" applyFill="1" applyBorder="1" applyAlignment="1">
      <alignment vertical="center" wrapText="1"/>
    </xf>
    <xf numFmtId="0" fontId="0" fillId="83" borderId="10" xfId="0" applyFill="1" applyBorder="1" applyAlignment="1">
      <alignment vertical="center" wrapText="1"/>
    </xf>
    <xf numFmtId="164" fontId="24" fillId="0" borderId="0" xfId="0" applyNumberFormat="1" applyFont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3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36.7109375" style="2" customWidth="1"/>
    <col min="2" max="3" width="12.421875" style="2" customWidth="1"/>
    <col min="4" max="5" width="22.140625" style="2" customWidth="1"/>
    <col min="6" max="6" width="22.140625" style="13" customWidth="1"/>
    <col min="7" max="7" width="22.8515625" style="2" customWidth="1"/>
    <col min="8" max="16384" width="9.140625" style="2" customWidth="1"/>
  </cols>
  <sheetData>
    <row r="1" spans="1:6" ht="33.75" customHeight="1">
      <c r="A1" s="64" t="s">
        <v>448</v>
      </c>
      <c r="B1" s="64"/>
      <c r="C1" s="64"/>
      <c r="D1" s="64"/>
      <c r="E1" s="64"/>
      <c r="F1" s="64"/>
    </row>
    <row r="3" spans="1:6" s="51" customFormat="1" ht="40.5" customHeight="1">
      <c r="A3" s="55" t="s">
        <v>456</v>
      </c>
      <c r="B3" s="55" t="s">
        <v>446</v>
      </c>
      <c r="C3" s="55" t="s">
        <v>449</v>
      </c>
      <c r="D3" s="55" t="s">
        <v>457</v>
      </c>
      <c r="E3" s="55" t="s">
        <v>4</v>
      </c>
      <c r="F3" s="55" t="s">
        <v>447</v>
      </c>
    </row>
    <row r="4" spans="1:6" ht="40.5" customHeight="1">
      <c r="A4" s="44" t="s">
        <v>455</v>
      </c>
      <c r="B4" s="43">
        <v>6</v>
      </c>
      <c r="C4" s="53">
        <v>4</v>
      </c>
      <c r="D4" s="54">
        <f>'13ZPD01'!D9</f>
        <v>1341478</v>
      </c>
      <c r="E4" s="54">
        <f>'13ZPD01'!E9</f>
        <v>939033</v>
      </c>
      <c r="F4" s="52">
        <f>'13ZPD01'!F9</f>
        <v>574000</v>
      </c>
    </row>
    <row r="5" spans="1:6" ht="40.5" customHeight="1">
      <c r="A5" s="58" t="s">
        <v>454</v>
      </c>
      <c r="B5" s="59">
        <v>17</v>
      </c>
      <c r="C5" s="60">
        <v>4</v>
      </c>
      <c r="D5" s="61">
        <f>'13ZPD02'!D20</f>
        <v>7328867</v>
      </c>
      <c r="E5" s="61">
        <f>'13ZPD02'!E20</f>
        <v>4194327</v>
      </c>
      <c r="F5" s="62">
        <f>'13ZPD02'!F20</f>
        <v>867600</v>
      </c>
    </row>
    <row r="6" spans="1:6" ht="40.5" customHeight="1">
      <c r="A6" s="44" t="s">
        <v>453</v>
      </c>
      <c r="B6" s="43">
        <v>11</v>
      </c>
      <c r="C6" s="53">
        <v>5</v>
      </c>
      <c r="D6" s="54">
        <f>'13ZPD03'!D14</f>
        <v>1919565</v>
      </c>
      <c r="E6" s="54">
        <f>'13ZPD03'!E14</f>
        <v>1245368</v>
      </c>
      <c r="F6" s="52">
        <f>'13ZPD03'!F14</f>
        <v>585000</v>
      </c>
    </row>
    <row r="7" spans="1:6" ht="40.5" customHeight="1">
      <c r="A7" s="58" t="s">
        <v>452</v>
      </c>
      <c r="B7" s="59">
        <v>44</v>
      </c>
      <c r="C7" s="60">
        <v>14</v>
      </c>
      <c r="D7" s="61">
        <f>'13ZPD05'!D47</f>
        <v>10548003</v>
      </c>
      <c r="E7" s="61">
        <f>'13ZPD05'!E47</f>
        <v>5278936</v>
      </c>
      <c r="F7" s="62">
        <f>'13ZPD05'!F47</f>
        <v>1500000</v>
      </c>
    </row>
    <row r="8" spans="1:6" ht="40.5" customHeight="1">
      <c r="A8" s="44" t="s">
        <v>450</v>
      </c>
      <c r="B8" s="43">
        <v>48</v>
      </c>
      <c r="C8" s="53">
        <v>23</v>
      </c>
      <c r="D8" s="54">
        <f>'13ZPD06'!D51</f>
        <v>4607837</v>
      </c>
      <c r="E8" s="54">
        <f>'13ZPD06'!E51</f>
        <v>3002172</v>
      </c>
      <c r="F8" s="52">
        <f>'13ZPD06'!G51</f>
        <v>1172000</v>
      </c>
    </row>
    <row r="9" spans="1:6" ht="40.5" customHeight="1">
      <c r="A9" s="58" t="s">
        <v>451</v>
      </c>
      <c r="B9" s="59">
        <v>25</v>
      </c>
      <c r="C9" s="60">
        <v>11</v>
      </c>
      <c r="D9" s="61">
        <f>'13ZPD07'!D28</f>
        <v>2656999</v>
      </c>
      <c r="E9" s="61">
        <f>'13ZPD07'!E28</f>
        <v>1502310</v>
      </c>
      <c r="F9" s="62">
        <f>'13ZPD07'!F28</f>
        <v>550000</v>
      </c>
    </row>
    <row r="10" spans="1:6" s="13" customFormat="1" ht="40.5" customHeight="1">
      <c r="A10" s="56" t="s">
        <v>439</v>
      </c>
      <c r="B10" s="55">
        <f>SUM(B4:B9)</f>
        <v>151</v>
      </c>
      <c r="C10" s="55">
        <f>SUM(C4:C9)</f>
        <v>61</v>
      </c>
      <c r="D10" s="57">
        <f>SUM(D4:D9)</f>
        <v>28402749</v>
      </c>
      <c r="E10" s="57">
        <f>SUM(E4:E9)</f>
        <v>16162146</v>
      </c>
      <c r="F10" s="57">
        <f>SUM(F4:F9)</f>
        <v>5248600</v>
      </c>
    </row>
    <row r="11" spans="5:6" ht="33.75" customHeight="1">
      <c r="E11" s="63" t="s">
        <v>465</v>
      </c>
      <c r="F11" s="52">
        <f>'13ZPD01'!G9+'13ZPD02'!G20+'13ZPD03'!G14+'13ZPD05'!G47+'13ZPD06'!H51+'13ZPD07'!G28</f>
        <v>1853600</v>
      </c>
    </row>
    <row r="12" spans="5:6" ht="33.75" customHeight="1">
      <c r="E12" s="63" t="s">
        <v>466</v>
      </c>
      <c r="F12" s="52">
        <f>'13ZPD01'!H9+'13ZPD02'!H20+'13ZPD03'!H14+'13ZPD05'!H47+'13ZPD06'!I51+'13ZPD07'!H28</f>
        <v>3395000</v>
      </c>
    </row>
    <row r="13" ht="23.25" customHeight="1">
      <c r="F13" s="79">
        <f>SUM(F11:F12)</f>
        <v>5248600</v>
      </c>
    </row>
  </sheetData>
  <sheetProtection/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FF"/>
  </sheetPr>
  <dimension ref="A1:I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6" sqref="N6"/>
    </sheetView>
  </sheetViews>
  <sheetFormatPr defaultColWidth="9.140625" defaultRowHeight="15"/>
  <cols>
    <col min="1" max="1" width="13.7109375" style="10" customWidth="1"/>
    <col min="2" max="2" width="27.140625" style="1" customWidth="1"/>
    <col min="3" max="3" width="38.7109375" style="1" customWidth="1"/>
    <col min="4" max="5" width="17.28125" style="1" customWidth="1"/>
    <col min="6" max="6" width="17.28125" style="12" customWidth="1"/>
    <col min="7" max="8" width="15.00390625" style="1" customWidth="1"/>
    <col min="9" max="9" width="15.00390625" style="68" customWidth="1"/>
    <col min="10" max="16384" width="9.140625" style="1" customWidth="1"/>
  </cols>
  <sheetData>
    <row r="1" spans="1:9" ht="31.5" customHeight="1">
      <c r="A1" s="65" t="s">
        <v>438</v>
      </c>
      <c r="B1" s="65"/>
      <c r="C1" s="65"/>
      <c r="D1" s="65"/>
      <c r="E1" s="65"/>
      <c r="F1" s="65"/>
      <c r="G1" s="65"/>
      <c r="H1" s="65"/>
      <c r="I1" s="65"/>
    </row>
    <row r="2" spans="1:9" s="8" customFormat="1" ht="71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440</v>
      </c>
      <c r="G2" s="7" t="s">
        <v>459</v>
      </c>
      <c r="H2" s="7" t="s">
        <v>460</v>
      </c>
      <c r="I2" s="7" t="s">
        <v>461</v>
      </c>
    </row>
    <row r="3" spans="1:9" s="2" customFormat="1" ht="69.75" customHeight="1">
      <c r="A3" s="9" t="s">
        <v>5</v>
      </c>
      <c r="B3" s="5" t="s">
        <v>6</v>
      </c>
      <c r="C3" s="5" t="s">
        <v>7</v>
      </c>
      <c r="D3" s="6">
        <v>93000</v>
      </c>
      <c r="E3" s="6">
        <v>65100</v>
      </c>
      <c r="F3" s="11">
        <v>65000</v>
      </c>
      <c r="G3" s="6"/>
      <c r="H3" s="6">
        <v>65000</v>
      </c>
      <c r="I3" s="43" t="s">
        <v>463</v>
      </c>
    </row>
    <row r="4" spans="1:9" s="2" customFormat="1" ht="69.75" customHeight="1">
      <c r="A4" s="9" t="s">
        <v>8</v>
      </c>
      <c r="B4" s="14" t="s">
        <v>9</v>
      </c>
      <c r="C4" s="14" t="s">
        <v>10</v>
      </c>
      <c r="D4" s="15">
        <v>94380</v>
      </c>
      <c r="E4" s="15">
        <v>66066</v>
      </c>
      <c r="F4" s="11">
        <v>66000</v>
      </c>
      <c r="G4" s="6"/>
      <c r="H4" s="6">
        <v>66000</v>
      </c>
      <c r="I4" s="43" t="s">
        <v>463</v>
      </c>
    </row>
    <row r="5" spans="1:9" s="2" customFormat="1" ht="69.75" customHeight="1">
      <c r="A5" s="9" t="s">
        <v>11</v>
      </c>
      <c r="B5" s="5" t="s">
        <v>12</v>
      </c>
      <c r="C5" s="5" t="s">
        <v>13</v>
      </c>
      <c r="D5" s="6">
        <v>313148</v>
      </c>
      <c r="E5" s="6">
        <v>219202</v>
      </c>
      <c r="F5" s="11"/>
      <c r="G5" s="6"/>
      <c r="H5" s="6"/>
      <c r="I5" s="43"/>
    </row>
    <row r="6" spans="1:9" s="2" customFormat="1" ht="69.75" customHeight="1">
      <c r="A6" s="9" t="s">
        <v>14</v>
      </c>
      <c r="B6" s="14" t="s">
        <v>15</v>
      </c>
      <c r="C6" s="14" t="s">
        <v>16</v>
      </c>
      <c r="D6" s="15">
        <v>180290</v>
      </c>
      <c r="E6" s="15">
        <v>126203</v>
      </c>
      <c r="F6" s="11">
        <v>126000</v>
      </c>
      <c r="G6" s="6">
        <v>126000</v>
      </c>
      <c r="H6" s="6"/>
      <c r="I6" s="43" t="s">
        <v>463</v>
      </c>
    </row>
    <row r="7" spans="1:9" s="2" customFormat="1" ht="69.75" customHeight="1">
      <c r="A7" s="9" t="s">
        <v>17</v>
      </c>
      <c r="B7" s="5" t="s">
        <v>18</v>
      </c>
      <c r="C7" s="5" t="s">
        <v>19</v>
      </c>
      <c r="D7" s="6">
        <v>474320</v>
      </c>
      <c r="E7" s="6">
        <v>332024</v>
      </c>
      <c r="F7" s="11">
        <v>317000</v>
      </c>
      <c r="G7" s="6">
        <v>317000</v>
      </c>
      <c r="H7" s="6"/>
      <c r="I7" s="43" t="s">
        <v>463</v>
      </c>
    </row>
    <row r="8" spans="1:9" s="2" customFormat="1" ht="69.75" customHeight="1">
      <c r="A8" s="9" t="s">
        <v>20</v>
      </c>
      <c r="B8" s="14" t="s">
        <v>21</v>
      </c>
      <c r="C8" s="14" t="s">
        <v>22</v>
      </c>
      <c r="D8" s="15">
        <v>186340</v>
      </c>
      <c r="E8" s="15">
        <v>130438</v>
      </c>
      <c r="F8" s="11"/>
      <c r="G8" s="6"/>
      <c r="H8" s="6"/>
      <c r="I8" s="43"/>
    </row>
    <row r="9" spans="1:9" s="2" customFormat="1" ht="26.25" customHeight="1">
      <c r="A9" s="67" t="s">
        <v>439</v>
      </c>
      <c r="D9" s="6">
        <f>SUM(D3:D8)</f>
        <v>1341478</v>
      </c>
      <c r="E9" s="6">
        <f>SUM(E3:E8)</f>
        <v>939033</v>
      </c>
      <c r="F9" s="11">
        <f>SUM(F3:F8)</f>
        <v>574000</v>
      </c>
      <c r="G9" s="6">
        <f>SUM(G3:G8)</f>
        <v>443000</v>
      </c>
      <c r="H9" s="6">
        <f>SUM(H3:H8)</f>
        <v>131000</v>
      </c>
      <c r="I9" s="4"/>
    </row>
    <row r="10" ht="15">
      <c r="H10" s="66">
        <f>SUM(G9:H9)</f>
        <v>574000</v>
      </c>
    </row>
  </sheetData>
  <sheetProtection/>
  <mergeCells count="1">
    <mergeCell ref="A1:I1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8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I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140625" style="21" customWidth="1"/>
    <col min="2" max="2" width="29.140625" style="1" customWidth="1"/>
    <col min="3" max="3" width="37.00390625" style="1" customWidth="1"/>
    <col min="4" max="5" width="17.57421875" style="1" customWidth="1"/>
    <col min="6" max="6" width="19.140625" style="23" customWidth="1"/>
    <col min="7" max="8" width="18.57421875" style="1" customWidth="1"/>
    <col min="9" max="9" width="18.57421875" style="68" customWidth="1"/>
    <col min="10" max="16384" width="9.140625" style="1" customWidth="1"/>
  </cols>
  <sheetData>
    <row r="1" spans="1:9" ht="31.5" customHeight="1">
      <c r="A1" s="65" t="s">
        <v>441</v>
      </c>
      <c r="B1" s="65"/>
      <c r="C1" s="65"/>
      <c r="D1" s="65"/>
      <c r="E1" s="65"/>
      <c r="F1" s="65"/>
      <c r="G1" s="65"/>
      <c r="H1" s="65"/>
      <c r="I1" s="65"/>
    </row>
    <row r="2" spans="1:9" s="19" customFormat="1" ht="43.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440</v>
      </c>
      <c r="G2" s="18" t="s">
        <v>459</v>
      </c>
      <c r="H2" s="18" t="s">
        <v>460</v>
      </c>
      <c r="I2" s="18" t="s">
        <v>461</v>
      </c>
    </row>
    <row r="3" spans="1:9" s="2" customFormat="1" ht="36" customHeight="1">
      <c r="A3" s="20" t="s">
        <v>23</v>
      </c>
      <c r="B3" s="5" t="s">
        <v>24</v>
      </c>
      <c r="C3" s="5" t="s">
        <v>25</v>
      </c>
      <c r="D3" s="6">
        <v>226149</v>
      </c>
      <c r="E3" s="6">
        <v>156043</v>
      </c>
      <c r="F3" s="22"/>
      <c r="G3" s="69"/>
      <c r="H3" s="69"/>
      <c r="I3" s="43"/>
    </row>
    <row r="4" spans="1:9" s="17" customFormat="1" ht="36" customHeight="1">
      <c r="A4" s="20" t="s">
        <v>26</v>
      </c>
      <c r="B4" s="14" t="s">
        <v>27</v>
      </c>
      <c r="C4" s="14" t="s">
        <v>28</v>
      </c>
      <c r="D4" s="15">
        <v>463962</v>
      </c>
      <c r="E4" s="15">
        <v>324773</v>
      </c>
      <c r="F4" s="22"/>
      <c r="G4" s="70"/>
      <c r="H4" s="70"/>
      <c r="I4" s="59"/>
    </row>
    <row r="5" spans="1:9" s="2" customFormat="1" ht="36" customHeight="1">
      <c r="A5" s="20" t="s">
        <v>29</v>
      </c>
      <c r="B5" s="5" t="s">
        <v>30</v>
      </c>
      <c r="C5" s="5" t="s">
        <v>31</v>
      </c>
      <c r="D5" s="6">
        <v>500000</v>
      </c>
      <c r="E5" s="6">
        <v>250000</v>
      </c>
      <c r="F5" s="22">
        <v>250000</v>
      </c>
      <c r="G5" s="71">
        <v>250000</v>
      </c>
      <c r="H5" s="69"/>
      <c r="I5" s="43" t="s">
        <v>464</v>
      </c>
    </row>
    <row r="6" spans="1:9" s="17" customFormat="1" ht="36" customHeight="1">
      <c r="A6" s="20" t="s">
        <v>32</v>
      </c>
      <c r="B6" s="14" t="s">
        <v>33</v>
      </c>
      <c r="C6" s="14" t="s">
        <v>34</v>
      </c>
      <c r="D6" s="15">
        <v>376400</v>
      </c>
      <c r="E6" s="15">
        <v>225000</v>
      </c>
      <c r="F6" s="22"/>
      <c r="G6" s="70"/>
      <c r="H6" s="70"/>
      <c r="I6" s="59"/>
    </row>
    <row r="7" spans="1:9" s="2" customFormat="1" ht="48.75" customHeight="1">
      <c r="A7" s="20" t="s">
        <v>35</v>
      </c>
      <c r="B7" s="5" t="s">
        <v>36</v>
      </c>
      <c r="C7" s="5" t="s">
        <v>37</v>
      </c>
      <c r="D7" s="6">
        <v>1279017</v>
      </c>
      <c r="E7" s="6">
        <v>500000</v>
      </c>
      <c r="F7" s="22"/>
      <c r="G7" s="69"/>
      <c r="H7" s="69"/>
      <c r="I7" s="43"/>
    </row>
    <row r="8" spans="1:9" s="17" customFormat="1" ht="27.75" customHeight="1">
      <c r="A8" s="20" t="s">
        <v>38</v>
      </c>
      <c r="B8" s="14" t="s">
        <v>39</v>
      </c>
      <c r="C8" s="14" t="s">
        <v>40</v>
      </c>
      <c r="D8" s="15">
        <v>111360</v>
      </c>
      <c r="E8" s="15">
        <v>77952</v>
      </c>
      <c r="F8" s="22"/>
      <c r="G8" s="70"/>
      <c r="H8" s="70"/>
      <c r="I8" s="59"/>
    </row>
    <row r="9" spans="1:9" s="2" customFormat="1" ht="51" customHeight="1">
      <c r="A9" s="20" t="s">
        <v>41</v>
      </c>
      <c r="B9" s="5" t="s">
        <v>42</v>
      </c>
      <c r="C9" s="5" t="s">
        <v>43</v>
      </c>
      <c r="D9" s="6">
        <v>1000000</v>
      </c>
      <c r="E9" s="6">
        <v>450000</v>
      </c>
      <c r="F9" s="22">
        <v>350000</v>
      </c>
      <c r="G9" s="69">
        <v>350000</v>
      </c>
      <c r="H9" s="69"/>
      <c r="I9" s="43" t="s">
        <v>464</v>
      </c>
    </row>
    <row r="10" spans="1:9" s="17" customFormat="1" ht="36" customHeight="1">
      <c r="A10" s="20" t="s">
        <v>44</v>
      </c>
      <c r="B10" s="14" t="s">
        <v>45</v>
      </c>
      <c r="C10" s="14" t="s">
        <v>46</v>
      </c>
      <c r="D10" s="15">
        <v>419870</v>
      </c>
      <c r="E10" s="15">
        <v>293909</v>
      </c>
      <c r="F10" s="22">
        <v>209000</v>
      </c>
      <c r="G10" s="70">
        <v>209000</v>
      </c>
      <c r="H10" s="70"/>
      <c r="I10" s="59" t="s">
        <v>464</v>
      </c>
    </row>
    <row r="11" spans="1:9" s="2" customFormat="1" ht="36" customHeight="1">
      <c r="A11" s="20" t="s">
        <v>47</v>
      </c>
      <c r="B11" s="5" t="s">
        <v>48</v>
      </c>
      <c r="C11" s="5" t="s">
        <v>49</v>
      </c>
      <c r="D11" s="6">
        <v>582049</v>
      </c>
      <c r="E11" s="6">
        <v>407434</v>
      </c>
      <c r="F11" s="22"/>
      <c r="G11" s="69"/>
      <c r="H11" s="69"/>
      <c r="I11" s="43"/>
    </row>
    <row r="12" spans="1:9" s="17" customFormat="1" ht="66" customHeight="1">
      <c r="A12" s="20" t="s">
        <v>50</v>
      </c>
      <c r="B12" s="14" t="s">
        <v>51</v>
      </c>
      <c r="C12" s="14" t="s">
        <v>52</v>
      </c>
      <c r="D12" s="15">
        <v>159000</v>
      </c>
      <c r="E12" s="15">
        <v>110000</v>
      </c>
      <c r="F12" s="22"/>
      <c r="G12" s="70"/>
      <c r="H12" s="70"/>
      <c r="I12" s="59"/>
    </row>
    <row r="13" spans="1:9" s="2" customFormat="1" ht="48.75" customHeight="1">
      <c r="A13" s="20" t="s">
        <v>53</v>
      </c>
      <c r="B13" s="5" t="s">
        <v>54</v>
      </c>
      <c r="C13" s="5" t="s">
        <v>55</v>
      </c>
      <c r="D13" s="6">
        <v>250000</v>
      </c>
      <c r="E13" s="6">
        <v>170000</v>
      </c>
      <c r="F13" s="22"/>
      <c r="G13" s="69"/>
      <c r="H13" s="69"/>
      <c r="I13" s="43"/>
    </row>
    <row r="14" spans="1:9" s="17" customFormat="1" ht="35.25" customHeight="1">
      <c r="A14" s="20" t="s">
        <v>56</v>
      </c>
      <c r="B14" s="14" t="s">
        <v>57</v>
      </c>
      <c r="C14" s="14" t="s">
        <v>58</v>
      </c>
      <c r="D14" s="15">
        <v>362180</v>
      </c>
      <c r="E14" s="15">
        <v>253526</v>
      </c>
      <c r="F14" s="22"/>
      <c r="G14" s="70"/>
      <c r="H14" s="70"/>
      <c r="I14" s="59"/>
    </row>
    <row r="15" spans="1:9" s="2" customFormat="1" ht="35.25" customHeight="1">
      <c r="A15" s="20" t="s">
        <v>59</v>
      </c>
      <c r="B15" s="5" t="s">
        <v>60</v>
      </c>
      <c r="C15" s="5" t="s">
        <v>61</v>
      </c>
      <c r="D15" s="6">
        <v>400000</v>
      </c>
      <c r="E15" s="6">
        <v>240000</v>
      </c>
      <c r="F15" s="22"/>
      <c r="G15" s="69"/>
      <c r="H15" s="69"/>
      <c r="I15" s="43"/>
    </row>
    <row r="16" spans="1:9" s="17" customFormat="1" ht="35.25" customHeight="1">
      <c r="A16" s="20" t="s">
        <v>62</v>
      </c>
      <c r="B16" s="14" t="s">
        <v>63</v>
      </c>
      <c r="C16" s="14" t="s">
        <v>64</v>
      </c>
      <c r="D16" s="15">
        <v>52623</v>
      </c>
      <c r="E16" s="15">
        <v>36835</v>
      </c>
      <c r="F16" s="22"/>
      <c r="G16" s="70"/>
      <c r="H16" s="70"/>
      <c r="I16" s="59"/>
    </row>
    <row r="17" spans="1:9" s="2" customFormat="1" ht="35.25" customHeight="1">
      <c r="A17" s="20" t="s">
        <v>65</v>
      </c>
      <c r="B17" s="5" t="s">
        <v>66</v>
      </c>
      <c r="C17" s="5" t="s">
        <v>67</v>
      </c>
      <c r="D17" s="6">
        <v>323000</v>
      </c>
      <c r="E17" s="6">
        <v>225000</v>
      </c>
      <c r="F17" s="22"/>
      <c r="G17" s="69"/>
      <c r="H17" s="69"/>
      <c r="I17" s="43"/>
    </row>
    <row r="18" spans="1:9" s="17" customFormat="1" ht="63.75" customHeight="1">
      <c r="A18" s="20" t="s">
        <v>68</v>
      </c>
      <c r="B18" s="14" t="s">
        <v>69</v>
      </c>
      <c r="C18" s="14" t="s">
        <v>70</v>
      </c>
      <c r="D18" s="15">
        <v>706257</v>
      </c>
      <c r="E18" s="15">
        <v>391955</v>
      </c>
      <c r="F18" s="22"/>
      <c r="G18" s="70"/>
      <c r="H18" s="70"/>
      <c r="I18" s="59"/>
    </row>
    <row r="19" spans="1:9" s="2" customFormat="1" ht="35.25" customHeight="1">
      <c r="A19" s="20" t="s">
        <v>71</v>
      </c>
      <c r="B19" s="5" t="s">
        <v>72</v>
      </c>
      <c r="C19" s="5" t="s">
        <v>73</v>
      </c>
      <c r="D19" s="6">
        <v>117000</v>
      </c>
      <c r="E19" s="6">
        <v>81900</v>
      </c>
      <c r="F19" s="22">
        <v>58600</v>
      </c>
      <c r="G19" s="69">
        <v>58600</v>
      </c>
      <c r="H19" s="69"/>
      <c r="I19" s="43" t="s">
        <v>464</v>
      </c>
    </row>
    <row r="20" spans="1:9" s="2" customFormat="1" ht="21" customHeight="1">
      <c r="A20" s="73" t="s">
        <v>439</v>
      </c>
      <c r="D20" s="6">
        <f>SUM(D3:D19)</f>
        <v>7328867</v>
      </c>
      <c r="E20" s="6">
        <f>SUM(E3:E19)</f>
        <v>4194327</v>
      </c>
      <c r="F20" s="22">
        <f>SUM(F3:F19)</f>
        <v>867600</v>
      </c>
      <c r="G20" s="69">
        <f>SUM(G3:G19)</f>
        <v>867600</v>
      </c>
      <c r="H20" s="69">
        <f>SUM(H3:H19)</f>
        <v>0</v>
      </c>
      <c r="I20" s="4"/>
    </row>
  </sheetData>
  <sheetProtection/>
  <mergeCells count="1">
    <mergeCell ref="A1:I1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8" scale="89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4.28125" style="27" customWidth="1"/>
    <col min="2" max="2" width="34.00390625" style="2" customWidth="1"/>
    <col min="3" max="3" width="40.8515625" style="2" customWidth="1"/>
    <col min="4" max="5" width="18.421875" style="2" customWidth="1"/>
    <col min="6" max="6" width="17.28125" style="29" customWidth="1"/>
    <col min="7" max="8" width="16.421875" style="2" customWidth="1"/>
    <col min="9" max="9" width="16.421875" style="4" customWidth="1"/>
    <col min="10" max="16384" width="9.140625" style="2" customWidth="1"/>
  </cols>
  <sheetData>
    <row r="1" spans="1:9" ht="31.5" customHeight="1">
      <c r="A1" s="65" t="s">
        <v>442</v>
      </c>
      <c r="B1" s="65"/>
      <c r="C1" s="65"/>
      <c r="D1" s="65"/>
      <c r="E1" s="65"/>
      <c r="F1" s="65"/>
      <c r="G1" s="65"/>
      <c r="H1" s="65"/>
      <c r="I1" s="65"/>
    </row>
    <row r="2" spans="1:9" s="25" customFormat="1" ht="47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440</v>
      </c>
      <c r="G2" s="24" t="s">
        <v>459</v>
      </c>
      <c r="H2" s="24" t="s">
        <v>460</v>
      </c>
      <c r="I2" s="24" t="s">
        <v>461</v>
      </c>
    </row>
    <row r="3" spans="1:9" ht="50.25" customHeight="1">
      <c r="A3" s="26" t="s">
        <v>74</v>
      </c>
      <c r="B3" s="5" t="s">
        <v>75</v>
      </c>
      <c r="C3" s="5" t="s">
        <v>76</v>
      </c>
      <c r="D3" s="6">
        <v>76000</v>
      </c>
      <c r="E3" s="6">
        <v>50000</v>
      </c>
      <c r="F3" s="28"/>
      <c r="G3" s="69"/>
      <c r="H3" s="69"/>
      <c r="I3" s="43"/>
    </row>
    <row r="4" spans="1:9" s="17" customFormat="1" ht="55.5" customHeight="1">
      <c r="A4" s="26" t="s">
        <v>77</v>
      </c>
      <c r="B4" s="14" t="s">
        <v>78</v>
      </c>
      <c r="C4" s="14" t="s">
        <v>79</v>
      </c>
      <c r="D4" s="15">
        <v>130000</v>
      </c>
      <c r="E4" s="15">
        <v>60000</v>
      </c>
      <c r="F4" s="28">
        <v>60000</v>
      </c>
      <c r="G4" s="70"/>
      <c r="H4" s="70">
        <v>60000</v>
      </c>
      <c r="I4" s="59" t="s">
        <v>463</v>
      </c>
    </row>
    <row r="5" spans="1:9" ht="50.25" customHeight="1">
      <c r="A5" s="26" t="s">
        <v>80</v>
      </c>
      <c r="B5" s="5" t="s">
        <v>81</v>
      </c>
      <c r="C5" s="5" t="s">
        <v>82</v>
      </c>
      <c r="D5" s="6">
        <v>224417</v>
      </c>
      <c r="E5" s="6">
        <v>133000</v>
      </c>
      <c r="F5" s="28"/>
      <c r="G5" s="69"/>
      <c r="H5" s="69"/>
      <c r="I5" s="43"/>
    </row>
    <row r="6" spans="1:9" s="17" customFormat="1" ht="60.75" customHeight="1">
      <c r="A6" s="26" t="s">
        <v>83</v>
      </c>
      <c r="B6" s="14" t="s">
        <v>84</v>
      </c>
      <c r="C6" s="14" t="s">
        <v>85</v>
      </c>
      <c r="D6" s="15">
        <v>118000</v>
      </c>
      <c r="E6" s="15">
        <v>82600</v>
      </c>
      <c r="F6" s="28">
        <v>82000</v>
      </c>
      <c r="G6" s="70">
        <v>82000</v>
      </c>
      <c r="H6" s="70"/>
      <c r="I6" s="59" t="s">
        <v>464</v>
      </c>
    </row>
    <row r="7" spans="1:9" ht="50.25" customHeight="1">
      <c r="A7" s="26" t="s">
        <v>86</v>
      </c>
      <c r="B7" s="5" t="s">
        <v>87</v>
      </c>
      <c r="C7" s="5" t="s">
        <v>88</v>
      </c>
      <c r="D7" s="6">
        <v>160470</v>
      </c>
      <c r="E7" s="6">
        <v>109470</v>
      </c>
      <c r="F7" s="28">
        <v>70000</v>
      </c>
      <c r="G7" s="69"/>
      <c r="H7" s="69">
        <v>70000</v>
      </c>
      <c r="I7" s="43" t="s">
        <v>463</v>
      </c>
    </row>
    <row r="8" spans="1:9" s="17" customFormat="1" ht="50.25" customHeight="1">
      <c r="A8" s="26" t="s">
        <v>89</v>
      </c>
      <c r="B8" s="14" t="s">
        <v>90</v>
      </c>
      <c r="C8" s="14" t="s">
        <v>91</v>
      </c>
      <c r="D8" s="15">
        <v>147160</v>
      </c>
      <c r="E8" s="15">
        <v>73580</v>
      </c>
      <c r="F8" s="28">
        <v>73000</v>
      </c>
      <c r="G8" s="70"/>
      <c r="H8" s="70">
        <v>73000</v>
      </c>
      <c r="I8" s="59" t="s">
        <v>463</v>
      </c>
    </row>
    <row r="9" spans="1:9" ht="50.25" customHeight="1">
      <c r="A9" s="26" t="s">
        <v>92</v>
      </c>
      <c r="B9" s="5" t="s">
        <v>93</v>
      </c>
      <c r="C9" s="5" t="s">
        <v>94</v>
      </c>
      <c r="D9" s="6">
        <v>116000</v>
      </c>
      <c r="E9" s="6">
        <v>81200</v>
      </c>
      <c r="F9" s="28"/>
      <c r="G9" s="69"/>
      <c r="H9" s="69"/>
      <c r="I9" s="43"/>
    </row>
    <row r="10" spans="1:9" s="17" customFormat="1" ht="50.25" customHeight="1">
      <c r="A10" s="26" t="s">
        <v>95</v>
      </c>
      <c r="B10" s="14" t="s">
        <v>96</v>
      </c>
      <c r="C10" s="14" t="s">
        <v>97</v>
      </c>
      <c r="D10" s="15">
        <v>432000</v>
      </c>
      <c r="E10" s="15">
        <v>300000</v>
      </c>
      <c r="F10" s="28">
        <v>300000</v>
      </c>
      <c r="G10" s="70"/>
      <c r="H10" s="70">
        <v>300000</v>
      </c>
      <c r="I10" s="59" t="s">
        <v>463</v>
      </c>
    </row>
    <row r="11" spans="1:9" ht="61.5" customHeight="1">
      <c r="A11" s="26" t="s">
        <v>98</v>
      </c>
      <c r="B11" s="5" t="s">
        <v>96</v>
      </c>
      <c r="C11" s="5" t="s">
        <v>99</v>
      </c>
      <c r="D11" s="6">
        <v>100000</v>
      </c>
      <c r="E11" s="6">
        <v>70000</v>
      </c>
      <c r="F11" s="28"/>
      <c r="G11" s="69"/>
      <c r="H11" s="69"/>
      <c r="I11" s="43"/>
    </row>
    <row r="12" spans="1:9" s="17" customFormat="1" ht="50.25" customHeight="1">
      <c r="A12" s="26" t="s">
        <v>100</v>
      </c>
      <c r="B12" s="14" t="s">
        <v>101</v>
      </c>
      <c r="C12" s="14" t="s">
        <v>102</v>
      </c>
      <c r="D12" s="15">
        <v>132118</v>
      </c>
      <c r="E12" s="15">
        <v>92118</v>
      </c>
      <c r="F12" s="28"/>
      <c r="G12" s="70"/>
      <c r="H12" s="70"/>
      <c r="I12" s="59"/>
    </row>
    <row r="13" spans="1:9" ht="50.25" customHeight="1">
      <c r="A13" s="26" t="s">
        <v>103</v>
      </c>
      <c r="B13" s="5" t="s">
        <v>104</v>
      </c>
      <c r="C13" s="5" t="s">
        <v>105</v>
      </c>
      <c r="D13" s="6">
        <v>283400</v>
      </c>
      <c r="E13" s="6">
        <v>193400</v>
      </c>
      <c r="F13" s="28"/>
      <c r="G13" s="69"/>
      <c r="H13" s="69"/>
      <c r="I13" s="43"/>
    </row>
    <row r="14" spans="1:8" ht="27" customHeight="1">
      <c r="A14" s="78" t="s">
        <v>439</v>
      </c>
      <c r="D14" s="6">
        <f>SUM(D3:D13)</f>
        <v>1919565</v>
      </c>
      <c r="E14" s="6">
        <f>SUM(E3:E13)</f>
        <v>1245368</v>
      </c>
      <c r="F14" s="77">
        <f>SUM(F3:F13)</f>
        <v>585000</v>
      </c>
      <c r="G14" s="69">
        <f>SUM(G3:G13)</f>
        <v>82000</v>
      </c>
      <c r="H14" s="69">
        <f>SUM(H3:H13)</f>
        <v>503000</v>
      </c>
    </row>
    <row r="15" ht="15">
      <c r="H15" s="72">
        <f>SUM(G14:H14)</f>
        <v>585000</v>
      </c>
    </row>
  </sheetData>
  <sheetProtection/>
  <mergeCells count="1">
    <mergeCell ref="A1:I1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8" r:id="rId1"/>
  <headerFoot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28125" style="48" customWidth="1"/>
    <col min="2" max="2" width="39.28125" style="2" customWidth="1"/>
    <col min="3" max="3" width="42.7109375" style="2" customWidth="1"/>
    <col min="4" max="5" width="15.7109375" style="2" customWidth="1"/>
    <col min="6" max="6" width="17.00390625" style="50" customWidth="1"/>
    <col min="7" max="8" width="15.140625" style="2" customWidth="1"/>
    <col min="9" max="9" width="15.140625" style="4" customWidth="1"/>
    <col min="10" max="16384" width="9.140625" style="2" customWidth="1"/>
  </cols>
  <sheetData>
    <row r="1" spans="1:9" ht="31.5" customHeight="1">
      <c r="A1" s="65" t="s">
        <v>443</v>
      </c>
      <c r="B1" s="65"/>
      <c r="C1" s="65"/>
      <c r="D1" s="65"/>
      <c r="E1" s="65"/>
      <c r="F1" s="65"/>
      <c r="G1" s="65"/>
      <c r="H1" s="65"/>
      <c r="I1" s="65"/>
    </row>
    <row r="2" spans="1:9" s="46" customFormat="1" ht="44.2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440</v>
      </c>
      <c r="G2" s="45" t="s">
        <v>459</v>
      </c>
      <c r="H2" s="45" t="s">
        <v>460</v>
      </c>
      <c r="I2" s="45" t="s">
        <v>461</v>
      </c>
    </row>
    <row r="3" spans="1:9" ht="45.75" customHeight="1">
      <c r="A3" s="47" t="s">
        <v>107</v>
      </c>
      <c r="B3" s="5" t="s">
        <v>108</v>
      </c>
      <c r="C3" s="5" t="s">
        <v>109</v>
      </c>
      <c r="D3" s="6">
        <v>290000</v>
      </c>
      <c r="E3" s="6">
        <v>200000</v>
      </c>
      <c r="F3" s="49">
        <v>140000</v>
      </c>
      <c r="G3" s="69">
        <v>56000</v>
      </c>
      <c r="H3" s="69">
        <v>84000</v>
      </c>
      <c r="I3" s="43" t="s">
        <v>464</v>
      </c>
    </row>
    <row r="4" spans="1:9" s="17" customFormat="1" ht="48" customHeight="1">
      <c r="A4" s="47" t="s">
        <v>110</v>
      </c>
      <c r="B4" s="14" t="s">
        <v>111</v>
      </c>
      <c r="C4" s="14" t="s">
        <v>112</v>
      </c>
      <c r="D4" s="15">
        <v>91500</v>
      </c>
      <c r="E4" s="15">
        <v>63000</v>
      </c>
      <c r="F4" s="49"/>
      <c r="G4" s="70"/>
      <c r="H4" s="70"/>
      <c r="I4" s="59"/>
    </row>
    <row r="5" spans="1:9" ht="29.25" customHeight="1">
      <c r="A5" s="47" t="s">
        <v>113</v>
      </c>
      <c r="B5" s="5" t="s">
        <v>114</v>
      </c>
      <c r="C5" s="5" t="s">
        <v>115</v>
      </c>
      <c r="D5" s="6">
        <v>325000</v>
      </c>
      <c r="E5" s="6">
        <v>200000</v>
      </c>
      <c r="F5" s="49"/>
      <c r="G5" s="69"/>
      <c r="H5" s="69"/>
      <c r="I5" s="43"/>
    </row>
    <row r="6" spans="1:9" s="17" customFormat="1" ht="48.75" customHeight="1">
      <c r="A6" s="47" t="s">
        <v>116</v>
      </c>
      <c r="B6" s="14" t="s">
        <v>117</v>
      </c>
      <c r="C6" s="14" t="s">
        <v>118</v>
      </c>
      <c r="D6" s="15">
        <v>66000</v>
      </c>
      <c r="E6" s="15">
        <v>45000</v>
      </c>
      <c r="F6" s="49"/>
      <c r="G6" s="70"/>
      <c r="H6" s="70"/>
      <c r="I6" s="59"/>
    </row>
    <row r="7" spans="1:9" ht="30.75" customHeight="1">
      <c r="A7" s="47" t="s">
        <v>119</v>
      </c>
      <c r="B7" s="5" t="s">
        <v>120</v>
      </c>
      <c r="C7" s="5" t="s">
        <v>121</v>
      </c>
      <c r="D7" s="6">
        <v>65000</v>
      </c>
      <c r="E7" s="6">
        <v>45500</v>
      </c>
      <c r="F7" s="49"/>
      <c r="G7" s="69"/>
      <c r="H7" s="69"/>
      <c r="I7" s="43"/>
    </row>
    <row r="8" spans="1:9" s="17" customFormat="1" ht="33" customHeight="1">
      <c r="A8" s="47" t="s">
        <v>122</v>
      </c>
      <c r="B8" s="14" t="s">
        <v>123</v>
      </c>
      <c r="C8" s="14" t="s">
        <v>124</v>
      </c>
      <c r="D8" s="15">
        <v>106500</v>
      </c>
      <c r="E8" s="15">
        <v>73000</v>
      </c>
      <c r="F8" s="49"/>
      <c r="G8" s="70"/>
      <c r="H8" s="70"/>
      <c r="I8" s="59"/>
    </row>
    <row r="9" spans="1:9" ht="36.75" customHeight="1">
      <c r="A9" s="47" t="s">
        <v>125</v>
      </c>
      <c r="B9" s="5" t="s">
        <v>126</v>
      </c>
      <c r="C9" s="5" t="s">
        <v>127</v>
      </c>
      <c r="D9" s="6">
        <v>375000</v>
      </c>
      <c r="E9" s="6">
        <v>197000</v>
      </c>
      <c r="F9" s="49"/>
      <c r="G9" s="69"/>
      <c r="H9" s="69"/>
      <c r="I9" s="43"/>
    </row>
    <row r="10" spans="1:9" s="17" customFormat="1" ht="81.75" customHeight="1">
      <c r="A10" s="47" t="s">
        <v>128</v>
      </c>
      <c r="B10" s="14" t="s">
        <v>129</v>
      </c>
      <c r="C10" s="14" t="s">
        <v>130</v>
      </c>
      <c r="D10" s="15">
        <v>153100</v>
      </c>
      <c r="E10" s="15">
        <v>78000</v>
      </c>
      <c r="F10" s="49">
        <v>78000</v>
      </c>
      <c r="G10" s="70"/>
      <c r="H10" s="70">
        <v>78000</v>
      </c>
      <c r="I10" s="59" t="s">
        <v>464</v>
      </c>
    </row>
    <row r="11" spans="1:9" ht="50.25" customHeight="1">
      <c r="A11" s="47" t="s">
        <v>131</v>
      </c>
      <c r="B11" s="5" t="s">
        <v>132</v>
      </c>
      <c r="C11" s="5" t="s">
        <v>133</v>
      </c>
      <c r="D11" s="6">
        <v>149000</v>
      </c>
      <c r="E11" s="6">
        <v>102000</v>
      </c>
      <c r="F11" s="49"/>
      <c r="G11" s="69"/>
      <c r="H11" s="69"/>
      <c r="I11" s="43"/>
    </row>
    <row r="12" spans="1:9" s="17" customFormat="1" ht="41.25" customHeight="1">
      <c r="A12" s="47" t="s">
        <v>134</v>
      </c>
      <c r="B12" s="14" t="s">
        <v>135</v>
      </c>
      <c r="C12" s="14" t="s">
        <v>136</v>
      </c>
      <c r="D12" s="15">
        <v>276000</v>
      </c>
      <c r="E12" s="15">
        <v>190000</v>
      </c>
      <c r="F12" s="49">
        <v>140000</v>
      </c>
      <c r="G12" s="70"/>
      <c r="H12" s="70">
        <v>140000</v>
      </c>
      <c r="I12" s="59" t="s">
        <v>464</v>
      </c>
    </row>
    <row r="13" spans="1:9" ht="41.25" customHeight="1">
      <c r="A13" s="47" t="s">
        <v>137</v>
      </c>
      <c r="B13" s="5" t="s">
        <v>138</v>
      </c>
      <c r="C13" s="5" t="s">
        <v>139</v>
      </c>
      <c r="D13" s="6">
        <v>342280</v>
      </c>
      <c r="E13" s="6">
        <v>199000</v>
      </c>
      <c r="F13" s="49"/>
      <c r="G13" s="69"/>
      <c r="H13" s="69"/>
      <c r="I13" s="43"/>
    </row>
    <row r="14" spans="1:9" s="17" customFormat="1" ht="48.75" customHeight="1">
      <c r="A14" s="47" t="s">
        <v>140</v>
      </c>
      <c r="B14" s="14" t="s">
        <v>141</v>
      </c>
      <c r="C14" s="14" t="s">
        <v>142</v>
      </c>
      <c r="D14" s="15">
        <v>109600</v>
      </c>
      <c r="E14" s="15">
        <v>75000</v>
      </c>
      <c r="F14" s="49">
        <v>75000</v>
      </c>
      <c r="G14" s="70"/>
      <c r="H14" s="70">
        <v>75000</v>
      </c>
      <c r="I14" s="59" t="s">
        <v>464</v>
      </c>
    </row>
    <row r="15" spans="1:9" ht="41.25" customHeight="1">
      <c r="A15" s="47" t="s">
        <v>143</v>
      </c>
      <c r="B15" s="5" t="s">
        <v>144</v>
      </c>
      <c r="C15" s="5" t="s">
        <v>145</v>
      </c>
      <c r="D15" s="6">
        <v>1320000</v>
      </c>
      <c r="E15" s="6">
        <v>200000</v>
      </c>
      <c r="F15" s="49">
        <v>170000</v>
      </c>
      <c r="G15" s="69">
        <v>170000</v>
      </c>
      <c r="H15" s="69"/>
      <c r="I15" s="43" t="s">
        <v>464</v>
      </c>
    </row>
    <row r="16" spans="1:9" s="17" customFormat="1" ht="40.5" customHeight="1">
      <c r="A16" s="47" t="s">
        <v>146</v>
      </c>
      <c r="B16" s="14" t="s">
        <v>147</v>
      </c>
      <c r="C16" s="14" t="s">
        <v>148</v>
      </c>
      <c r="D16" s="15">
        <v>65600</v>
      </c>
      <c r="E16" s="15">
        <v>45600</v>
      </c>
      <c r="F16" s="49"/>
      <c r="G16" s="70"/>
      <c r="H16" s="70"/>
      <c r="I16" s="59"/>
    </row>
    <row r="17" spans="1:9" ht="40.5" customHeight="1">
      <c r="A17" s="47" t="s">
        <v>149</v>
      </c>
      <c r="B17" s="5" t="s">
        <v>51</v>
      </c>
      <c r="C17" s="5" t="s">
        <v>150</v>
      </c>
      <c r="D17" s="6">
        <v>171000</v>
      </c>
      <c r="E17" s="6">
        <v>35000</v>
      </c>
      <c r="F17" s="49">
        <v>35000</v>
      </c>
      <c r="G17" s="69"/>
      <c r="H17" s="69">
        <v>35000</v>
      </c>
      <c r="I17" s="43" t="s">
        <v>464</v>
      </c>
    </row>
    <row r="18" spans="1:9" s="17" customFormat="1" ht="40.5" customHeight="1">
      <c r="A18" s="47" t="s">
        <v>151</v>
      </c>
      <c r="B18" s="14" t="s">
        <v>152</v>
      </c>
      <c r="C18" s="14" t="s">
        <v>153</v>
      </c>
      <c r="D18" s="15">
        <v>832076</v>
      </c>
      <c r="E18" s="15">
        <v>200000</v>
      </c>
      <c r="F18" s="49">
        <v>140000</v>
      </c>
      <c r="G18" s="70">
        <v>140000</v>
      </c>
      <c r="H18" s="70"/>
      <c r="I18" s="59" t="s">
        <v>464</v>
      </c>
    </row>
    <row r="19" spans="1:9" ht="40.5" customHeight="1">
      <c r="A19" s="47" t="s">
        <v>154</v>
      </c>
      <c r="B19" s="5" t="s">
        <v>155</v>
      </c>
      <c r="C19" s="5" t="s">
        <v>156</v>
      </c>
      <c r="D19" s="6">
        <v>290000</v>
      </c>
      <c r="E19" s="6">
        <v>200000</v>
      </c>
      <c r="F19" s="49"/>
      <c r="G19" s="69"/>
      <c r="H19" s="69"/>
      <c r="I19" s="43"/>
    </row>
    <row r="20" spans="1:9" s="17" customFormat="1" ht="40.5" customHeight="1">
      <c r="A20" s="47" t="s">
        <v>157</v>
      </c>
      <c r="B20" s="14" t="s">
        <v>158</v>
      </c>
      <c r="C20" s="14" t="s">
        <v>159</v>
      </c>
      <c r="D20" s="15">
        <v>216000</v>
      </c>
      <c r="E20" s="15">
        <v>140000</v>
      </c>
      <c r="F20" s="49">
        <v>100000</v>
      </c>
      <c r="G20" s="70"/>
      <c r="H20" s="70">
        <v>100000</v>
      </c>
      <c r="I20" s="59" t="s">
        <v>464</v>
      </c>
    </row>
    <row r="21" spans="1:9" ht="40.5" customHeight="1">
      <c r="A21" s="47" t="s">
        <v>160</v>
      </c>
      <c r="B21" s="5" t="s">
        <v>161</v>
      </c>
      <c r="C21" s="5" t="s">
        <v>162</v>
      </c>
      <c r="D21" s="6">
        <v>100000</v>
      </c>
      <c r="E21" s="6">
        <v>70000</v>
      </c>
      <c r="F21" s="49">
        <v>50000</v>
      </c>
      <c r="G21" s="69"/>
      <c r="H21" s="69">
        <v>50000</v>
      </c>
      <c r="I21" s="43" t="s">
        <v>464</v>
      </c>
    </row>
    <row r="22" spans="1:9" s="17" customFormat="1" ht="36.75" customHeight="1">
      <c r="A22" s="47" t="s">
        <v>163</v>
      </c>
      <c r="B22" s="14" t="s">
        <v>164</v>
      </c>
      <c r="C22" s="14" t="s">
        <v>165</v>
      </c>
      <c r="D22" s="15">
        <v>51104</v>
      </c>
      <c r="E22" s="15">
        <v>35700</v>
      </c>
      <c r="F22" s="49"/>
      <c r="G22" s="70"/>
      <c r="H22" s="70"/>
      <c r="I22" s="59"/>
    </row>
    <row r="23" spans="1:9" ht="36.75" customHeight="1">
      <c r="A23" s="47" t="s">
        <v>166</v>
      </c>
      <c r="B23" s="5" t="s">
        <v>167</v>
      </c>
      <c r="C23" s="5" t="s">
        <v>168</v>
      </c>
      <c r="D23" s="6">
        <v>140403</v>
      </c>
      <c r="E23" s="6">
        <v>93193</v>
      </c>
      <c r="F23" s="49"/>
      <c r="G23" s="69"/>
      <c r="H23" s="69"/>
      <c r="I23" s="43"/>
    </row>
    <row r="24" spans="1:9" s="17" customFormat="1" ht="36.75" customHeight="1">
      <c r="A24" s="47" t="s">
        <v>169</v>
      </c>
      <c r="B24" s="14" t="s">
        <v>170</v>
      </c>
      <c r="C24" s="14" t="s">
        <v>171</v>
      </c>
      <c r="D24" s="15">
        <v>162960</v>
      </c>
      <c r="E24" s="15">
        <v>110000</v>
      </c>
      <c r="F24" s="49"/>
      <c r="G24" s="70"/>
      <c r="H24" s="70"/>
      <c r="I24" s="59"/>
    </row>
    <row r="25" spans="1:9" ht="36.75" customHeight="1">
      <c r="A25" s="47" t="s">
        <v>172</v>
      </c>
      <c r="B25" s="5" t="s">
        <v>173</v>
      </c>
      <c r="C25" s="5" t="s">
        <v>174</v>
      </c>
      <c r="D25" s="6">
        <v>96500</v>
      </c>
      <c r="E25" s="6">
        <v>67400</v>
      </c>
      <c r="F25" s="49"/>
      <c r="G25" s="69"/>
      <c r="H25" s="69"/>
      <c r="I25" s="43"/>
    </row>
    <row r="26" spans="1:9" s="17" customFormat="1" ht="36.75" customHeight="1">
      <c r="A26" s="47" t="s">
        <v>175</v>
      </c>
      <c r="B26" s="14" t="s">
        <v>176</v>
      </c>
      <c r="C26" s="14" t="s">
        <v>177</v>
      </c>
      <c r="D26" s="15">
        <v>67791</v>
      </c>
      <c r="E26" s="15">
        <v>46957</v>
      </c>
      <c r="F26" s="49"/>
      <c r="G26" s="70"/>
      <c r="H26" s="70"/>
      <c r="I26" s="59"/>
    </row>
    <row r="27" spans="1:9" ht="68.25" customHeight="1">
      <c r="A27" s="47" t="s">
        <v>178</v>
      </c>
      <c r="B27" s="5" t="s">
        <v>179</v>
      </c>
      <c r="C27" s="5" t="s">
        <v>180</v>
      </c>
      <c r="D27" s="6">
        <v>307000</v>
      </c>
      <c r="E27" s="6">
        <v>197000</v>
      </c>
      <c r="F27" s="49">
        <v>140000</v>
      </c>
      <c r="G27" s="69">
        <v>95000</v>
      </c>
      <c r="H27" s="69">
        <v>45000</v>
      </c>
      <c r="I27" s="43" t="s">
        <v>464</v>
      </c>
    </row>
    <row r="28" spans="1:9" s="17" customFormat="1" ht="54.75" customHeight="1">
      <c r="A28" s="47" t="s">
        <v>181</v>
      </c>
      <c r="B28" s="14" t="s">
        <v>182</v>
      </c>
      <c r="C28" s="14" t="s">
        <v>183</v>
      </c>
      <c r="D28" s="15">
        <v>86500</v>
      </c>
      <c r="E28" s="15">
        <v>60500</v>
      </c>
      <c r="F28" s="49"/>
      <c r="G28" s="70"/>
      <c r="H28" s="70"/>
      <c r="I28" s="59"/>
    </row>
    <row r="29" spans="1:9" ht="48.75" customHeight="1">
      <c r="A29" s="47" t="s">
        <v>184</v>
      </c>
      <c r="B29" s="5" t="s">
        <v>90</v>
      </c>
      <c r="C29" s="5" t="s">
        <v>185</v>
      </c>
      <c r="D29" s="6">
        <v>251316</v>
      </c>
      <c r="E29" s="6">
        <v>172000</v>
      </c>
      <c r="F29" s="49"/>
      <c r="G29" s="69"/>
      <c r="H29" s="69"/>
      <c r="I29" s="43"/>
    </row>
    <row r="30" spans="1:9" s="17" customFormat="1" ht="36.75" customHeight="1">
      <c r="A30" s="47" t="s">
        <v>186</v>
      </c>
      <c r="B30" s="14" t="s">
        <v>187</v>
      </c>
      <c r="C30" s="14" t="s">
        <v>188</v>
      </c>
      <c r="D30" s="15">
        <v>61000</v>
      </c>
      <c r="E30" s="15">
        <v>40000</v>
      </c>
      <c r="F30" s="49"/>
      <c r="G30" s="70"/>
      <c r="H30" s="70"/>
      <c r="I30" s="59"/>
    </row>
    <row r="31" spans="1:9" ht="36.75" customHeight="1">
      <c r="A31" s="47" t="s">
        <v>189</v>
      </c>
      <c r="B31" s="5" t="s">
        <v>190</v>
      </c>
      <c r="C31" s="5" t="s">
        <v>191</v>
      </c>
      <c r="D31" s="6">
        <v>286000</v>
      </c>
      <c r="E31" s="6">
        <v>200000</v>
      </c>
      <c r="F31" s="49"/>
      <c r="G31" s="69"/>
      <c r="H31" s="69"/>
      <c r="I31" s="43"/>
    </row>
    <row r="32" spans="1:9" s="17" customFormat="1" ht="48.75" customHeight="1">
      <c r="A32" s="47" t="s">
        <v>192</v>
      </c>
      <c r="B32" s="14" t="s">
        <v>193</v>
      </c>
      <c r="C32" s="14" t="s">
        <v>194</v>
      </c>
      <c r="D32" s="15">
        <v>310620</v>
      </c>
      <c r="E32" s="15">
        <v>189620</v>
      </c>
      <c r="F32" s="49"/>
      <c r="G32" s="70"/>
      <c r="H32" s="70"/>
      <c r="I32" s="59"/>
    </row>
    <row r="33" spans="1:9" ht="42" customHeight="1">
      <c r="A33" s="47" t="s">
        <v>195</v>
      </c>
      <c r="B33" s="5" t="s">
        <v>196</v>
      </c>
      <c r="C33" s="5" t="s">
        <v>197</v>
      </c>
      <c r="D33" s="6">
        <v>86500</v>
      </c>
      <c r="E33" s="6">
        <v>59000</v>
      </c>
      <c r="F33" s="49"/>
      <c r="G33" s="69"/>
      <c r="H33" s="69"/>
      <c r="I33" s="43"/>
    </row>
    <row r="34" spans="1:9" s="17" customFormat="1" ht="42" customHeight="1">
      <c r="A34" s="47" t="s">
        <v>198</v>
      </c>
      <c r="B34" s="14" t="s">
        <v>199</v>
      </c>
      <c r="C34" s="14" t="s">
        <v>200</v>
      </c>
      <c r="D34" s="15">
        <v>273500</v>
      </c>
      <c r="E34" s="15">
        <v>143750</v>
      </c>
      <c r="F34" s="49">
        <v>100000</v>
      </c>
      <c r="G34" s="70"/>
      <c r="H34" s="70">
        <v>100000</v>
      </c>
      <c r="I34" s="59" t="s">
        <v>464</v>
      </c>
    </row>
    <row r="35" spans="1:9" ht="42" customHeight="1">
      <c r="A35" s="47" t="s">
        <v>201</v>
      </c>
      <c r="B35" s="5" t="s">
        <v>202</v>
      </c>
      <c r="C35" s="5" t="s">
        <v>203</v>
      </c>
      <c r="D35" s="6">
        <v>93800</v>
      </c>
      <c r="E35" s="6">
        <v>61900</v>
      </c>
      <c r="F35" s="49"/>
      <c r="G35" s="69"/>
      <c r="H35" s="69"/>
      <c r="I35" s="43"/>
    </row>
    <row r="36" spans="1:9" s="17" customFormat="1" ht="42" customHeight="1">
      <c r="A36" s="47" t="s">
        <v>204</v>
      </c>
      <c r="B36" s="14" t="s">
        <v>205</v>
      </c>
      <c r="C36" s="14" t="s">
        <v>206</v>
      </c>
      <c r="D36" s="15">
        <v>314635</v>
      </c>
      <c r="E36" s="15">
        <v>200000</v>
      </c>
      <c r="F36" s="49"/>
      <c r="G36" s="70"/>
      <c r="H36" s="70"/>
      <c r="I36" s="59"/>
    </row>
    <row r="37" spans="1:9" ht="42" customHeight="1">
      <c r="A37" s="47" t="s">
        <v>207</v>
      </c>
      <c r="B37" s="5" t="s">
        <v>96</v>
      </c>
      <c r="C37" s="5" t="s">
        <v>208</v>
      </c>
      <c r="D37" s="6">
        <v>200000</v>
      </c>
      <c r="E37" s="6">
        <v>140000</v>
      </c>
      <c r="F37" s="49">
        <v>140000</v>
      </c>
      <c r="G37" s="69"/>
      <c r="H37" s="69">
        <v>140000</v>
      </c>
      <c r="I37" s="43" t="s">
        <v>464</v>
      </c>
    </row>
    <row r="38" spans="1:9" s="17" customFormat="1" ht="52.5" customHeight="1">
      <c r="A38" s="47" t="s">
        <v>209</v>
      </c>
      <c r="B38" s="14" t="s">
        <v>210</v>
      </c>
      <c r="C38" s="14" t="s">
        <v>211</v>
      </c>
      <c r="D38" s="15">
        <v>259931</v>
      </c>
      <c r="E38" s="15">
        <v>126000</v>
      </c>
      <c r="F38" s="49"/>
      <c r="G38" s="70"/>
      <c r="H38" s="70"/>
      <c r="I38" s="59"/>
    </row>
    <row r="39" spans="1:9" ht="39" customHeight="1">
      <c r="A39" s="47" t="s">
        <v>212</v>
      </c>
      <c r="B39" s="5" t="s">
        <v>104</v>
      </c>
      <c r="C39" s="5" t="s">
        <v>213</v>
      </c>
      <c r="D39" s="6">
        <v>341500</v>
      </c>
      <c r="E39" s="6">
        <v>200000</v>
      </c>
      <c r="F39" s="49"/>
      <c r="G39" s="69"/>
      <c r="H39" s="69"/>
      <c r="I39" s="43"/>
    </row>
    <row r="40" spans="1:9" s="17" customFormat="1" ht="39" customHeight="1">
      <c r="A40" s="47" t="s">
        <v>214</v>
      </c>
      <c r="B40" s="14" t="s">
        <v>215</v>
      </c>
      <c r="C40" s="14" t="s">
        <v>216</v>
      </c>
      <c r="D40" s="15">
        <v>205817</v>
      </c>
      <c r="E40" s="15">
        <v>125817</v>
      </c>
      <c r="F40" s="49"/>
      <c r="G40" s="70"/>
      <c r="H40" s="70"/>
      <c r="I40" s="59"/>
    </row>
    <row r="41" spans="1:9" ht="51.75" customHeight="1">
      <c r="A41" s="47" t="s">
        <v>217</v>
      </c>
      <c r="B41" s="5" t="s">
        <v>218</v>
      </c>
      <c r="C41" s="5" t="s">
        <v>219</v>
      </c>
      <c r="D41" s="6">
        <v>103000</v>
      </c>
      <c r="E41" s="6">
        <v>61000</v>
      </c>
      <c r="F41" s="49"/>
      <c r="G41" s="69"/>
      <c r="H41" s="69"/>
      <c r="I41" s="43"/>
    </row>
    <row r="42" spans="1:9" s="17" customFormat="1" ht="35.25" customHeight="1">
      <c r="A42" s="47" t="s">
        <v>220</v>
      </c>
      <c r="B42" s="14" t="s">
        <v>221</v>
      </c>
      <c r="C42" s="14" t="s">
        <v>222</v>
      </c>
      <c r="D42" s="15">
        <v>57000</v>
      </c>
      <c r="E42" s="15">
        <v>38500</v>
      </c>
      <c r="F42" s="49"/>
      <c r="G42" s="70"/>
      <c r="H42" s="70"/>
      <c r="I42" s="59"/>
    </row>
    <row r="43" spans="1:9" ht="35.25" customHeight="1">
      <c r="A43" s="47" t="s">
        <v>223</v>
      </c>
      <c r="B43" s="5" t="s">
        <v>224</v>
      </c>
      <c r="C43" s="5" t="s">
        <v>225</v>
      </c>
      <c r="D43" s="6">
        <v>172800</v>
      </c>
      <c r="E43" s="6">
        <v>112000</v>
      </c>
      <c r="F43" s="49">
        <v>112000</v>
      </c>
      <c r="G43" s="69"/>
      <c r="H43" s="69">
        <v>112000</v>
      </c>
      <c r="I43" s="43" t="s">
        <v>464</v>
      </c>
    </row>
    <row r="44" spans="1:9" s="17" customFormat="1" ht="35.25" customHeight="1">
      <c r="A44" s="47" t="s">
        <v>226</v>
      </c>
      <c r="B44" s="14" t="s">
        <v>227</v>
      </c>
      <c r="C44" s="14" t="s">
        <v>228</v>
      </c>
      <c r="D44" s="15">
        <v>803000</v>
      </c>
      <c r="E44" s="15">
        <v>191800</v>
      </c>
      <c r="F44" s="49"/>
      <c r="G44" s="70"/>
      <c r="H44" s="70"/>
      <c r="I44" s="59"/>
    </row>
    <row r="45" spans="1:9" ht="35.25" customHeight="1">
      <c r="A45" s="47" t="s">
        <v>229</v>
      </c>
      <c r="B45" s="5" t="s">
        <v>230</v>
      </c>
      <c r="C45" s="5" t="s">
        <v>231</v>
      </c>
      <c r="D45" s="6">
        <v>202070</v>
      </c>
      <c r="E45" s="6">
        <v>141449</v>
      </c>
      <c r="F45" s="49"/>
      <c r="G45" s="69"/>
      <c r="H45" s="69"/>
      <c r="I45" s="43"/>
    </row>
    <row r="46" spans="1:9" s="17" customFormat="1" ht="35.25" customHeight="1">
      <c r="A46" s="47" t="s">
        <v>232</v>
      </c>
      <c r="B46" s="14" t="s">
        <v>233</v>
      </c>
      <c r="C46" s="14" t="s">
        <v>234</v>
      </c>
      <c r="D46" s="15">
        <v>269600</v>
      </c>
      <c r="E46" s="15">
        <v>107250</v>
      </c>
      <c r="F46" s="49">
        <v>80000</v>
      </c>
      <c r="G46" s="70"/>
      <c r="H46" s="70">
        <v>80000</v>
      </c>
      <c r="I46" s="59" t="s">
        <v>464</v>
      </c>
    </row>
    <row r="47" spans="1:8" ht="25.5" customHeight="1">
      <c r="A47" s="76" t="s">
        <v>439</v>
      </c>
      <c r="D47" s="6">
        <f>SUM(D3:D46)</f>
        <v>10548003</v>
      </c>
      <c r="E47" s="6">
        <f>SUM(E3:E46)</f>
        <v>5278936</v>
      </c>
      <c r="F47" s="49">
        <f>SUM(F3:F46)</f>
        <v>1500000</v>
      </c>
      <c r="G47" s="69">
        <f>SUM(G3:G46)</f>
        <v>461000</v>
      </c>
      <c r="H47" s="69">
        <f>SUM(H3:H46)</f>
        <v>1039000</v>
      </c>
    </row>
    <row r="48" ht="15">
      <c r="H48" s="72">
        <f>SUM(G47:H47)</f>
        <v>1500000</v>
      </c>
    </row>
  </sheetData>
  <sheetProtection/>
  <mergeCells count="1">
    <mergeCell ref="A1:I1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8" r:id="rId1"/>
  <headerFooter>
    <oddFooter>&amp;CStránka &amp;P z &amp;N</oddFooter>
  </headerFooter>
  <rowBreaks count="1" manualBreakCount="1">
    <brk id="1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</sheetPr>
  <dimension ref="A1:J5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140625" style="34" customWidth="1"/>
    <col min="2" max="2" width="27.8515625" style="2" customWidth="1"/>
    <col min="3" max="3" width="40.57421875" style="2" customWidth="1"/>
    <col min="4" max="5" width="18.421875" style="2" customWidth="1"/>
    <col min="6" max="6" width="28.7109375" style="4" hidden="1" customWidth="1"/>
    <col min="7" max="7" width="16.8515625" style="36" customWidth="1"/>
    <col min="8" max="9" width="14.421875" style="2" customWidth="1"/>
    <col min="10" max="10" width="14.421875" style="4" customWidth="1"/>
    <col min="11" max="16384" width="9.140625" style="2" customWidth="1"/>
  </cols>
  <sheetData>
    <row r="1" spans="1:10" ht="43.5" customHeight="1">
      <c r="A1" s="65" t="s">
        <v>444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32" customFormat="1" ht="43.5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1" t="s">
        <v>106</v>
      </c>
      <c r="G2" s="30" t="s">
        <v>440</v>
      </c>
      <c r="H2" s="30" t="s">
        <v>462</v>
      </c>
      <c r="I2" s="30" t="s">
        <v>460</v>
      </c>
      <c r="J2" s="30" t="s">
        <v>461</v>
      </c>
    </row>
    <row r="3" spans="1:10" ht="43.5" customHeight="1">
      <c r="A3" s="33" t="s">
        <v>235</v>
      </c>
      <c r="B3" s="5" t="s">
        <v>236</v>
      </c>
      <c r="C3" s="5" t="s">
        <v>237</v>
      </c>
      <c r="D3" s="6">
        <v>75000</v>
      </c>
      <c r="E3" s="6">
        <v>48000</v>
      </c>
      <c r="F3" s="3">
        <v>18</v>
      </c>
      <c r="G3" s="35"/>
      <c r="H3" s="69"/>
      <c r="I3" s="69"/>
      <c r="J3" s="43"/>
    </row>
    <row r="4" spans="1:10" s="17" customFormat="1" ht="30">
      <c r="A4" s="33" t="s">
        <v>238</v>
      </c>
      <c r="B4" s="14" t="s">
        <v>239</v>
      </c>
      <c r="C4" s="14" t="s">
        <v>240</v>
      </c>
      <c r="D4" s="15">
        <v>51000</v>
      </c>
      <c r="E4" s="15">
        <v>35000</v>
      </c>
      <c r="F4" s="16">
        <v>24</v>
      </c>
      <c r="G4" s="35">
        <v>35000</v>
      </c>
      <c r="H4" s="70"/>
      <c r="I4" s="70">
        <v>35000</v>
      </c>
      <c r="J4" s="59" t="s">
        <v>464</v>
      </c>
    </row>
    <row r="5" spans="1:10" ht="39" customHeight="1">
      <c r="A5" s="33" t="s">
        <v>241</v>
      </c>
      <c r="B5" s="5" t="s">
        <v>242</v>
      </c>
      <c r="C5" s="5" t="s">
        <v>243</v>
      </c>
      <c r="D5" s="6">
        <v>51975</v>
      </c>
      <c r="E5" s="6">
        <v>36382</v>
      </c>
      <c r="F5" s="3">
        <v>12</v>
      </c>
      <c r="G5" s="35"/>
      <c r="H5" s="69"/>
      <c r="I5" s="69"/>
      <c r="J5" s="43"/>
    </row>
    <row r="6" spans="1:10" s="17" customFormat="1" ht="40.5" customHeight="1">
      <c r="A6" s="33" t="s">
        <v>244</v>
      </c>
      <c r="B6" s="14" t="s">
        <v>245</v>
      </c>
      <c r="C6" s="14" t="s">
        <v>246</v>
      </c>
      <c r="D6" s="15">
        <v>50000</v>
      </c>
      <c r="E6" s="15">
        <v>35000</v>
      </c>
      <c r="F6" s="16">
        <v>24</v>
      </c>
      <c r="G6" s="35">
        <v>35000</v>
      </c>
      <c r="H6" s="70"/>
      <c r="I6" s="70">
        <v>35000</v>
      </c>
      <c r="J6" s="59" t="s">
        <v>464</v>
      </c>
    </row>
    <row r="7" spans="1:10" ht="40.5" customHeight="1">
      <c r="A7" s="33" t="s">
        <v>247</v>
      </c>
      <c r="B7" s="5" t="s">
        <v>248</v>
      </c>
      <c r="C7" s="5" t="s">
        <v>249</v>
      </c>
      <c r="D7" s="6">
        <v>50000</v>
      </c>
      <c r="E7" s="6">
        <v>35000</v>
      </c>
      <c r="F7" s="3">
        <v>24</v>
      </c>
      <c r="G7" s="35"/>
      <c r="H7" s="69"/>
      <c r="I7" s="69"/>
      <c r="J7" s="43"/>
    </row>
    <row r="8" spans="1:10" s="17" customFormat="1" ht="40.5" customHeight="1">
      <c r="A8" s="33" t="s">
        <v>250</v>
      </c>
      <c r="B8" s="14" t="s">
        <v>251</v>
      </c>
      <c r="C8" s="14" t="s">
        <v>252</v>
      </c>
      <c r="D8" s="15">
        <v>77500</v>
      </c>
      <c r="E8" s="15">
        <v>52000</v>
      </c>
      <c r="F8" s="16">
        <v>18</v>
      </c>
      <c r="G8" s="35">
        <v>40000</v>
      </c>
      <c r="H8" s="70"/>
      <c r="I8" s="70">
        <v>40000</v>
      </c>
      <c r="J8" s="59" t="s">
        <v>464</v>
      </c>
    </row>
    <row r="9" spans="1:10" ht="40.5" customHeight="1">
      <c r="A9" s="33" t="s">
        <v>253</v>
      </c>
      <c r="B9" s="5" t="s">
        <v>254</v>
      </c>
      <c r="C9" s="5" t="s">
        <v>243</v>
      </c>
      <c r="D9" s="6">
        <v>51975</v>
      </c>
      <c r="E9" s="6">
        <v>36382</v>
      </c>
      <c r="F9" s="3">
        <v>18</v>
      </c>
      <c r="G9" s="35">
        <v>36000</v>
      </c>
      <c r="H9" s="69"/>
      <c r="I9" s="69">
        <v>36000</v>
      </c>
      <c r="J9" s="43" t="s">
        <v>464</v>
      </c>
    </row>
    <row r="10" spans="1:10" s="17" customFormat="1" ht="40.5" customHeight="1">
      <c r="A10" s="33" t="s">
        <v>255</v>
      </c>
      <c r="B10" s="14" t="s">
        <v>256</v>
      </c>
      <c r="C10" s="14" t="s">
        <v>257</v>
      </c>
      <c r="D10" s="15">
        <v>64714</v>
      </c>
      <c r="E10" s="15">
        <v>45298</v>
      </c>
      <c r="F10" s="16">
        <v>12</v>
      </c>
      <c r="G10" s="35">
        <v>35000</v>
      </c>
      <c r="H10" s="70"/>
      <c r="I10" s="70">
        <v>35000</v>
      </c>
      <c r="J10" s="59" t="s">
        <v>464</v>
      </c>
    </row>
    <row r="11" spans="1:10" ht="40.5" customHeight="1">
      <c r="A11" s="33" t="s">
        <v>258</v>
      </c>
      <c r="B11" s="5" t="s">
        <v>259</v>
      </c>
      <c r="C11" s="5" t="s">
        <v>260</v>
      </c>
      <c r="D11" s="6">
        <v>50080</v>
      </c>
      <c r="E11" s="6">
        <v>35000</v>
      </c>
      <c r="F11" s="3">
        <v>24</v>
      </c>
      <c r="G11" s="35">
        <v>35000</v>
      </c>
      <c r="H11" s="69"/>
      <c r="I11" s="69">
        <v>35000</v>
      </c>
      <c r="J11" s="43" t="s">
        <v>464</v>
      </c>
    </row>
    <row r="12" spans="1:10" s="17" customFormat="1" ht="48.75" customHeight="1">
      <c r="A12" s="33" t="s">
        <v>261</v>
      </c>
      <c r="B12" s="14" t="s">
        <v>262</v>
      </c>
      <c r="C12" s="14" t="s">
        <v>263</v>
      </c>
      <c r="D12" s="15">
        <v>290700</v>
      </c>
      <c r="E12" s="15">
        <v>200000</v>
      </c>
      <c r="F12" s="16">
        <v>24</v>
      </c>
      <c r="G12" s="35">
        <v>100000</v>
      </c>
      <c r="H12" s="70"/>
      <c r="I12" s="70">
        <v>100000</v>
      </c>
      <c r="J12" s="59" t="s">
        <v>464</v>
      </c>
    </row>
    <row r="13" spans="1:10" ht="33.75" customHeight="1">
      <c r="A13" s="33" t="s">
        <v>264</v>
      </c>
      <c r="B13" s="5" t="s">
        <v>265</v>
      </c>
      <c r="C13" s="5" t="s">
        <v>266</v>
      </c>
      <c r="D13" s="6">
        <v>51518</v>
      </c>
      <c r="E13" s="6">
        <v>35018</v>
      </c>
      <c r="F13" s="3">
        <v>18</v>
      </c>
      <c r="G13" s="35">
        <v>35000</v>
      </c>
      <c r="H13" s="69"/>
      <c r="I13" s="69">
        <v>35000</v>
      </c>
      <c r="J13" s="43" t="s">
        <v>464</v>
      </c>
    </row>
    <row r="14" spans="1:10" s="17" customFormat="1" ht="33.75" customHeight="1">
      <c r="A14" s="33" t="s">
        <v>267</v>
      </c>
      <c r="B14" s="14" t="s">
        <v>268</v>
      </c>
      <c r="C14" s="14" t="s">
        <v>269</v>
      </c>
      <c r="D14" s="15">
        <v>100000</v>
      </c>
      <c r="E14" s="15">
        <v>70000</v>
      </c>
      <c r="F14" s="16">
        <v>12</v>
      </c>
      <c r="G14" s="35"/>
      <c r="H14" s="70"/>
      <c r="I14" s="70"/>
      <c r="J14" s="59"/>
    </row>
    <row r="15" spans="1:10" ht="33.75" customHeight="1">
      <c r="A15" s="33" t="s">
        <v>270</v>
      </c>
      <c r="B15" s="5" t="s">
        <v>271</v>
      </c>
      <c r="C15" s="5" t="s">
        <v>272</v>
      </c>
      <c r="D15" s="6">
        <v>60000</v>
      </c>
      <c r="E15" s="6">
        <v>42000</v>
      </c>
      <c r="F15" s="3">
        <v>18</v>
      </c>
      <c r="G15" s="35">
        <v>42000</v>
      </c>
      <c r="H15" s="69"/>
      <c r="I15" s="69">
        <v>42000</v>
      </c>
      <c r="J15" s="43" t="s">
        <v>464</v>
      </c>
    </row>
    <row r="16" spans="1:10" s="17" customFormat="1" ht="47.25" customHeight="1">
      <c r="A16" s="33" t="s">
        <v>273</v>
      </c>
      <c r="B16" s="14" t="s">
        <v>274</v>
      </c>
      <c r="C16" s="14" t="s">
        <v>275</v>
      </c>
      <c r="D16" s="15">
        <v>68656</v>
      </c>
      <c r="E16" s="15">
        <v>37761</v>
      </c>
      <c r="F16" s="16">
        <v>12</v>
      </c>
      <c r="G16" s="35"/>
      <c r="H16" s="70"/>
      <c r="I16" s="70"/>
      <c r="J16" s="59"/>
    </row>
    <row r="17" spans="1:10" ht="33.75" customHeight="1">
      <c r="A17" s="33" t="s">
        <v>276</v>
      </c>
      <c r="B17" s="5" t="s">
        <v>277</v>
      </c>
      <c r="C17" s="5" t="s">
        <v>278</v>
      </c>
      <c r="D17" s="6">
        <v>174206</v>
      </c>
      <c r="E17" s="6">
        <v>70000</v>
      </c>
      <c r="F17" s="3">
        <v>18</v>
      </c>
      <c r="G17" s="35">
        <v>70000</v>
      </c>
      <c r="H17" s="69"/>
      <c r="I17" s="69">
        <v>70000</v>
      </c>
      <c r="J17" s="43" t="s">
        <v>464</v>
      </c>
    </row>
    <row r="18" spans="1:10" s="17" customFormat="1" ht="33.75" customHeight="1">
      <c r="A18" s="33" t="s">
        <v>279</v>
      </c>
      <c r="B18" s="14" t="s">
        <v>280</v>
      </c>
      <c r="C18" s="14" t="s">
        <v>281</v>
      </c>
      <c r="D18" s="15">
        <v>69300</v>
      </c>
      <c r="E18" s="15">
        <v>47000</v>
      </c>
      <c r="F18" s="16">
        <v>12</v>
      </c>
      <c r="G18" s="35">
        <v>35000</v>
      </c>
      <c r="H18" s="70"/>
      <c r="I18" s="70">
        <v>35000</v>
      </c>
      <c r="J18" s="59" t="s">
        <v>464</v>
      </c>
    </row>
    <row r="19" spans="1:10" ht="33.75" customHeight="1">
      <c r="A19" s="33" t="s">
        <v>282</v>
      </c>
      <c r="B19" s="5" t="s">
        <v>283</v>
      </c>
      <c r="C19" s="5" t="s">
        <v>284</v>
      </c>
      <c r="D19" s="6">
        <v>51032</v>
      </c>
      <c r="E19" s="6">
        <v>35000</v>
      </c>
      <c r="F19" s="3">
        <v>6</v>
      </c>
      <c r="G19" s="35"/>
      <c r="H19" s="69"/>
      <c r="I19" s="69"/>
      <c r="J19" s="43"/>
    </row>
    <row r="20" spans="1:10" s="17" customFormat="1" ht="33.75" customHeight="1">
      <c r="A20" s="33" t="s">
        <v>285</v>
      </c>
      <c r="B20" s="14" t="s">
        <v>286</v>
      </c>
      <c r="C20" s="14" t="s">
        <v>287</v>
      </c>
      <c r="D20" s="15">
        <v>99840</v>
      </c>
      <c r="E20" s="15">
        <v>69888</v>
      </c>
      <c r="F20" s="16">
        <v>12</v>
      </c>
      <c r="G20" s="35"/>
      <c r="H20" s="70"/>
      <c r="I20" s="70"/>
      <c r="J20" s="59"/>
    </row>
    <row r="21" spans="1:10" ht="51" customHeight="1">
      <c r="A21" s="33" t="s">
        <v>288</v>
      </c>
      <c r="B21" s="5" t="s">
        <v>289</v>
      </c>
      <c r="C21" s="5" t="s">
        <v>290</v>
      </c>
      <c r="D21" s="6">
        <v>289000</v>
      </c>
      <c r="E21" s="6">
        <v>200000</v>
      </c>
      <c r="F21" s="3">
        <v>18</v>
      </c>
      <c r="G21" s="35">
        <v>75000</v>
      </c>
      <c r="H21" s="69"/>
      <c r="I21" s="69">
        <v>75000</v>
      </c>
      <c r="J21" s="43" t="s">
        <v>464</v>
      </c>
    </row>
    <row r="22" spans="1:10" s="17" customFormat="1" ht="34.5" customHeight="1">
      <c r="A22" s="33" t="s">
        <v>291</v>
      </c>
      <c r="B22" s="14" t="s">
        <v>292</v>
      </c>
      <c r="C22" s="14" t="s">
        <v>293</v>
      </c>
      <c r="D22" s="15">
        <v>103250</v>
      </c>
      <c r="E22" s="15">
        <v>70000</v>
      </c>
      <c r="F22" s="16">
        <v>24</v>
      </c>
      <c r="G22" s="35">
        <v>70000</v>
      </c>
      <c r="H22" s="70"/>
      <c r="I22" s="70">
        <v>70000</v>
      </c>
      <c r="J22" s="59" t="s">
        <v>464</v>
      </c>
    </row>
    <row r="23" spans="1:10" ht="48" customHeight="1">
      <c r="A23" s="33" t="s">
        <v>294</v>
      </c>
      <c r="B23" s="5" t="s">
        <v>295</v>
      </c>
      <c r="C23" s="5" t="s">
        <v>296</v>
      </c>
      <c r="D23" s="6">
        <v>81600</v>
      </c>
      <c r="E23" s="6">
        <v>57000</v>
      </c>
      <c r="F23" s="3">
        <v>18</v>
      </c>
      <c r="G23" s="35"/>
      <c r="H23" s="69"/>
      <c r="I23" s="69"/>
      <c r="J23" s="43"/>
    </row>
    <row r="24" spans="1:10" s="17" customFormat="1" ht="51" customHeight="1">
      <c r="A24" s="33" t="s">
        <v>297</v>
      </c>
      <c r="B24" s="14" t="s">
        <v>298</v>
      </c>
      <c r="C24" s="14" t="s">
        <v>299</v>
      </c>
      <c r="D24" s="15">
        <v>131000</v>
      </c>
      <c r="E24" s="15">
        <v>38000</v>
      </c>
      <c r="F24" s="16">
        <v>6</v>
      </c>
      <c r="G24" s="35"/>
      <c r="H24" s="70"/>
      <c r="I24" s="70"/>
      <c r="J24" s="59"/>
    </row>
    <row r="25" spans="1:10" ht="33" customHeight="1">
      <c r="A25" s="33" t="s">
        <v>300</v>
      </c>
      <c r="B25" s="5" t="s">
        <v>301</v>
      </c>
      <c r="C25" s="5" t="s">
        <v>302</v>
      </c>
      <c r="D25" s="6">
        <v>121600</v>
      </c>
      <c r="E25" s="6">
        <v>85120</v>
      </c>
      <c r="F25" s="3">
        <v>12</v>
      </c>
      <c r="G25" s="35"/>
      <c r="H25" s="69"/>
      <c r="I25" s="69"/>
      <c r="J25" s="43"/>
    </row>
    <row r="26" spans="1:10" s="17" customFormat="1" ht="36.75" customHeight="1">
      <c r="A26" s="33" t="s">
        <v>303</v>
      </c>
      <c r="B26" s="14" t="s">
        <v>304</v>
      </c>
      <c r="C26" s="14" t="s">
        <v>305</v>
      </c>
      <c r="D26" s="15">
        <v>105720</v>
      </c>
      <c r="E26" s="15">
        <v>70000</v>
      </c>
      <c r="F26" s="16">
        <v>12</v>
      </c>
      <c r="G26" s="35"/>
      <c r="H26" s="70"/>
      <c r="I26" s="70"/>
      <c r="J26" s="59"/>
    </row>
    <row r="27" spans="1:10" ht="33" customHeight="1">
      <c r="A27" s="33" t="s">
        <v>306</v>
      </c>
      <c r="B27" s="5" t="s">
        <v>233</v>
      </c>
      <c r="C27" s="5" t="s">
        <v>307</v>
      </c>
      <c r="D27" s="6">
        <v>117924</v>
      </c>
      <c r="E27" s="6">
        <v>69924</v>
      </c>
      <c r="F27" s="3">
        <v>12</v>
      </c>
      <c r="G27" s="35"/>
      <c r="H27" s="69"/>
      <c r="I27" s="69"/>
      <c r="J27" s="43"/>
    </row>
    <row r="28" spans="1:10" s="17" customFormat="1" ht="48.75" customHeight="1">
      <c r="A28" s="33" t="s">
        <v>308</v>
      </c>
      <c r="B28" s="14" t="s">
        <v>309</v>
      </c>
      <c r="C28" s="14" t="s">
        <v>310</v>
      </c>
      <c r="D28" s="15">
        <v>99060</v>
      </c>
      <c r="E28" s="15">
        <v>59000</v>
      </c>
      <c r="F28" s="16">
        <v>18</v>
      </c>
      <c r="G28" s="35">
        <v>59000</v>
      </c>
      <c r="H28" s="70"/>
      <c r="I28" s="70">
        <v>59000</v>
      </c>
      <c r="J28" s="59" t="s">
        <v>464</v>
      </c>
    </row>
    <row r="29" spans="1:10" ht="35.25" customHeight="1">
      <c r="A29" s="33" t="s">
        <v>311</v>
      </c>
      <c r="B29" s="5" t="s">
        <v>312</v>
      </c>
      <c r="C29" s="5" t="s">
        <v>313</v>
      </c>
      <c r="D29" s="6">
        <v>150000</v>
      </c>
      <c r="E29" s="6">
        <v>68900</v>
      </c>
      <c r="F29" s="3">
        <v>12</v>
      </c>
      <c r="G29" s="35"/>
      <c r="H29" s="69"/>
      <c r="I29" s="69"/>
      <c r="J29" s="43"/>
    </row>
    <row r="30" spans="1:10" s="17" customFormat="1" ht="35.25" customHeight="1">
      <c r="A30" s="33" t="s">
        <v>314</v>
      </c>
      <c r="B30" s="14" t="s">
        <v>315</v>
      </c>
      <c r="C30" s="14" t="s">
        <v>316</v>
      </c>
      <c r="D30" s="15">
        <v>100265</v>
      </c>
      <c r="E30" s="15">
        <v>67500</v>
      </c>
      <c r="F30" s="16">
        <v>24</v>
      </c>
      <c r="G30" s="35">
        <v>67000</v>
      </c>
      <c r="H30" s="70"/>
      <c r="I30" s="70">
        <v>67000</v>
      </c>
      <c r="J30" s="59" t="s">
        <v>464</v>
      </c>
    </row>
    <row r="31" spans="1:10" ht="35.25" customHeight="1">
      <c r="A31" s="33" t="s">
        <v>317</v>
      </c>
      <c r="B31" s="5" t="s">
        <v>458</v>
      </c>
      <c r="C31" s="5" t="s">
        <v>318</v>
      </c>
      <c r="D31" s="6">
        <v>102600</v>
      </c>
      <c r="E31" s="6">
        <v>63820</v>
      </c>
      <c r="F31" s="3">
        <v>18</v>
      </c>
      <c r="G31" s="35">
        <v>50000</v>
      </c>
      <c r="H31" s="69"/>
      <c r="I31" s="69">
        <v>50000</v>
      </c>
      <c r="J31" s="43" t="s">
        <v>464</v>
      </c>
    </row>
    <row r="32" spans="1:10" s="17" customFormat="1" ht="35.25" customHeight="1">
      <c r="A32" s="33" t="s">
        <v>319</v>
      </c>
      <c r="B32" s="14" t="s">
        <v>320</v>
      </c>
      <c r="C32" s="14" t="s">
        <v>321</v>
      </c>
      <c r="D32" s="15">
        <v>75000</v>
      </c>
      <c r="E32" s="15">
        <v>52500</v>
      </c>
      <c r="F32" s="16">
        <v>24</v>
      </c>
      <c r="G32" s="35"/>
      <c r="H32" s="70"/>
      <c r="I32" s="70"/>
      <c r="J32" s="59"/>
    </row>
    <row r="33" spans="1:10" ht="35.25" customHeight="1">
      <c r="A33" s="33" t="s">
        <v>322</v>
      </c>
      <c r="B33" s="5" t="s">
        <v>87</v>
      </c>
      <c r="C33" s="5" t="s">
        <v>88</v>
      </c>
      <c r="D33" s="6">
        <v>160470</v>
      </c>
      <c r="E33" s="6">
        <v>109470</v>
      </c>
      <c r="F33" s="3">
        <v>6</v>
      </c>
      <c r="G33" s="35"/>
      <c r="H33" s="69"/>
      <c r="I33" s="69"/>
      <c r="J33" s="43"/>
    </row>
    <row r="34" spans="1:10" s="17" customFormat="1" ht="48.75" customHeight="1">
      <c r="A34" s="33" t="s">
        <v>323</v>
      </c>
      <c r="B34" s="14" t="s">
        <v>324</v>
      </c>
      <c r="C34" s="14" t="s">
        <v>325</v>
      </c>
      <c r="D34" s="15">
        <v>51000</v>
      </c>
      <c r="E34" s="15">
        <v>35600</v>
      </c>
      <c r="F34" s="16">
        <v>12</v>
      </c>
      <c r="G34" s="35"/>
      <c r="H34" s="70"/>
      <c r="I34" s="70"/>
      <c r="J34" s="59"/>
    </row>
    <row r="35" spans="1:10" ht="49.5" customHeight="1">
      <c r="A35" s="33" t="s">
        <v>326</v>
      </c>
      <c r="B35" s="5" t="s">
        <v>327</v>
      </c>
      <c r="C35" s="5" t="s">
        <v>328</v>
      </c>
      <c r="D35" s="6">
        <v>75500</v>
      </c>
      <c r="E35" s="6">
        <v>49075</v>
      </c>
      <c r="F35" s="3">
        <v>12</v>
      </c>
      <c r="G35" s="35">
        <v>37000</v>
      </c>
      <c r="H35" s="69"/>
      <c r="I35" s="69">
        <v>37000</v>
      </c>
      <c r="J35" s="43" t="s">
        <v>464</v>
      </c>
    </row>
    <row r="36" spans="1:10" s="17" customFormat="1" ht="39" customHeight="1">
      <c r="A36" s="33" t="s">
        <v>329</v>
      </c>
      <c r="B36" s="14" t="s">
        <v>330</v>
      </c>
      <c r="C36" s="14" t="s">
        <v>331</v>
      </c>
      <c r="D36" s="15">
        <v>54000</v>
      </c>
      <c r="E36" s="15">
        <v>37500</v>
      </c>
      <c r="F36" s="16">
        <v>12</v>
      </c>
      <c r="G36" s="35"/>
      <c r="H36" s="70"/>
      <c r="I36" s="70"/>
      <c r="J36" s="59"/>
    </row>
    <row r="37" spans="1:10" ht="39" customHeight="1">
      <c r="A37" s="33" t="s">
        <v>332</v>
      </c>
      <c r="B37" s="5" t="s">
        <v>333</v>
      </c>
      <c r="C37" s="5" t="s">
        <v>334</v>
      </c>
      <c r="D37" s="6">
        <v>82303</v>
      </c>
      <c r="E37" s="6">
        <v>57612</v>
      </c>
      <c r="F37" s="3">
        <v>18</v>
      </c>
      <c r="G37" s="35"/>
      <c r="H37" s="69"/>
      <c r="I37" s="69"/>
      <c r="J37" s="43"/>
    </row>
    <row r="38" spans="1:10" s="17" customFormat="1" ht="67.5" customHeight="1">
      <c r="A38" s="33" t="s">
        <v>335</v>
      </c>
      <c r="B38" s="14" t="s">
        <v>336</v>
      </c>
      <c r="C38" s="14" t="s">
        <v>337</v>
      </c>
      <c r="D38" s="15">
        <v>90620</v>
      </c>
      <c r="E38" s="15">
        <v>61500</v>
      </c>
      <c r="F38" s="16">
        <v>12</v>
      </c>
      <c r="G38" s="35"/>
      <c r="H38" s="70"/>
      <c r="I38" s="70"/>
      <c r="J38" s="59"/>
    </row>
    <row r="39" spans="1:10" ht="38.25" customHeight="1">
      <c r="A39" s="33" t="s">
        <v>338</v>
      </c>
      <c r="B39" s="5" t="s">
        <v>339</v>
      </c>
      <c r="C39" s="5" t="s">
        <v>340</v>
      </c>
      <c r="D39" s="6">
        <v>76725</v>
      </c>
      <c r="E39" s="6">
        <v>52940</v>
      </c>
      <c r="F39" s="3">
        <v>12</v>
      </c>
      <c r="G39" s="35"/>
      <c r="H39" s="69"/>
      <c r="I39" s="69"/>
      <c r="J39" s="43"/>
    </row>
    <row r="40" spans="1:10" s="17" customFormat="1" ht="49.5" customHeight="1">
      <c r="A40" s="33" t="s">
        <v>341</v>
      </c>
      <c r="B40" s="14" t="s">
        <v>342</v>
      </c>
      <c r="C40" s="14" t="s">
        <v>343</v>
      </c>
      <c r="D40" s="15">
        <v>286000</v>
      </c>
      <c r="E40" s="15">
        <v>198000</v>
      </c>
      <c r="F40" s="16">
        <v>18</v>
      </c>
      <c r="G40" s="35">
        <v>90000</v>
      </c>
      <c r="H40" s="70"/>
      <c r="I40" s="70">
        <v>90000</v>
      </c>
      <c r="J40" s="59" t="s">
        <v>464</v>
      </c>
    </row>
    <row r="41" spans="1:10" ht="47.25" customHeight="1">
      <c r="A41" s="33" t="s">
        <v>344</v>
      </c>
      <c r="B41" s="5" t="s">
        <v>345</v>
      </c>
      <c r="C41" s="5" t="s">
        <v>346</v>
      </c>
      <c r="D41" s="6">
        <v>75920</v>
      </c>
      <c r="E41" s="6">
        <v>53144</v>
      </c>
      <c r="F41" s="3">
        <v>18</v>
      </c>
      <c r="G41" s="35">
        <v>50000</v>
      </c>
      <c r="H41" s="69"/>
      <c r="I41" s="69">
        <v>50000</v>
      </c>
      <c r="J41" s="43" t="s">
        <v>464</v>
      </c>
    </row>
    <row r="42" spans="1:10" s="17" customFormat="1" ht="36" customHeight="1">
      <c r="A42" s="33" t="s">
        <v>347</v>
      </c>
      <c r="B42" s="14" t="s">
        <v>348</v>
      </c>
      <c r="C42" s="14" t="s">
        <v>349</v>
      </c>
      <c r="D42" s="15">
        <v>52635</v>
      </c>
      <c r="E42" s="15">
        <v>36784</v>
      </c>
      <c r="F42" s="16">
        <v>24</v>
      </c>
      <c r="G42" s="35">
        <v>36000</v>
      </c>
      <c r="H42" s="70"/>
      <c r="I42" s="70">
        <v>36000</v>
      </c>
      <c r="J42" s="59" t="s">
        <v>464</v>
      </c>
    </row>
    <row r="43" spans="1:10" ht="36" customHeight="1">
      <c r="A43" s="33" t="s">
        <v>350</v>
      </c>
      <c r="B43" s="5" t="s">
        <v>351</v>
      </c>
      <c r="C43" s="5" t="s">
        <v>352</v>
      </c>
      <c r="D43" s="6">
        <v>68649</v>
      </c>
      <c r="E43" s="6">
        <v>48054</v>
      </c>
      <c r="F43" s="3">
        <v>18</v>
      </c>
      <c r="G43" s="35"/>
      <c r="H43" s="69"/>
      <c r="I43" s="69"/>
      <c r="J43" s="43"/>
    </row>
    <row r="44" spans="1:10" s="17" customFormat="1" ht="36" customHeight="1">
      <c r="A44" s="33" t="s">
        <v>353</v>
      </c>
      <c r="B44" s="14" t="s">
        <v>190</v>
      </c>
      <c r="C44" s="14" t="s">
        <v>354</v>
      </c>
      <c r="D44" s="15">
        <v>100000</v>
      </c>
      <c r="E44" s="15">
        <v>70000</v>
      </c>
      <c r="F44" s="16">
        <v>12</v>
      </c>
      <c r="G44" s="35"/>
      <c r="H44" s="70"/>
      <c r="I44" s="70"/>
      <c r="J44" s="59"/>
    </row>
    <row r="45" spans="1:10" ht="36" customHeight="1">
      <c r="A45" s="33" t="s">
        <v>355</v>
      </c>
      <c r="B45" s="5" t="s">
        <v>356</v>
      </c>
      <c r="C45" s="5" t="s">
        <v>357</v>
      </c>
      <c r="D45" s="6">
        <v>102000</v>
      </c>
      <c r="E45" s="6">
        <v>70000</v>
      </c>
      <c r="F45" s="3">
        <v>12</v>
      </c>
      <c r="G45" s="35"/>
      <c r="H45" s="69"/>
      <c r="I45" s="69"/>
      <c r="J45" s="43"/>
    </row>
    <row r="46" spans="1:10" s="17" customFormat="1" ht="36" customHeight="1">
      <c r="A46" s="33" t="s">
        <v>358</v>
      </c>
      <c r="B46" s="14" t="s">
        <v>359</v>
      </c>
      <c r="C46" s="14" t="s">
        <v>360</v>
      </c>
      <c r="D46" s="15">
        <v>65500</v>
      </c>
      <c r="E46" s="15">
        <v>45100</v>
      </c>
      <c r="F46" s="16">
        <v>12</v>
      </c>
      <c r="G46" s="35">
        <v>35000</v>
      </c>
      <c r="H46" s="70"/>
      <c r="I46" s="70">
        <v>35000</v>
      </c>
      <c r="J46" s="59" t="s">
        <v>464</v>
      </c>
    </row>
    <row r="47" spans="1:10" ht="53.25" customHeight="1">
      <c r="A47" s="33" t="s">
        <v>361</v>
      </c>
      <c r="B47" s="5" t="s">
        <v>93</v>
      </c>
      <c r="C47" s="5" t="s">
        <v>362</v>
      </c>
      <c r="D47" s="6">
        <v>100000</v>
      </c>
      <c r="E47" s="6">
        <v>70000</v>
      </c>
      <c r="F47" s="3">
        <v>24</v>
      </c>
      <c r="G47" s="35">
        <v>70000</v>
      </c>
      <c r="H47" s="69"/>
      <c r="I47" s="69">
        <v>70000</v>
      </c>
      <c r="J47" s="43" t="s">
        <v>464</v>
      </c>
    </row>
    <row r="48" spans="1:10" s="17" customFormat="1" ht="40.5" customHeight="1">
      <c r="A48" s="33" t="s">
        <v>363</v>
      </c>
      <c r="B48" s="14" t="s">
        <v>196</v>
      </c>
      <c r="C48" s="14" t="s">
        <v>364</v>
      </c>
      <c r="D48" s="15">
        <v>65000</v>
      </c>
      <c r="E48" s="15">
        <v>45000</v>
      </c>
      <c r="F48" s="16">
        <v>18</v>
      </c>
      <c r="G48" s="35"/>
      <c r="H48" s="70"/>
      <c r="I48" s="70"/>
      <c r="J48" s="59"/>
    </row>
    <row r="49" spans="1:10" ht="41.25" customHeight="1">
      <c r="A49" s="33" t="s">
        <v>365</v>
      </c>
      <c r="B49" s="5" t="s">
        <v>366</v>
      </c>
      <c r="C49" s="5" t="s">
        <v>367</v>
      </c>
      <c r="D49" s="6">
        <v>60000</v>
      </c>
      <c r="E49" s="6">
        <v>42000</v>
      </c>
      <c r="F49" s="3">
        <v>12</v>
      </c>
      <c r="G49" s="35"/>
      <c r="H49" s="69"/>
      <c r="I49" s="69"/>
      <c r="J49" s="43"/>
    </row>
    <row r="50" spans="1:10" s="17" customFormat="1" ht="39" customHeight="1">
      <c r="A50" s="33" t="s">
        <v>368</v>
      </c>
      <c r="B50" s="14" t="s">
        <v>369</v>
      </c>
      <c r="C50" s="14" t="s">
        <v>370</v>
      </c>
      <c r="D50" s="15">
        <v>77000</v>
      </c>
      <c r="E50" s="15">
        <v>53900</v>
      </c>
      <c r="F50" s="16">
        <v>18</v>
      </c>
      <c r="G50" s="35">
        <v>35000</v>
      </c>
      <c r="H50" s="70"/>
      <c r="I50" s="70">
        <v>35000</v>
      </c>
      <c r="J50" s="59" t="s">
        <v>464</v>
      </c>
    </row>
    <row r="51" spans="1:9" ht="26.25" customHeight="1">
      <c r="A51" s="75" t="s">
        <v>439</v>
      </c>
      <c r="D51" s="6">
        <f>SUM(D3:D50)</f>
        <v>4607837</v>
      </c>
      <c r="E51" s="6">
        <f>SUM(E3:E50)</f>
        <v>3002172</v>
      </c>
      <c r="F51" s="43"/>
      <c r="G51" s="35">
        <f>SUM(G3:G50)</f>
        <v>1172000</v>
      </c>
      <c r="H51" s="69">
        <f>SUM(H3:H50)</f>
        <v>0</v>
      </c>
      <c r="I51" s="69">
        <f>SUM(I3:I50)</f>
        <v>1172000</v>
      </c>
    </row>
  </sheetData>
  <sheetProtection/>
  <mergeCells count="1">
    <mergeCell ref="A1:J1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8" r:id="rId1"/>
  <headerFooter>
    <oddFooter>&amp;CStránka &amp;P z &amp;N</oddFooter>
  </headerFooter>
  <rowBreaks count="1" manualBreakCount="1">
    <brk id="1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2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5.00390625" style="40" customWidth="1"/>
    <col min="2" max="3" width="41.57421875" style="2" customWidth="1"/>
    <col min="4" max="5" width="19.00390625" style="2" customWidth="1"/>
    <col min="6" max="6" width="19.421875" style="42" customWidth="1"/>
    <col min="7" max="8" width="18.8515625" style="2" customWidth="1"/>
    <col min="9" max="9" width="15.28125" style="4" customWidth="1"/>
    <col min="10" max="16384" width="9.140625" style="2" customWidth="1"/>
  </cols>
  <sheetData>
    <row r="1" spans="1:9" ht="42" customHeight="1">
      <c r="A1" s="65" t="s">
        <v>445</v>
      </c>
      <c r="B1" s="65"/>
      <c r="C1" s="65"/>
      <c r="D1" s="65"/>
      <c r="E1" s="65"/>
      <c r="F1" s="65"/>
      <c r="G1" s="65"/>
      <c r="H1" s="65"/>
      <c r="I1" s="65"/>
    </row>
    <row r="2" spans="1:9" s="38" customFormat="1" ht="30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440</v>
      </c>
      <c r="G2" s="37" t="s">
        <v>459</v>
      </c>
      <c r="H2" s="37" t="s">
        <v>460</v>
      </c>
      <c r="I2" s="37" t="s">
        <v>461</v>
      </c>
    </row>
    <row r="3" spans="1:9" ht="30.75" customHeight="1">
      <c r="A3" s="39" t="s">
        <v>371</v>
      </c>
      <c r="B3" s="5" t="s">
        <v>372</v>
      </c>
      <c r="C3" s="5" t="s">
        <v>373</v>
      </c>
      <c r="D3" s="6">
        <v>177000</v>
      </c>
      <c r="E3" s="6">
        <v>70000</v>
      </c>
      <c r="F3" s="41">
        <v>60000</v>
      </c>
      <c r="G3" s="69"/>
      <c r="H3" s="69">
        <v>60000</v>
      </c>
      <c r="I3" s="43" t="s">
        <v>464</v>
      </c>
    </row>
    <row r="4" spans="1:9" s="17" customFormat="1" ht="41.25" customHeight="1">
      <c r="A4" s="39" t="s">
        <v>374</v>
      </c>
      <c r="B4" s="14" t="s">
        <v>375</v>
      </c>
      <c r="C4" s="14" t="s">
        <v>376</v>
      </c>
      <c r="D4" s="15">
        <v>108000</v>
      </c>
      <c r="E4" s="15">
        <v>70000</v>
      </c>
      <c r="F4" s="41"/>
      <c r="G4" s="70"/>
      <c r="H4" s="70"/>
      <c r="I4" s="59"/>
    </row>
    <row r="5" spans="1:9" ht="36" customHeight="1">
      <c r="A5" s="39" t="s">
        <v>377</v>
      </c>
      <c r="B5" s="5" t="s">
        <v>378</v>
      </c>
      <c r="C5" s="5" t="s">
        <v>379</v>
      </c>
      <c r="D5" s="6">
        <v>93000</v>
      </c>
      <c r="E5" s="6">
        <v>65000</v>
      </c>
      <c r="F5" s="41">
        <v>45000</v>
      </c>
      <c r="G5" s="69"/>
      <c r="H5" s="69">
        <v>45000</v>
      </c>
      <c r="I5" s="43" t="s">
        <v>464</v>
      </c>
    </row>
    <row r="6" spans="1:9" s="17" customFormat="1" ht="36" customHeight="1">
      <c r="A6" s="39" t="s">
        <v>380</v>
      </c>
      <c r="B6" s="14" t="s">
        <v>381</v>
      </c>
      <c r="C6" s="14" t="s">
        <v>382</v>
      </c>
      <c r="D6" s="15">
        <v>130000</v>
      </c>
      <c r="E6" s="15">
        <v>70000</v>
      </c>
      <c r="F6" s="41"/>
      <c r="G6" s="70"/>
      <c r="H6" s="70"/>
      <c r="I6" s="59"/>
    </row>
    <row r="7" spans="1:9" ht="36" customHeight="1">
      <c r="A7" s="39" t="s">
        <v>383</v>
      </c>
      <c r="B7" s="5" t="s">
        <v>384</v>
      </c>
      <c r="C7" s="5" t="s">
        <v>385</v>
      </c>
      <c r="D7" s="6">
        <v>193099</v>
      </c>
      <c r="E7" s="6">
        <v>62650</v>
      </c>
      <c r="F7" s="41">
        <v>50000</v>
      </c>
      <c r="G7" s="69"/>
      <c r="H7" s="69">
        <v>50000</v>
      </c>
      <c r="I7" s="43" t="s">
        <v>464</v>
      </c>
    </row>
    <row r="8" spans="1:9" s="17" customFormat="1" ht="36" customHeight="1">
      <c r="A8" s="39" t="s">
        <v>386</v>
      </c>
      <c r="B8" s="14" t="s">
        <v>387</v>
      </c>
      <c r="C8" s="14" t="s">
        <v>388</v>
      </c>
      <c r="D8" s="15">
        <v>109500</v>
      </c>
      <c r="E8" s="15">
        <v>68000</v>
      </c>
      <c r="F8" s="41">
        <v>65000</v>
      </c>
      <c r="G8" s="70"/>
      <c r="H8" s="70">
        <v>65000</v>
      </c>
      <c r="I8" s="59" t="s">
        <v>464</v>
      </c>
    </row>
    <row r="9" spans="1:9" ht="39.75" customHeight="1">
      <c r="A9" s="39" t="s">
        <v>389</v>
      </c>
      <c r="B9" s="5" t="s">
        <v>390</v>
      </c>
      <c r="C9" s="5" t="s">
        <v>391</v>
      </c>
      <c r="D9" s="6">
        <v>150000</v>
      </c>
      <c r="E9" s="6">
        <v>70000</v>
      </c>
      <c r="F9" s="41"/>
      <c r="G9" s="69"/>
      <c r="H9" s="69"/>
      <c r="I9" s="43"/>
    </row>
    <row r="10" spans="1:9" s="17" customFormat="1" ht="36.75" customHeight="1">
      <c r="A10" s="39" t="s">
        <v>392</v>
      </c>
      <c r="B10" s="14" t="s">
        <v>393</v>
      </c>
      <c r="C10" s="14" t="s">
        <v>394</v>
      </c>
      <c r="D10" s="15">
        <v>174900</v>
      </c>
      <c r="E10" s="15">
        <v>70000</v>
      </c>
      <c r="F10" s="41">
        <v>55000</v>
      </c>
      <c r="G10" s="70"/>
      <c r="H10" s="70">
        <v>55000</v>
      </c>
      <c r="I10" s="59" t="s">
        <v>464</v>
      </c>
    </row>
    <row r="11" spans="1:9" ht="36.75" customHeight="1">
      <c r="A11" s="39" t="s">
        <v>395</v>
      </c>
      <c r="B11" s="5" t="s">
        <v>126</v>
      </c>
      <c r="C11" s="5" t="s">
        <v>396</v>
      </c>
      <c r="D11" s="6">
        <v>127000</v>
      </c>
      <c r="E11" s="6">
        <v>70000</v>
      </c>
      <c r="F11" s="41"/>
      <c r="G11" s="69"/>
      <c r="H11" s="69"/>
      <c r="I11" s="43"/>
    </row>
    <row r="12" spans="1:9" s="17" customFormat="1" ht="36.75" customHeight="1">
      <c r="A12" s="39" t="s">
        <v>397</v>
      </c>
      <c r="B12" s="14" t="s">
        <v>398</v>
      </c>
      <c r="C12" s="14" t="s">
        <v>399</v>
      </c>
      <c r="D12" s="15">
        <v>96400</v>
      </c>
      <c r="E12" s="15">
        <v>64400</v>
      </c>
      <c r="F12" s="41"/>
      <c r="G12" s="70"/>
      <c r="H12" s="70"/>
      <c r="I12" s="59"/>
    </row>
    <row r="13" spans="1:9" ht="36.75" customHeight="1">
      <c r="A13" s="39" t="s">
        <v>400</v>
      </c>
      <c r="B13" s="5" t="s">
        <v>210</v>
      </c>
      <c r="C13" s="5" t="s">
        <v>401</v>
      </c>
      <c r="D13" s="6">
        <v>80000</v>
      </c>
      <c r="E13" s="6">
        <v>55000</v>
      </c>
      <c r="F13" s="41">
        <v>45000</v>
      </c>
      <c r="G13" s="69"/>
      <c r="H13" s="69">
        <v>45000</v>
      </c>
      <c r="I13" s="43" t="s">
        <v>464</v>
      </c>
    </row>
    <row r="14" spans="1:9" s="17" customFormat="1" ht="36.75" customHeight="1">
      <c r="A14" s="39" t="s">
        <v>402</v>
      </c>
      <c r="B14" s="14" t="s">
        <v>403</v>
      </c>
      <c r="C14" s="14" t="s">
        <v>404</v>
      </c>
      <c r="D14" s="15">
        <v>57000</v>
      </c>
      <c r="E14" s="15">
        <v>38760</v>
      </c>
      <c r="F14" s="41"/>
      <c r="G14" s="70"/>
      <c r="H14" s="70"/>
      <c r="I14" s="59"/>
    </row>
    <row r="15" spans="1:9" ht="36.75" customHeight="1">
      <c r="A15" s="39" t="s">
        <v>405</v>
      </c>
      <c r="B15" s="5" t="s">
        <v>393</v>
      </c>
      <c r="C15" s="5" t="s">
        <v>406</v>
      </c>
      <c r="D15" s="6">
        <v>109500</v>
      </c>
      <c r="E15" s="6">
        <v>70000</v>
      </c>
      <c r="F15" s="41">
        <v>50000</v>
      </c>
      <c r="G15" s="69"/>
      <c r="H15" s="69">
        <v>50000</v>
      </c>
      <c r="I15" s="43" t="s">
        <v>464</v>
      </c>
    </row>
    <row r="16" spans="1:9" s="17" customFormat="1" ht="36.75" customHeight="1">
      <c r="A16" s="39" t="s">
        <v>407</v>
      </c>
      <c r="B16" s="14" t="s">
        <v>408</v>
      </c>
      <c r="C16" s="14" t="s">
        <v>409</v>
      </c>
      <c r="D16" s="15">
        <v>57000</v>
      </c>
      <c r="E16" s="15">
        <v>37000</v>
      </c>
      <c r="F16" s="41"/>
      <c r="G16" s="70"/>
      <c r="H16" s="70"/>
      <c r="I16" s="59"/>
    </row>
    <row r="17" spans="1:9" ht="36.75" customHeight="1">
      <c r="A17" s="39" t="s">
        <v>410</v>
      </c>
      <c r="B17" s="5" t="s">
        <v>152</v>
      </c>
      <c r="C17" s="5" t="s">
        <v>411</v>
      </c>
      <c r="D17" s="6">
        <v>51000</v>
      </c>
      <c r="E17" s="6">
        <v>35000</v>
      </c>
      <c r="F17" s="41"/>
      <c r="G17" s="69"/>
      <c r="H17" s="69"/>
      <c r="I17" s="43"/>
    </row>
    <row r="18" spans="1:9" s="17" customFormat="1" ht="36.75" customHeight="1">
      <c r="A18" s="39" t="s">
        <v>412</v>
      </c>
      <c r="B18" s="14" t="s">
        <v>101</v>
      </c>
      <c r="C18" s="14" t="s">
        <v>413</v>
      </c>
      <c r="D18" s="15">
        <v>102800</v>
      </c>
      <c r="E18" s="15">
        <v>70000</v>
      </c>
      <c r="F18" s="41"/>
      <c r="G18" s="70"/>
      <c r="H18" s="70"/>
      <c r="I18" s="59"/>
    </row>
    <row r="19" spans="1:9" ht="36.75" customHeight="1">
      <c r="A19" s="39" t="s">
        <v>414</v>
      </c>
      <c r="B19" s="5" t="s">
        <v>101</v>
      </c>
      <c r="C19" s="5" t="s">
        <v>415</v>
      </c>
      <c r="D19" s="6">
        <v>102800</v>
      </c>
      <c r="E19" s="6">
        <v>70000</v>
      </c>
      <c r="F19" s="41"/>
      <c r="G19" s="69"/>
      <c r="H19" s="69"/>
      <c r="I19" s="43"/>
    </row>
    <row r="20" spans="1:9" s="17" customFormat="1" ht="36.75" customHeight="1">
      <c r="A20" s="39" t="s">
        <v>416</v>
      </c>
      <c r="B20" s="14" t="s">
        <v>101</v>
      </c>
      <c r="C20" s="14" t="s">
        <v>417</v>
      </c>
      <c r="D20" s="15">
        <v>107800</v>
      </c>
      <c r="E20" s="15">
        <v>70000</v>
      </c>
      <c r="F20" s="41"/>
      <c r="G20" s="70"/>
      <c r="H20" s="70"/>
      <c r="I20" s="59"/>
    </row>
    <row r="21" spans="1:9" ht="36.75" customHeight="1">
      <c r="A21" s="39" t="s">
        <v>418</v>
      </c>
      <c r="B21" s="5" t="s">
        <v>419</v>
      </c>
      <c r="C21" s="5" t="s">
        <v>420</v>
      </c>
      <c r="D21" s="6">
        <v>129200</v>
      </c>
      <c r="E21" s="6">
        <v>70000</v>
      </c>
      <c r="F21" s="41">
        <v>50000</v>
      </c>
      <c r="G21" s="69"/>
      <c r="H21" s="69">
        <v>50000</v>
      </c>
      <c r="I21" s="43" t="s">
        <v>464</v>
      </c>
    </row>
    <row r="22" spans="1:9" s="17" customFormat="1" ht="36.75" customHeight="1">
      <c r="A22" s="39" t="s">
        <v>421</v>
      </c>
      <c r="B22" s="14" t="s">
        <v>422</v>
      </c>
      <c r="C22" s="14" t="s">
        <v>423</v>
      </c>
      <c r="D22" s="15">
        <v>54000</v>
      </c>
      <c r="E22" s="15">
        <v>37000</v>
      </c>
      <c r="F22" s="41"/>
      <c r="G22" s="70"/>
      <c r="H22" s="70"/>
      <c r="I22" s="59"/>
    </row>
    <row r="23" spans="1:9" ht="36.75" customHeight="1">
      <c r="A23" s="39" t="s">
        <v>424</v>
      </c>
      <c r="B23" s="5" t="s">
        <v>425</v>
      </c>
      <c r="C23" s="5" t="s">
        <v>426</v>
      </c>
      <c r="D23" s="6">
        <v>130000</v>
      </c>
      <c r="E23" s="6">
        <v>55000</v>
      </c>
      <c r="F23" s="41">
        <v>45000</v>
      </c>
      <c r="G23" s="69"/>
      <c r="H23" s="69">
        <v>45000</v>
      </c>
      <c r="I23" s="43" t="s">
        <v>464</v>
      </c>
    </row>
    <row r="24" spans="1:9" s="17" customFormat="1" ht="36.75" customHeight="1">
      <c r="A24" s="39" t="s">
        <v>427</v>
      </c>
      <c r="B24" s="14" t="s">
        <v>428</v>
      </c>
      <c r="C24" s="14" t="s">
        <v>429</v>
      </c>
      <c r="D24" s="15">
        <v>95000</v>
      </c>
      <c r="E24" s="15">
        <v>65000</v>
      </c>
      <c r="F24" s="41">
        <v>45000</v>
      </c>
      <c r="G24" s="70"/>
      <c r="H24" s="70">
        <v>45000</v>
      </c>
      <c r="I24" s="59" t="s">
        <v>464</v>
      </c>
    </row>
    <row r="25" spans="1:9" ht="36.75" customHeight="1">
      <c r="A25" s="39" t="s">
        <v>430</v>
      </c>
      <c r="B25" s="5" t="s">
        <v>431</v>
      </c>
      <c r="C25" s="5" t="s">
        <v>432</v>
      </c>
      <c r="D25" s="6">
        <v>100000</v>
      </c>
      <c r="E25" s="6">
        <v>65000</v>
      </c>
      <c r="F25" s="41">
        <v>40000</v>
      </c>
      <c r="G25" s="69"/>
      <c r="H25" s="69">
        <v>40000</v>
      </c>
      <c r="I25" s="43" t="s">
        <v>464</v>
      </c>
    </row>
    <row r="26" spans="1:9" s="17" customFormat="1" ht="36.75" customHeight="1">
      <c r="A26" s="39" t="s">
        <v>433</v>
      </c>
      <c r="B26" s="14" t="s">
        <v>218</v>
      </c>
      <c r="C26" s="14" t="s">
        <v>434</v>
      </c>
      <c r="D26" s="15">
        <v>52000</v>
      </c>
      <c r="E26" s="15">
        <v>35500</v>
      </c>
      <c r="F26" s="41"/>
      <c r="G26" s="70"/>
      <c r="H26" s="70"/>
      <c r="I26" s="59"/>
    </row>
    <row r="27" spans="1:9" ht="36.75" customHeight="1">
      <c r="A27" s="39" t="s">
        <v>435</v>
      </c>
      <c r="B27" s="5" t="s">
        <v>436</v>
      </c>
      <c r="C27" s="5" t="s">
        <v>437</v>
      </c>
      <c r="D27" s="6">
        <v>70000</v>
      </c>
      <c r="E27" s="6">
        <v>49000</v>
      </c>
      <c r="F27" s="41"/>
      <c r="G27" s="69"/>
      <c r="H27" s="69"/>
      <c r="I27" s="43"/>
    </row>
    <row r="28" spans="1:8" ht="28.5" customHeight="1">
      <c r="A28" s="74" t="s">
        <v>439</v>
      </c>
      <c r="D28" s="6">
        <f>SUM(D3:D27)</f>
        <v>2656999</v>
      </c>
      <c r="E28" s="6">
        <f>SUM(E3:E27)</f>
        <v>1502310</v>
      </c>
      <c r="F28" s="41">
        <f>SUM(F3:F27)</f>
        <v>550000</v>
      </c>
      <c r="G28" s="69">
        <f>SUM(G3:G27)</f>
        <v>0</v>
      </c>
      <c r="H28" s="69">
        <f>SUM(H3:H27)</f>
        <v>550000</v>
      </c>
    </row>
  </sheetData>
  <sheetProtection/>
  <mergeCells count="1">
    <mergeCell ref="A1:I1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8" scale="7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Holda</dc:creator>
  <cp:keywords/>
  <dc:description/>
  <cp:lastModifiedBy>Marcela Holda</cp:lastModifiedBy>
  <cp:lastPrinted>2013-04-10T15:42:05Z</cp:lastPrinted>
  <dcterms:created xsi:type="dcterms:W3CDTF">2013-03-26T14:02:36Z</dcterms:created>
  <dcterms:modified xsi:type="dcterms:W3CDTF">2013-04-10T15:42:45Z</dcterms:modified>
  <cp:category/>
  <cp:version/>
  <cp:contentType/>
  <cp:contentStatus/>
</cp:coreProperties>
</file>