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I. změna (2)" sheetId="1" r:id="rId1"/>
  </sheets>
  <definedNames>
    <definedName name="_xlnm.Print_Area" localSheetId="0">'I. změna (2)'!$A$1:$V$45</definedName>
  </definedNames>
  <calcPr fullCalcOnLoad="1"/>
</workbook>
</file>

<file path=xl/sharedStrings.xml><?xml version="1.0" encoding="utf-8"?>
<sst xmlns="http://schemas.openxmlformats.org/spreadsheetml/2006/main" count="99" uniqueCount="69">
  <si>
    <t>příloha č. 1  pro jednání Rady 3.3.2010 a Zastupitelstva 25.3.2010</t>
  </si>
  <si>
    <t xml:space="preserve">Kapitola 50 - Fond rozvoje a reprodukce Královéhradeckého kraje rok 2010 - sumář -   I. návrh úprav </t>
  </si>
  <si>
    <t>Limit celkem od poč. roku:</t>
  </si>
  <si>
    <t xml:space="preserve">rozděleno </t>
  </si>
  <si>
    <t>ZK/10/637/2009 z 2.12.2009</t>
  </si>
  <si>
    <t>zůstatek k rozdělení</t>
  </si>
  <si>
    <t xml:space="preserve">zvýšení limitu - zapojení výsledku hospodaření za rok 2009 </t>
  </si>
  <si>
    <t>Rada 3.2.2010 a Zastupitelstvo 25.3.2010</t>
  </si>
  <si>
    <t>limit celkem od počátku  roku 2010</t>
  </si>
  <si>
    <t>Odvětví: kultury ( kap. 16)</t>
  </si>
  <si>
    <t>Limit:</t>
  </si>
  <si>
    <t>schváleno</t>
  </si>
  <si>
    <t>ZK/10/637/2009 ze dne 2.12.2009</t>
  </si>
  <si>
    <t>Změna financování</t>
  </si>
  <si>
    <t>Rada 3.3.2010 a Zastupitelstvo 25.3.2010</t>
  </si>
  <si>
    <t>nová akce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</si>
  <si>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</si>
  <si>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                                                1. </t>
    </r>
    <r>
      <rPr>
        <b/>
        <i/>
        <sz val="10"/>
        <rFont val="Arial"/>
        <family val="2"/>
      </rPr>
      <t>změna rozpočtu KHK ZK</t>
    </r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</si>
  <si>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                                                2. </t>
    </r>
    <r>
      <rPr>
        <b/>
        <i/>
        <sz val="10"/>
        <rFont val="Arial"/>
        <family val="2"/>
      </rPr>
      <t>změna rozpočtu KHK ZK</t>
    </r>
  </si>
  <si>
    <t xml:space="preserve">změna dle usnesení Rady KHK a Zastupitelstva KHK č.                                                                                        2. změna rozpočtu KHK ZK  </t>
  </si>
  <si>
    <t xml:space="preserve">změna dle usnesení Rady KHK a Zastupitelstva KHK č.                                                                                            3. změna rozpočtu KHK </t>
  </si>
  <si>
    <t xml:space="preserve">změna dle usnesení Rady KHK a Zastupitelstva KHK č.                                                                                          4  . změna rozpočtu KHK </t>
  </si>
  <si>
    <t>Číslo  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</si>
  <si>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</si>
  <si>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</si>
  <si>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</si>
  <si>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</si>
  <si>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</si>
  <si>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</t>
    </r>
    <r>
      <rPr>
        <sz val="10"/>
        <rFont val="Arial"/>
        <family val="2"/>
      </rPr>
      <t xml:space="preserve"> 2009  (ROP NUTS II Severovýchod 3.1.)</t>
    </r>
  </si>
  <si>
    <r>
      <t xml:space="preserve">Zdroj krytí        </t>
    </r>
    <r>
      <rPr>
        <sz val="10"/>
        <rFont val="Arial"/>
        <family val="2"/>
      </rPr>
      <t xml:space="preserve"> úvěr         2009     </t>
    </r>
  </si>
  <si>
    <r>
      <t xml:space="preserve">Zdroj krytí        </t>
    </r>
    <r>
      <rPr>
        <sz val="10"/>
        <rFont val="Arial"/>
        <family val="2"/>
      </rPr>
      <t xml:space="preserve"> úvěr     2010      </t>
    </r>
  </si>
  <si>
    <r>
      <t xml:space="preserve">Počáteční stav </t>
    </r>
    <r>
      <rPr>
        <sz val="10"/>
        <rFont val="Arial"/>
        <family val="2"/>
      </rPr>
      <t>/ze schváleného rozpočtu/ Zastupitelstvo ZK/10/637/2009 ze dne 2.12.2009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</si>
  <si>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 konané  3.2.2010 Zastupitelstva konané 25.3.2010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</si>
  <si>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</si>
  <si>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 konané  3.3.2010 Zastupitelstva konané 25.3.2010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</si>
  <si>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  č. </t>
    </r>
  </si>
  <si>
    <r>
      <t>Úprava +, -</t>
    </r>
    <r>
      <rPr>
        <sz val="10"/>
        <rFont val="Arial"/>
        <family val="2"/>
      </rPr>
      <t>, , ZKZK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, č.   a Zastup.</t>
    </r>
  </si>
  <si>
    <r>
      <t>Úprava +,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.pro ZK, ZK/</t>
    </r>
  </si>
  <si>
    <r>
      <t>Úprava +, -</t>
    </r>
    <r>
      <rPr>
        <sz val="10"/>
        <rFont val="Arial"/>
        <family val="2"/>
      </rPr>
      <t xml:space="preserve"> ú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.pro a ZK /z 1</t>
    </r>
  </si>
  <si>
    <r>
      <t>Úprava +,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.pro </t>
    </r>
  </si>
  <si>
    <t>Muzeum východních Čech v Hradci Králové</t>
  </si>
  <si>
    <t>KP/09/506</t>
  </si>
  <si>
    <t>Nákup vitrin a výstavního mobiliáře</t>
  </si>
  <si>
    <t>celkem inv. transfery PO</t>
  </si>
  <si>
    <t>Hvězdárna v Úpici</t>
  </si>
  <si>
    <t>KP/10/504</t>
  </si>
  <si>
    <t>Pozorovatelna slunce</t>
  </si>
  <si>
    <t>Muzeum a galerie Orlických hor v RK</t>
  </si>
  <si>
    <t>KP/10/506</t>
  </si>
  <si>
    <t>Centrum krajky ve Vamberku - projekt - nezpůsobilé výdaje</t>
  </si>
  <si>
    <t>Hvězdárna a planetárium v Hr. Králové</t>
  </si>
  <si>
    <t>KP/09/510</t>
  </si>
  <si>
    <t>Dokumentace pro vydání SR - dig.planetárium HK</t>
  </si>
  <si>
    <t xml:space="preserve">celkem </t>
  </si>
  <si>
    <t>nerozdělena rezerva v limitu odvětví</t>
  </si>
  <si>
    <t>celkem rezervy kapitálových výdajů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</si>
  <si>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</si>
  <si>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</si>
  <si>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</si>
  <si>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</si>
  <si>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</si>
  <si>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</si>
  <si>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</si>
  <si>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transfery PO</t>
  </si>
  <si>
    <t>běžné výdaje - neinvestiční příspěvky PO</t>
  </si>
  <si>
    <t>kapitálové výdaje - pořízení projektové dokumentace</t>
  </si>
  <si>
    <t>kapitálové výdaje - pořízení dlouhodobého hmotného  majetku - pozemky</t>
  </si>
  <si>
    <t>ostatní kapitálové výdaje - rezervy kapitálových výdajů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</si>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</sst>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i/>
      <sz val="10"/>
      <color indexed="4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2" fillId="0" borderId="8" applyAlignment="0">
      <protection/>
    </xf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3" fillId="0" borderId="0" xfId="46" applyFont="1" applyAlignment="1">
      <alignment horizontal="left"/>
      <protection/>
    </xf>
    <xf numFmtId="0" fontId="4" fillId="0" borderId="0" xfId="46" applyFont="1" applyAlignment="1">
      <alignment horizontal="left"/>
      <protection/>
    </xf>
    <xf numFmtId="0" fontId="5" fillId="0" borderId="0" xfId="46" applyFont="1" applyAlignment="1">
      <alignment horizontal="left"/>
      <protection/>
    </xf>
    <xf numFmtId="0" fontId="6" fillId="0" borderId="0" xfId="46" applyFont="1" applyAlignment="1">
      <alignment horizontal="left"/>
      <protection/>
    </xf>
    <xf numFmtId="0" fontId="7" fillId="0" borderId="0" xfId="46" applyFont="1" applyAlignment="1">
      <alignment horizontal="left"/>
      <protection/>
    </xf>
    <xf numFmtId="0" fontId="2" fillId="0" borderId="0" xfId="46" applyAlignment="1">
      <alignment horizontal="left"/>
      <protection/>
    </xf>
    <xf numFmtId="0" fontId="6" fillId="0" borderId="11" xfId="46" applyFont="1" applyBorder="1" applyAlignment="1">
      <alignment horizontal="left"/>
      <protection/>
    </xf>
    <xf numFmtId="0" fontId="6" fillId="0" borderId="12" xfId="46" applyFont="1" applyBorder="1" applyAlignment="1">
      <alignment horizontal="left"/>
      <protection/>
    </xf>
    <xf numFmtId="0" fontId="8" fillId="0" borderId="12" xfId="46" applyFont="1" applyBorder="1" applyAlignment="1">
      <alignment horizontal="left"/>
      <protection/>
    </xf>
    <xf numFmtId="164" fontId="9" fillId="0" borderId="13" xfId="46" applyNumberFormat="1" applyFont="1" applyBorder="1" applyAlignment="1">
      <alignment horizontal="right"/>
      <protection/>
    </xf>
    <xf numFmtId="164" fontId="2" fillId="0" borderId="0" xfId="46" applyNumberFormat="1" applyAlignment="1">
      <alignment horizontal="left"/>
      <protection/>
    </xf>
    <xf numFmtId="0" fontId="2" fillId="0" borderId="14" xfId="46" applyBorder="1" applyAlignment="1">
      <alignment horizontal="left"/>
      <protection/>
    </xf>
    <xf numFmtId="0" fontId="2" fillId="0" borderId="15" xfId="46" applyBorder="1" applyAlignment="1">
      <alignment horizontal="left"/>
      <protection/>
    </xf>
    <xf numFmtId="164" fontId="10" fillId="0" borderId="16" xfId="46" applyNumberFormat="1" applyFont="1" applyBorder="1" applyAlignment="1">
      <alignment horizontal="right"/>
      <protection/>
    </xf>
    <xf numFmtId="0" fontId="6" fillId="0" borderId="17" xfId="46" applyFont="1" applyBorder="1" applyAlignment="1">
      <alignment horizontal="left"/>
      <protection/>
    </xf>
    <xf numFmtId="0" fontId="6" fillId="0" borderId="18" xfId="46" applyFont="1" applyBorder="1" applyAlignment="1">
      <alignment horizontal="left"/>
      <protection/>
    </xf>
    <xf numFmtId="0" fontId="2" fillId="0" borderId="18" xfId="46" applyBorder="1" applyAlignment="1">
      <alignment horizontal="left"/>
      <protection/>
    </xf>
    <xf numFmtId="164" fontId="10" fillId="0" borderId="19" xfId="46" applyNumberFormat="1" applyFont="1" applyBorder="1" applyAlignment="1">
      <alignment horizontal="right"/>
      <protection/>
    </xf>
    <xf numFmtId="0" fontId="6" fillId="0" borderId="14" xfId="46" applyFont="1" applyBorder="1" applyAlignment="1">
      <alignment horizontal="left"/>
      <protection/>
    </xf>
    <xf numFmtId="0" fontId="6" fillId="0" borderId="15" xfId="46" applyFont="1" applyBorder="1" applyAlignment="1">
      <alignment horizontal="left"/>
      <protection/>
    </xf>
    <xf numFmtId="0" fontId="2" fillId="0" borderId="15" xfId="46" applyFont="1" applyBorder="1" applyAlignment="1">
      <alignment horizontal="left"/>
      <protection/>
    </xf>
    <xf numFmtId="0" fontId="6" fillId="0" borderId="20" xfId="46" applyFont="1" applyBorder="1" applyAlignment="1">
      <alignment horizontal="left"/>
      <protection/>
    </xf>
    <xf numFmtId="0" fontId="2" fillId="0" borderId="20" xfId="46" applyBorder="1" applyAlignment="1">
      <alignment horizontal="left"/>
      <protection/>
    </xf>
    <xf numFmtId="164" fontId="10" fillId="0" borderId="21" xfId="46" applyNumberFormat="1" applyFont="1" applyBorder="1" applyAlignment="1">
      <alignment horizontal="right"/>
      <protection/>
    </xf>
    <xf numFmtId="0" fontId="2" fillId="0" borderId="0" xfId="46" applyFont="1" applyAlignment="1">
      <alignment horizontal="left"/>
      <protection/>
    </xf>
    <xf numFmtId="0" fontId="8" fillId="0" borderId="0" xfId="46" applyFont="1" applyBorder="1" applyAlignment="1">
      <alignment horizontal="left"/>
      <protection/>
    </xf>
    <xf numFmtId="164" fontId="9" fillId="0" borderId="0" xfId="46" applyNumberFormat="1" applyFont="1" applyBorder="1" applyAlignment="1">
      <alignment horizontal="right"/>
      <protection/>
    </xf>
    <xf numFmtId="0" fontId="8" fillId="0" borderId="11" xfId="46" applyFont="1" applyBorder="1" applyAlignment="1">
      <alignment horizontal="left"/>
      <protection/>
    </xf>
    <xf numFmtId="0" fontId="2" fillId="0" borderId="12" xfId="46" applyBorder="1" applyAlignment="1">
      <alignment horizontal="left"/>
      <protection/>
    </xf>
    <xf numFmtId="164" fontId="2" fillId="0" borderId="0" xfId="46" applyNumberFormat="1" applyFont="1" applyAlignment="1">
      <alignment horizontal="left"/>
      <protection/>
    </xf>
    <xf numFmtId="0" fontId="2" fillId="0" borderId="0" xfId="46" applyBorder="1" applyAlignment="1">
      <alignment horizontal="left"/>
      <protection/>
    </xf>
    <xf numFmtId="0" fontId="2" fillId="0" borderId="22" xfId="46" applyBorder="1" applyAlignment="1">
      <alignment horizontal="left"/>
      <protection/>
    </xf>
    <xf numFmtId="164" fontId="10" fillId="0" borderId="23" xfId="46" applyNumberFormat="1" applyFont="1" applyBorder="1" applyAlignment="1">
      <alignment horizontal="right"/>
      <protection/>
    </xf>
    <xf numFmtId="164" fontId="9" fillId="0" borderId="19" xfId="46" applyNumberFormat="1" applyFont="1" applyBorder="1" applyAlignment="1">
      <alignment horizontal="right"/>
      <protection/>
    </xf>
    <xf numFmtId="0" fontId="6" fillId="0" borderId="24" xfId="46" applyFont="1" applyBorder="1" applyAlignment="1">
      <alignment horizontal="left"/>
      <protection/>
    </xf>
    <xf numFmtId="164" fontId="9" fillId="0" borderId="21" xfId="46" applyNumberFormat="1" applyFont="1" applyBorder="1" applyAlignment="1">
      <alignment horizontal="right"/>
      <protection/>
    </xf>
    <xf numFmtId="0" fontId="2" fillId="0" borderId="14" xfId="46" applyFont="1" applyBorder="1" applyAlignment="1">
      <alignment horizontal="left"/>
      <protection/>
    </xf>
    <xf numFmtId="0" fontId="2" fillId="0" borderId="25" xfId="46" applyFont="1" applyBorder="1" applyAlignment="1">
      <alignment horizontal="left"/>
      <protection/>
    </xf>
    <xf numFmtId="0" fontId="2" fillId="0" borderId="26" xfId="46" applyFont="1" applyBorder="1" applyAlignment="1">
      <alignment horizontal="left"/>
      <protection/>
    </xf>
    <xf numFmtId="0" fontId="2" fillId="0" borderId="26" xfId="46" applyBorder="1" applyAlignment="1">
      <alignment horizontal="left"/>
      <protection/>
    </xf>
    <xf numFmtId="164" fontId="10" fillId="0" borderId="27" xfId="46" applyNumberFormat="1" applyFont="1" applyBorder="1" applyAlignment="1">
      <alignment horizontal="right"/>
      <protection/>
    </xf>
    <xf numFmtId="0" fontId="2" fillId="0" borderId="0" xfId="46" applyFont="1" applyBorder="1" applyAlignment="1">
      <alignment horizontal="left"/>
      <protection/>
    </xf>
    <xf numFmtId="0" fontId="11" fillId="0" borderId="0" xfId="46" applyFont="1" applyBorder="1">
      <alignment/>
      <protection/>
    </xf>
    <xf numFmtId="0" fontId="8" fillId="0" borderId="0" xfId="46" applyFont="1" applyBorder="1">
      <alignment/>
      <protection/>
    </xf>
    <xf numFmtId="164" fontId="10" fillId="0" borderId="0" xfId="46" applyNumberFormat="1" applyFont="1" applyBorder="1" applyAlignment="1">
      <alignment horizontal="right"/>
      <protection/>
    </xf>
    <xf numFmtId="164" fontId="2" fillId="0" borderId="0" xfId="46" applyNumberFormat="1" applyBorder="1" applyAlignment="1">
      <alignment horizontal="left"/>
      <protection/>
    </xf>
    <xf numFmtId="0" fontId="6" fillId="0" borderId="28" xfId="46" applyFont="1" applyBorder="1" applyAlignment="1">
      <alignment horizontal="center" vertical="center" wrapText="1"/>
      <protection/>
    </xf>
    <xf numFmtId="0" fontId="6" fillId="0" borderId="29" xfId="46" applyFont="1" applyBorder="1" applyAlignment="1">
      <alignment horizontal="center" vertical="center"/>
      <protection/>
    </xf>
    <xf numFmtId="0" fontId="6" fillId="0" borderId="29" xfId="46" applyFont="1" applyBorder="1" applyAlignment="1">
      <alignment horizontal="center" vertical="center" wrapText="1"/>
      <protection/>
    </xf>
    <xf numFmtId="0" fontId="6" fillId="0" borderId="30" xfId="46" applyFont="1" applyBorder="1" applyAlignment="1">
      <alignment horizontal="center" vertical="center" wrapText="1"/>
      <protection/>
    </xf>
    <xf numFmtId="164" fontId="6" fillId="0" borderId="13" xfId="46" applyNumberFormat="1" applyFont="1" applyBorder="1" applyAlignment="1">
      <alignment horizontal="center" vertical="center" wrapText="1"/>
      <protection/>
    </xf>
    <xf numFmtId="0" fontId="6" fillId="33" borderId="28" xfId="46" applyFont="1" applyFill="1" applyBorder="1" applyAlignment="1">
      <alignment horizontal="center" vertical="center" wrapText="1"/>
      <protection/>
    </xf>
    <xf numFmtId="164" fontId="6" fillId="0" borderId="31" xfId="46" applyNumberFormat="1" applyFont="1" applyBorder="1" applyAlignment="1">
      <alignment horizontal="center" vertical="center" wrapText="1"/>
      <protection/>
    </xf>
    <xf numFmtId="0" fontId="6" fillId="33" borderId="29" xfId="46" applyFont="1" applyFill="1" applyBorder="1" applyAlignment="1">
      <alignment horizontal="center" vertical="center" wrapText="1"/>
      <protection/>
    </xf>
    <xf numFmtId="0" fontId="6" fillId="0" borderId="31" xfId="46" applyFont="1" applyBorder="1" applyAlignment="1">
      <alignment horizontal="center" vertical="center" wrapText="1"/>
      <protection/>
    </xf>
    <xf numFmtId="0" fontId="6" fillId="33" borderId="32" xfId="46" applyFont="1" applyFill="1" applyBorder="1" applyAlignment="1">
      <alignment horizontal="center" vertical="center" wrapText="1"/>
      <protection/>
    </xf>
    <xf numFmtId="0" fontId="6" fillId="0" borderId="33" xfId="46" applyFont="1" applyBorder="1" applyAlignment="1">
      <alignment horizontal="center" vertical="center" wrapText="1"/>
      <protection/>
    </xf>
    <xf numFmtId="0" fontId="6" fillId="0" borderId="34" xfId="46" applyFont="1" applyFill="1" applyBorder="1" applyAlignment="1">
      <alignment horizontal="center" vertical="center"/>
      <protection/>
    </xf>
    <xf numFmtId="0" fontId="6" fillId="0" borderId="35" xfId="46" applyFont="1" applyFill="1" applyBorder="1" applyAlignment="1">
      <alignment horizontal="center" vertical="center"/>
      <protection/>
    </xf>
    <xf numFmtId="0" fontId="12" fillId="0" borderId="35" xfId="46" applyFont="1" applyFill="1" applyBorder="1" applyAlignment="1">
      <alignment horizontal="left" wrapText="1"/>
      <protection/>
    </xf>
    <xf numFmtId="0" fontId="12" fillId="0" borderId="36" xfId="46" applyFont="1" applyFill="1" applyBorder="1" applyAlignment="1">
      <alignment horizontal="left" wrapText="1"/>
      <protection/>
    </xf>
    <xf numFmtId="0" fontId="6" fillId="0" borderId="36" xfId="46" applyFont="1" applyFill="1" applyBorder="1" applyAlignment="1">
      <alignment horizontal="left"/>
      <protection/>
    </xf>
    <xf numFmtId="164" fontId="13" fillId="0" borderId="37" xfId="46" applyNumberFormat="1" applyFont="1" applyFill="1" applyBorder="1" applyAlignment="1">
      <alignment horizontal="right"/>
      <protection/>
    </xf>
    <xf numFmtId="164" fontId="2" fillId="33" borderId="34" xfId="46" applyNumberFormat="1" applyFont="1" applyFill="1" applyBorder="1" applyAlignment="1">
      <alignment horizontal="right"/>
      <protection/>
    </xf>
    <xf numFmtId="164" fontId="6" fillId="0" borderId="38" xfId="46" applyNumberFormat="1" applyFont="1" applyBorder="1" applyAlignment="1">
      <alignment horizontal="right"/>
      <protection/>
    </xf>
    <xf numFmtId="164" fontId="2" fillId="0" borderId="38" xfId="46" applyNumberFormat="1" applyFont="1" applyBorder="1" applyAlignment="1">
      <alignment horizontal="right"/>
      <protection/>
    </xf>
    <xf numFmtId="164" fontId="2" fillId="34" borderId="39" xfId="46" applyNumberFormat="1" applyFill="1" applyBorder="1">
      <alignment/>
      <protection/>
    </xf>
    <xf numFmtId="164" fontId="6" fillId="0" borderId="40" xfId="46" applyNumberFormat="1" applyFont="1" applyBorder="1">
      <alignment/>
      <protection/>
    </xf>
    <xf numFmtId="0" fontId="6" fillId="0" borderId="41" xfId="46" applyFont="1" applyFill="1" applyBorder="1" applyAlignment="1">
      <alignment horizontal="center" vertical="center"/>
      <protection/>
    </xf>
    <xf numFmtId="0" fontId="2" fillId="0" borderId="42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left" wrapText="1"/>
      <protection/>
    </xf>
    <xf numFmtId="0" fontId="2" fillId="0" borderId="42" xfId="46" applyFont="1" applyFill="1" applyBorder="1" applyAlignment="1">
      <alignment horizontal="left" wrapText="1"/>
      <protection/>
    </xf>
    <xf numFmtId="0" fontId="2" fillId="0" borderId="43" xfId="46" applyFont="1" applyFill="1" applyBorder="1" applyAlignment="1">
      <alignment horizontal="left" wrapText="1"/>
      <protection/>
    </xf>
    <xf numFmtId="4" fontId="2" fillId="0" borderId="43" xfId="46" applyNumberFormat="1" applyFont="1" applyFill="1" applyBorder="1" applyAlignment="1">
      <alignment horizontal="left" vertical="distributed" wrapText="1"/>
      <protection/>
    </xf>
    <xf numFmtId="164" fontId="2" fillId="0" borderId="44" xfId="46" applyNumberFormat="1" applyFont="1" applyFill="1" applyBorder="1" applyAlignment="1">
      <alignment horizontal="right"/>
      <protection/>
    </xf>
    <xf numFmtId="164" fontId="2" fillId="33" borderId="41" xfId="46" applyNumberFormat="1" applyFont="1" applyFill="1" applyBorder="1" applyAlignment="1">
      <alignment horizontal="right"/>
      <protection/>
    </xf>
    <xf numFmtId="164" fontId="6" fillId="0" borderId="45" xfId="46" applyNumberFormat="1" applyFont="1" applyBorder="1" applyAlignment="1">
      <alignment horizontal="right"/>
      <protection/>
    </xf>
    <xf numFmtId="164" fontId="2" fillId="0" borderId="45" xfId="46" applyNumberFormat="1" applyFont="1" applyBorder="1" applyAlignment="1">
      <alignment horizontal="right"/>
      <protection/>
    </xf>
    <xf numFmtId="164" fontId="2" fillId="34" borderId="46" xfId="46" applyNumberFormat="1" applyFill="1" applyBorder="1">
      <alignment/>
      <protection/>
    </xf>
    <xf numFmtId="164" fontId="6" fillId="0" borderId="47" xfId="46" applyNumberFormat="1" applyFont="1" applyBorder="1">
      <alignment/>
      <protection/>
    </xf>
    <xf numFmtId="0" fontId="2" fillId="0" borderId="48" xfId="46" applyFont="1" applyFill="1" applyBorder="1" applyAlignment="1">
      <alignment horizontal="center" vertical="center"/>
      <protection/>
    </xf>
    <xf numFmtId="0" fontId="6" fillId="0" borderId="49" xfId="46" applyFont="1" applyFill="1" applyBorder="1" applyAlignment="1">
      <alignment horizontal="center" vertical="center"/>
      <protection/>
    </xf>
    <xf numFmtId="0" fontId="6" fillId="0" borderId="49" xfId="46" applyFont="1" applyFill="1" applyBorder="1" applyAlignment="1">
      <alignment horizontal="left"/>
      <protection/>
    </xf>
    <xf numFmtId="0" fontId="6" fillId="0" borderId="50" xfId="46" applyFont="1" applyFill="1" applyBorder="1" applyAlignment="1">
      <alignment horizontal="left"/>
      <protection/>
    </xf>
    <xf numFmtId="164" fontId="2" fillId="0" borderId="50" xfId="46" applyNumberFormat="1" applyFont="1" applyFill="1" applyBorder="1" applyAlignment="1">
      <alignment horizontal="right"/>
      <protection/>
    </xf>
    <xf numFmtId="164" fontId="6" fillId="35" borderId="51" xfId="46" applyNumberFormat="1" applyFont="1" applyFill="1" applyBorder="1" applyAlignment="1">
      <alignment horizontal="right"/>
      <protection/>
    </xf>
    <xf numFmtId="164" fontId="6" fillId="33" borderId="48" xfId="46" applyNumberFormat="1" applyFont="1" applyFill="1" applyBorder="1" applyAlignment="1">
      <alignment horizontal="right"/>
      <protection/>
    </xf>
    <xf numFmtId="164" fontId="6" fillId="35" borderId="52" xfId="46" applyNumberFormat="1" applyFont="1" applyFill="1" applyBorder="1" applyAlignment="1">
      <alignment horizontal="right"/>
      <protection/>
    </xf>
    <xf numFmtId="164" fontId="2" fillId="34" borderId="48" xfId="46" applyNumberFormat="1" applyFill="1" applyBorder="1">
      <alignment/>
      <protection/>
    </xf>
    <xf numFmtId="164" fontId="6" fillId="35" borderId="53" xfId="46" applyNumberFormat="1" applyFont="1" applyFill="1" applyBorder="1">
      <alignment/>
      <protection/>
    </xf>
    <xf numFmtId="0" fontId="6" fillId="0" borderId="46" xfId="46" applyFont="1" applyFill="1" applyBorder="1" applyAlignment="1">
      <alignment horizontal="center" vertical="center"/>
      <protection/>
    </xf>
    <xf numFmtId="0" fontId="6" fillId="0" borderId="54" xfId="46" applyFont="1" applyFill="1" applyBorder="1" applyAlignment="1">
      <alignment horizontal="center" vertical="center"/>
      <protection/>
    </xf>
    <xf numFmtId="0" fontId="12" fillId="0" borderId="55" xfId="46" applyFont="1" applyFill="1" applyBorder="1" applyAlignment="1">
      <alignment horizontal="left" wrapText="1"/>
      <protection/>
    </xf>
    <xf numFmtId="0" fontId="12" fillId="0" borderId="54" xfId="46" applyFont="1" applyFill="1" applyBorder="1" applyAlignment="1">
      <alignment horizontal="left" wrapText="1"/>
      <protection/>
    </xf>
    <xf numFmtId="0" fontId="12" fillId="0" borderId="56" xfId="46" applyFont="1" applyFill="1" applyBorder="1" applyAlignment="1">
      <alignment horizontal="left" wrapText="1"/>
      <protection/>
    </xf>
    <xf numFmtId="4" fontId="2" fillId="0" borderId="56" xfId="46" applyNumberFormat="1" applyFont="1" applyFill="1" applyBorder="1" applyAlignment="1">
      <alignment horizontal="left"/>
      <protection/>
    </xf>
    <xf numFmtId="164" fontId="13" fillId="0" borderId="57" xfId="46" applyNumberFormat="1" applyFont="1" applyFill="1" applyBorder="1" applyAlignment="1">
      <alignment horizontal="right"/>
      <protection/>
    </xf>
    <xf numFmtId="164" fontId="2" fillId="33" borderId="46" xfId="46" applyNumberFormat="1" applyFont="1" applyFill="1" applyBorder="1" applyAlignment="1">
      <alignment horizontal="right"/>
      <protection/>
    </xf>
    <xf numFmtId="164" fontId="6" fillId="0" borderId="58" xfId="46" applyNumberFormat="1" applyFont="1" applyBorder="1" applyAlignment="1">
      <alignment horizontal="right"/>
      <protection/>
    </xf>
    <xf numFmtId="164" fontId="2" fillId="0" borderId="58" xfId="46" applyNumberFormat="1" applyFont="1" applyBorder="1" applyAlignment="1">
      <alignment horizontal="right"/>
      <protection/>
    </xf>
    <xf numFmtId="0" fontId="2" fillId="0" borderId="42" xfId="46" applyFont="1" applyFill="1" applyBorder="1" applyAlignment="1">
      <alignment horizontal="left"/>
      <protection/>
    </xf>
    <xf numFmtId="0" fontId="2" fillId="0" borderId="43" xfId="46" applyFont="1" applyFill="1" applyBorder="1" applyAlignment="1">
      <alignment horizontal="left"/>
      <protection/>
    </xf>
    <xf numFmtId="4" fontId="2" fillId="0" borderId="43" xfId="46" applyNumberFormat="1" applyFont="1" applyFill="1" applyBorder="1" applyAlignment="1">
      <alignment horizontal="left"/>
      <protection/>
    </xf>
    <xf numFmtId="0" fontId="6" fillId="0" borderId="59" xfId="46" applyFont="1" applyFill="1" applyBorder="1" applyAlignment="1">
      <alignment horizontal="center" vertical="center"/>
      <protection/>
    </xf>
    <xf numFmtId="0" fontId="2" fillId="0" borderId="60" xfId="46" applyFont="1" applyFill="1" applyBorder="1" applyAlignment="1">
      <alignment horizontal="center" vertical="center"/>
      <protection/>
    </xf>
    <xf numFmtId="0" fontId="6" fillId="0" borderId="60" xfId="46" applyFont="1" applyFill="1" applyBorder="1" applyAlignment="1">
      <alignment horizontal="center" vertical="center"/>
      <protection/>
    </xf>
    <xf numFmtId="0" fontId="6" fillId="0" borderId="60" xfId="46" applyFont="1" applyFill="1" applyBorder="1" applyAlignment="1">
      <alignment horizontal="left"/>
      <protection/>
    </xf>
    <xf numFmtId="0" fontId="6" fillId="0" borderId="61" xfId="46" applyFont="1" applyFill="1" applyBorder="1" applyAlignment="1">
      <alignment horizontal="left"/>
      <protection/>
    </xf>
    <xf numFmtId="4" fontId="2" fillId="0" borderId="61" xfId="46" applyNumberFormat="1" applyFont="1" applyFill="1" applyBorder="1" applyAlignment="1">
      <alignment horizontal="left"/>
      <protection/>
    </xf>
    <xf numFmtId="164" fontId="6" fillId="35" borderId="19" xfId="46" applyNumberFormat="1" applyFont="1" applyFill="1" applyBorder="1" applyAlignment="1">
      <alignment horizontal="right"/>
      <protection/>
    </xf>
    <xf numFmtId="164" fontId="6" fillId="34" borderId="59" xfId="46" applyNumberFormat="1" applyFont="1" applyFill="1" applyBorder="1" applyAlignment="1">
      <alignment horizontal="right"/>
      <protection/>
    </xf>
    <xf numFmtId="164" fontId="6" fillId="35" borderId="62" xfId="46" applyNumberFormat="1" applyFont="1" applyFill="1" applyBorder="1" applyAlignment="1">
      <alignment horizontal="right"/>
      <protection/>
    </xf>
    <xf numFmtId="164" fontId="2" fillId="33" borderId="59" xfId="46" applyNumberFormat="1" applyFont="1" applyFill="1" applyBorder="1" applyAlignment="1">
      <alignment horizontal="right"/>
      <protection/>
    </xf>
    <xf numFmtId="164" fontId="2" fillId="35" borderId="62" xfId="46" applyNumberFormat="1" applyFont="1" applyFill="1" applyBorder="1" applyAlignment="1">
      <alignment horizontal="right"/>
      <protection/>
    </xf>
    <xf numFmtId="164" fontId="2" fillId="34" borderId="59" xfId="46" applyNumberFormat="1" applyFill="1" applyBorder="1">
      <alignment/>
      <protection/>
    </xf>
    <xf numFmtId="164" fontId="6" fillId="35" borderId="63" xfId="46" applyNumberFormat="1" applyFont="1" applyFill="1" applyBorder="1">
      <alignment/>
      <protection/>
    </xf>
    <xf numFmtId="0" fontId="2" fillId="0" borderId="54" xfId="46" applyFont="1" applyFill="1" applyBorder="1" applyAlignment="1">
      <alignment horizontal="left"/>
      <protection/>
    </xf>
    <xf numFmtId="0" fontId="2" fillId="0" borderId="56" xfId="46" applyFont="1" applyFill="1" applyBorder="1" applyAlignment="1">
      <alignment horizontal="left"/>
      <protection/>
    </xf>
    <xf numFmtId="4" fontId="2" fillId="0" borderId="36" xfId="46" applyNumberFormat="1" applyFont="1" applyFill="1" applyBorder="1" applyAlignment="1">
      <alignment horizontal="left"/>
      <protection/>
    </xf>
    <xf numFmtId="164" fontId="2" fillId="0" borderId="37" xfId="46" applyNumberFormat="1" applyFont="1" applyFill="1" applyBorder="1" applyAlignment="1">
      <alignment horizontal="right"/>
      <protection/>
    </xf>
    <xf numFmtId="164" fontId="2" fillId="34" borderId="46" xfId="46" applyNumberFormat="1" applyFont="1" applyFill="1" applyBorder="1">
      <alignment/>
      <protection/>
    </xf>
    <xf numFmtId="164" fontId="6" fillId="34" borderId="59" xfId="46" applyNumberFormat="1" applyFont="1" applyFill="1" applyBorder="1">
      <alignment/>
      <protection/>
    </xf>
    <xf numFmtId="164" fontId="6" fillId="34" borderId="46" xfId="46" applyNumberFormat="1" applyFont="1" applyFill="1" applyBorder="1">
      <alignment/>
      <protection/>
    </xf>
    <xf numFmtId="164" fontId="6" fillId="35" borderId="47" xfId="46" applyNumberFormat="1" applyFont="1" applyFill="1" applyBorder="1">
      <alignment/>
      <protection/>
    </xf>
    <xf numFmtId="0" fontId="6" fillId="0" borderId="39" xfId="46" applyFont="1" applyFill="1" applyBorder="1" applyAlignment="1">
      <alignment horizontal="center" vertical="center"/>
      <protection/>
    </xf>
    <xf numFmtId="0" fontId="6" fillId="0" borderId="55" xfId="46" applyFont="1" applyFill="1" applyBorder="1" applyAlignment="1">
      <alignment horizontal="center" vertical="center"/>
      <protection/>
    </xf>
    <xf numFmtId="0" fontId="14" fillId="0" borderId="55" xfId="46" applyFont="1" applyFill="1" applyBorder="1" applyAlignment="1">
      <alignment horizontal="left" wrapText="1"/>
      <protection/>
    </xf>
    <xf numFmtId="0" fontId="14" fillId="0" borderId="64" xfId="46" applyFont="1" applyFill="1" applyBorder="1" applyAlignment="1">
      <alignment horizontal="left" wrapText="1"/>
      <protection/>
    </xf>
    <xf numFmtId="4" fontId="2" fillId="0" borderId="64" xfId="46" applyNumberFormat="1" applyFont="1" applyFill="1" applyBorder="1" applyAlignment="1">
      <alignment horizontal="left"/>
      <protection/>
    </xf>
    <xf numFmtId="164" fontId="13" fillId="0" borderId="16" xfId="46" applyNumberFormat="1" applyFont="1" applyFill="1" applyBorder="1" applyAlignment="1">
      <alignment horizontal="right"/>
      <protection/>
    </xf>
    <xf numFmtId="164" fontId="2" fillId="33" borderId="39" xfId="46" applyNumberFormat="1" applyFont="1" applyFill="1" applyBorder="1" applyAlignment="1">
      <alignment horizontal="right"/>
      <protection/>
    </xf>
    <xf numFmtId="164" fontId="6" fillId="0" borderId="65" xfId="46" applyNumberFormat="1" applyFont="1" applyBorder="1" applyAlignment="1">
      <alignment horizontal="right"/>
      <protection/>
    </xf>
    <xf numFmtId="0" fontId="6" fillId="0" borderId="66" xfId="46" applyFont="1" applyFill="1" applyBorder="1" applyAlignment="1">
      <alignment horizontal="center" vertical="center"/>
      <protection/>
    </xf>
    <xf numFmtId="0" fontId="2" fillId="0" borderId="8" xfId="46" applyFont="1" applyFill="1" applyBorder="1" applyAlignment="1">
      <alignment horizontal="left"/>
      <protection/>
    </xf>
    <xf numFmtId="0" fontId="2" fillId="0" borderId="67" xfId="46" applyFont="1" applyFill="1" applyBorder="1" applyAlignment="1">
      <alignment horizontal="left"/>
      <protection/>
    </xf>
    <xf numFmtId="4" fontId="2" fillId="0" borderId="67" xfId="46" applyNumberFormat="1" applyFont="1" applyFill="1" applyBorder="1" applyAlignment="1">
      <alignment horizontal="left"/>
      <protection/>
    </xf>
    <xf numFmtId="164" fontId="2" fillId="0" borderId="27" xfId="46" applyNumberFormat="1" applyFont="1" applyFill="1" applyBorder="1" applyAlignment="1">
      <alignment horizontal="right"/>
      <protection/>
    </xf>
    <xf numFmtId="164" fontId="2" fillId="33" borderId="66" xfId="46" applyNumberFormat="1" applyFont="1" applyFill="1" applyBorder="1" applyAlignment="1">
      <alignment horizontal="right"/>
      <protection/>
    </xf>
    <xf numFmtId="164" fontId="6" fillId="0" borderId="68" xfId="46" applyNumberFormat="1" applyFont="1" applyBorder="1" applyAlignment="1">
      <alignment horizontal="right"/>
      <protection/>
    </xf>
    <xf numFmtId="164" fontId="2" fillId="0" borderId="68" xfId="46" applyNumberFormat="1" applyFont="1" applyBorder="1" applyAlignment="1">
      <alignment horizontal="right"/>
      <protection/>
    </xf>
    <xf numFmtId="164" fontId="2" fillId="34" borderId="34" xfId="46" applyNumberFormat="1" applyFill="1" applyBorder="1">
      <alignment/>
      <protection/>
    </xf>
    <xf numFmtId="164" fontId="6" fillId="0" borderId="69" xfId="46" applyNumberFormat="1" applyFont="1" applyBorder="1">
      <alignment/>
      <protection/>
    </xf>
    <xf numFmtId="0" fontId="6" fillId="0" borderId="8" xfId="46" applyFont="1" applyFill="1" applyBorder="1" applyAlignment="1">
      <alignment horizontal="center" vertical="center"/>
      <protection/>
    </xf>
    <xf numFmtId="0" fontId="6" fillId="0" borderId="42" xfId="46" applyFont="1" applyFill="1" applyBorder="1" applyAlignment="1">
      <alignment horizontal="center" vertical="center"/>
      <protection/>
    </xf>
    <xf numFmtId="0" fontId="6" fillId="0" borderId="54" xfId="46" applyFont="1" applyFill="1" applyBorder="1" applyAlignment="1">
      <alignment horizontal="left"/>
      <protection/>
    </xf>
    <xf numFmtId="0" fontId="6" fillId="0" borderId="56" xfId="46" applyFont="1" applyFill="1" applyBorder="1" applyAlignment="1">
      <alignment horizontal="left"/>
      <protection/>
    </xf>
    <xf numFmtId="164" fontId="6" fillId="36" borderId="21" xfId="46" applyNumberFormat="1" applyFont="1" applyFill="1" applyBorder="1" applyAlignment="1">
      <alignment horizontal="right"/>
      <protection/>
    </xf>
    <xf numFmtId="164" fontId="6" fillId="33" borderId="34" xfId="46" applyNumberFormat="1" applyFont="1" applyFill="1" applyBorder="1" applyAlignment="1">
      <alignment horizontal="right"/>
      <protection/>
    </xf>
    <xf numFmtId="164" fontId="6" fillId="37" borderId="38" xfId="46" applyNumberFormat="1" applyFont="1" applyFill="1" applyBorder="1" applyAlignment="1">
      <alignment horizontal="right"/>
      <protection/>
    </xf>
    <xf numFmtId="164" fontId="2" fillId="33" borderId="70" xfId="46" applyNumberFormat="1" applyFont="1" applyFill="1" applyBorder="1" applyAlignment="1">
      <alignment horizontal="right"/>
      <protection/>
    </xf>
    <xf numFmtId="164" fontId="2" fillId="37" borderId="33" xfId="46" applyNumberFormat="1" applyFont="1" applyFill="1" applyBorder="1" applyAlignment="1">
      <alignment horizontal="right"/>
      <protection/>
    </xf>
    <xf numFmtId="164" fontId="6" fillId="34" borderId="70" xfId="46" applyNumberFormat="1" applyFont="1" applyFill="1" applyBorder="1">
      <alignment/>
      <protection/>
    </xf>
    <xf numFmtId="164" fontId="6" fillId="37" borderId="71" xfId="46" applyNumberFormat="1" applyFont="1" applyFill="1" applyBorder="1">
      <alignment/>
      <protection/>
    </xf>
    <xf numFmtId="0" fontId="15" fillId="0" borderId="28" xfId="46" applyFont="1" applyFill="1" applyBorder="1" applyAlignment="1">
      <alignment horizontal="center"/>
      <protection/>
    </xf>
    <xf numFmtId="0" fontId="15" fillId="0" borderId="29" xfId="46" applyFont="1" applyFill="1" applyBorder="1" applyAlignment="1">
      <alignment horizontal="center"/>
      <protection/>
    </xf>
    <xf numFmtId="0" fontId="15" fillId="0" borderId="29" xfId="46" applyFont="1" applyFill="1" applyBorder="1" applyAlignment="1">
      <alignment horizontal="left"/>
      <protection/>
    </xf>
    <xf numFmtId="0" fontId="9" fillId="0" borderId="29" xfId="46" applyFont="1" applyFill="1" applyBorder="1" applyAlignment="1">
      <alignment horizontal="left"/>
      <protection/>
    </xf>
    <xf numFmtId="0" fontId="9" fillId="0" borderId="30" xfId="46" applyFont="1" applyFill="1" applyBorder="1" applyAlignment="1">
      <alignment horizontal="left"/>
      <protection/>
    </xf>
    <xf numFmtId="0" fontId="15" fillId="0" borderId="30" xfId="46" applyFont="1" applyFill="1" applyBorder="1" applyAlignment="1">
      <alignment horizontal="left"/>
      <protection/>
    </xf>
    <xf numFmtId="164" fontId="15" fillId="0" borderId="13" xfId="46" applyNumberFormat="1" applyFont="1" applyFill="1" applyBorder="1" applyAlignment="1">
      <alignment horizontal="right"/>
      <protection/>
    </xf>
    <xf numFmtId="164" fontId="15" fillId="33" borderId="28" xfId="46" applyNumberFormat="1" applyFont="1" applyFill="1" applyBorder="1" applyAlignment="1">
      <alignment horizontal="right"/>
      <protection/>
    </xf>
    <xf numFmtId="164" fontId="4" fillId="38" borderId="31" xfId="0" applyNumberFormat="1" applyFont="1" applyFill="1" applyBorder="1" applyAlignment="1">
      <alignment horizontal="right"/>
    </xf>
    <xf numFmtId="164" fontId="15" fillId="34" borderId="13" xfId="46" applyNumberFormat="1" applyFont="1" applyFill="1" applyBorder="1">
      <alignment/>
      <protection/>
    </xf>
    <xf numFmtId="164" fontId="15" fillId="0" borderId="72" xfId="46" applyNumberFormat="1" applyFont="1" applyBorder="1">
      <alignment/>
      <protection/>
    </xf>
    <xf numFmtId="0" fontId="6" fillId="0" borderId="0" xfId="46" applyFont="1" applyBorder="1" applyAlignment="1">
      <alignment horizontal="left"/>
      <protection/>
    </xf>
    <xf numFmtId="164" fontId="2" fillId="0" borderId="0" xfId="46" applyNumberFormat="1" applyFont="1" applyBorder="1" applyAlignment="1">
      <alignment horizontal="right"/>
      <protection/>
    </xf>
    <xf numFmtId="164" fontId="2" fillId="0" borderId="0" xfId="46" applyNumberFormat="1" applyFont="1" applyFill="1" applyBorder="1" applyAlignment="1">
      <alignment horizontal="right"/>
      <protection/>
    </xf>
    <xf numFmtId="164" fontId="6" fillId="0" borderId="0" xfId="46" applyNumberFormat="1" applyFont="1" applyBorder="1" applyAlignment="1">
      <alignment horizontal="right"/>
      <protection/>
    </xf>
    <xf numFmtId="164" fontId="2" fillId="0" borderId="0" xfId="46" applyNumberFormat="1">
      <alignment/>
      <protection/>
    </xf>
    <xf numFmtId="0" fontId="2" fillId="0" borderId="0" xfId="46">
      <alignment/>
      <protection/>
    </xf>
    <xf numFmtId="164" fontId="2" fillId="0" borderId="0" xfId="46" applyNumberFormat="1" applyFont="1" applyAlignment="1">
      <alignment horizontal="right"/>
      <protection/>
    </xf>
    <xf numFmtId="164" fontId="2" fillId="0" borderId="0" xfId="46" applyNumberFormat="1" applyBorder="1" applyAlignment="1">
      <alignment horizontal="right"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>
      <alignment/>
      <protection/>
    </xf>
    <xf numFmtId="0" fontId="9" fillId="0" borderId="11" xfId="46" applyFont="1" applyBorder="1" applyAlignment="1">
      <alignment horizontal="left"/>
      <protection/>
    </xf>
    <xf numFmtId="0" fontId="9" fillId="0" borderId="12" xfId="46" applyFont="1" applyBorder="1" applyAlignment="1">
      <alignment horizontal="left"/>
      <protection/>
    </xf>
    <xf numFmtId="0" fontId="16" fillId="0" borderId="12" xfId="46" applyFont="1" applyBorder="1" applyAlignment="1">
      <alignment horizontal="left"/>
      <protection/>
    </xf>
    <xf numFmtId="0" fontId="16" fillId="0" borderId="73" xfId="46" applyFont="1" applyBorder="1" applyAlignment="1">
      <alignment horizontal="left"/>
      <protection/>
    </xf>
    <xf numFmtId="164" fontId="15" fillId="0" borderId="30" xfId="46" applyNumberFormat="1" applyFont="1" applyBorder="1" applyAlignment="1">
      <alignment horizontal="center"/>
      <protection/>
    </xf>
    <xf numFmtId="164" fontId="15" fillId="0" borderId="28" xfId="46" applyNumberFormat="1" applyFont="1" applyBorder="1" applyAlignment="1">
      <alignment horizontal="center"/>
      <protection/>
    </xf>
    <xf numFmtId="164" fontId="15" fillId="0" borderId="31" xfId="46" applyNumberFormat="1" applyFont="1" applyBorder="1" applyAlignment="1">
      <alignment horizontal="center"/>
      <protection/>
    </xf>
    <xf numFmtId="164" fontId="15" fillId="0" borderId="73" xfId="46" applyNumberFormat="1" applyFont="1" applyBorder="1" applyAlignment="1">
      <alignment horizontal="center"/>
      <protection/>
    </xf>
    <xf numFmtId="0" fontId="2" fillId="0" borderId="74" xfId="46" applyFont="1" applyBorder="1" applyAlignment="1">
      <alignment horizontal="left"/>
      <protection/>
    </xf>
    <xf numFmtId="0" fontId="2" fillId="0" borderId="75" xfId="46" applyFont="1" applyBorder="1" applyAlignment="1">
      <alignment horizontal="left"/>
      <protection/>
    </xf>
    <xf numFmtId="0" fontId="2" fillId="0" borderId="75" xfId="46" applyFont="1" applyBorder="1" applyAlignment="1">
      <alignment horizontal="center"/>
      <protection/>
    </xf>
    <xf numFmtId="0" fontId="2" fillId="0" borderId="76" xfId="46" applyFont="1" applyBorder="1" applyAlignment="1">
      <alignment horizontal="left"/>
      <protection/>
    </xf>
    <xf numFmtId="4" fontId="2" fillId="0" borderId="76" xfId="46" applyNumberFormat="1" applyFont="1" applyBorder="1" applyAlignment="1">
      <alignment horizontal="left"/>
      <protection/>
    </xf>
    <xf numFmtId="4" fontId="2" fillId="0" borderId="35" xfId="46" applyNumberFormat="1" applyFont="1" applyBorder="1" applyAlignment="1">
      <alignment horizontal="left"/>
      <protection/>
    </xf>
    <xf numFmtId="164" fontId="2" fillId="35" borderId="37" xfId="46" applyNumberFormat="1" applyFont="1" applyFill="1" applyBorder="1" applyAlignment="1">
      <alignment horizontal="right"/>
      <protection/>
    </xf>
    <xf numFmtId="164" fontId="5" fillId="33" borderId="34" xfId="46" applyNumberFormat="1" applyFont="1" applyFill="1" applyBorder="1" applyAlignment="1">
      <alignment horizontal="right"/>
      <protection/>
    </xf>
    <xf numFmtId="164" fontId="5" fillId="35" borderId="38" xfId="46" applyNumberFormat="1" applyFont="1" applyFill="1" applyBorder="1" applyAlignment="1">
      <alignment horizontal="right"/>
      <protection/>
    </xf>
    <xf numFmtId="164" fontId="16" fillId="33" borderId="34" xfId="46" applyNumberFormat="1" applyFont="1" applyFill="1" applyBorder="1" applyAlignment="1">
      <alignment horizontal="right"/>
      <protection/>
    </xf>
    <xf numFmtId="164" fontId="16" fillId="35" borderId="38" xfId="46" applyNumberFormat="1" applyFont="1" applyFill="1" applyBorder="1" applyAlignment="1">
      <alignment horizontal="right"/>
      <protection/>
    </xf>
    <xf numFmtId="164" fontId="16" fillId="34" borderId="39" xfId="46" applyNumberFormat="1" applyFont="1" applyFill="1" applyBorder="1">
      <alignment/>
      <protection/>
    </xf>
    <xf numFmtId="164" fontId="16" fillId="35" borderId="40" xfId="46" applyNumberFormat="1" applyFont="1" applyFill="1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2" fillId="0" borderId="77" xfId="46" applyFont="1" applyBorder="1" applyAlignment="1">
      <alignment horizontal="left"/>
      <protection/>
    </xf>
    <xf numFmtId="4" fontId="2" fillId="0" borderId="26" xfId="46" applyNumberFormat="1" applyFont="1" applyBorder="1" applyAlignment="1">
      <alignment horizontal="left"/>
      <protection/>
    </xf>
    <xf numFmtId="4" fontId="2" fillId="0" borderId="8" xfId="46" applyNumberFormat="1" applyFont="1" applyBorder="1" applyAlignment="1">
      <alignment horizontal="left"/>
      <protection/>
    </xf>
    <xf numFmtId="164" fontId="2" fillId="39" borderId="27" xfId="46" applyNumberFormat="1" applyFont="1" applyFill="1" applyBorder="1" applyAlignment="1">
      <alignment horizontal="right"/>
      <protection/>
    </xf>
    <xf numFmtId="164" fontId="5" fillId="33" borderId="66" xfId="46" applyNumberFormat="1" applyFont="1" applyFill="1" applyBorder="1" applyAlignment="1">
      <alignment horizontal="right"/>
      <protection/>
    </xf>
    <xf numFmtId="164" fontId="5" fillId="39" borderId="68" xfId="46" applyNumberFormat="1" applyFont="1" applyFill="1" applyBorder="1" applyAlignment="1">
      <alignment horizontal="right"/>
      <protection/>
    </xf>
    <xf numFmtId="164" fontId="16" fillId="33" borderId="66" xfId="46" applyNumberFormat="1" applyFont="1" applyFill="1" applyBorder="1" applyAlignment="1">
      <alignment horizontal="right"/>
      <protection/>
    </xf>
    <xf numFmtId="164" fontId="16" fillId="39" borderId="68" xfId="46" applyNumberFormat="1" applyFont="1" applyFill="1" applyBorder="1" applyAlignment="1">
      <alignment horizontal="right"/>
      <protection/>
    </xf>
    <xf numFmtId="164" fontId="16" fillId="34" borderId="66" xfId="46" applyNumberFormat="1" applyFont="1" applyFill="1" applyBorder="1">
      <alignment/>
      <protection/>
    </xf>
    <xf numFmtId="164" fontId="16" fillId="39" borderId="78" xfId="46" applyNumberFormat="1" applyFont="1" applyFill="1" applyBorder="1">
      <alignment/>
      <protection/>
    </xf>
    <xf numFmtId="164" fontId="2" fillId="39" borderId="44" xfId="46" applyNumberFormat="1" applyFont="1" applyFill="1" applyBorder="1" applyAlignment="1">
      <alignment horizontal="right"/>
      <protection/>
    </xf>
    <xf numFmtId="164" fontId="16" fillId="34" borderId="46" xfId="46" applyNumberFormat="1" applyFont="1" applyFill="1" applyBorder="1">
      <alignment/>
      <protection/>
    </xf>
    <xf numFmtId="164" fontId="16" fillId="39" borderId="47" xfId="46" applyNumberFormat="1" applyFont="1" applyFill="1" applyBorder="1">
      <alignment/>
      <protection/>
    </xf>
    <xf numFmtId="4" fontId="2" fillId="0" borderId="26" xfId="46" applyNumberFormat="1" applyFont="1" applyBorder="1" applyAlignment="1">
      <alignment horizontal="left" wrapText="1"/>
      <protection/>
    </xf>
    <xf numFmtId="4" fontId="2" fillId="0" borderId="8" xfId="46" applyNumberFormat="1" applyFont="1" applyBorder="1" applyAlignment="1">
      <alignment horizontal="left" wrapText="1"/>
      <protection/>
    </xf>
    <xf numFmtId="0" fontId="2" fillId="0" borderId="78" xfId="46" applyFont="1" applyBorder="1" applyAlignment="1">
      <alignment horizontal="left"/>
      <protection/>
    </xf>
    <xf numFmtId="164" fontId="2" fillId="0" borderId="44" xfId="46" applyNumberFormat="1" applyFont="1" applyBorder="1" applyAlignment="1">
      <alignment horizontal="right"/>
      <protection/>
    </xf>
    <xf numFmtId="164" fontId="5" fillId="0" borderId="68" xfId="46" applyNumberFormat="1" applyFont="1" applyBorder="1" applyAlignment="1">
      <alignment horizontal="right"/>
      <protection/>
    </xf>
    <xf numFmtId="164" fontId="16" fillId="0" borderId="68" xfId="46" applyNumberFormat="1" applyFont="1" applyBorder="1" applyAlignment="1">
      <alignment horizontal="right"/>
      <protection/>
    </xf>
    <xf numFmtId="164" fontId="16" fillId="0" borderId="47" xfId="46" applyNumberFormat="1" applyFont="1" applyBorder="1">
      <alignment/>
      <protection/>
    </xf>
    <xf numFmtId="0" fontId="2" fillId="0" borderId="17" xfId="46" applyFont="1" applyBorder="1" applyAlignment="1">
      <alignment horizontal="left"/>
      <protection/>
    </xf>
    <xf numFmtId="0" fontId="2" fillId="0" borderId="18" xfId="46" applyFont="1" applyBorder="1" applyAlignment="1">
      <alignment horizontal="left"/>
      <protection/>
    </xf>
    <xf numFmtId="0" fontId="2" fillId="0" borderId="18" xfId="46" applyFont="1" applyBorder="1" applyAlignment="1">
      <alignment horizontal="center"/>
      <protection/>
    </xf>
    <xf numFmtId="0" fontId="2" fillId="0" borderId="79" xfId="46" applyFont="1" applyBorder="1" applyAlignment="1">
      <alignment horizontal="left"/>
      <protection/>
    </xf>
    <xf numFmtId="4" fontId="2" fillId="0" borderId="18" xfId="46" applyNumberFormat="1" applyFont="1" applyBorder="1" applyAlignment="1">
      <alignment horizontal="left"/>
      <protection/>
    </xf>
    <xf numFmtId="4" fontId="2" fillId="0" borderId="60" xfId="46" applyNumberFormat="1" applyFont="1" applyBorder="1" applyAlignment="1">
      <alignment horizontal="left"/>
      <protection/>
    </xf>
    <xf numFmtId="164" fontId="2" fillId="0" borderId="63" xfId="46" applyNumberFormat="1" applyFont="1" applyBorder="1" applyAlignment="1">
      <alignment horizontal="right"/>
      <protection/>
    </xf>
    <xf numFmtId="164" fontId="2" fillId="37" borderId="44" xfId="46" applyNumberFormat="1" applyFont="1" applyFill="1" applyBorder="1" applyAlignment="1">
      <alignment horizontal="right"/>
      <protection/>
    </xf>
    <xf numFmtId="164" fontId="5" fillId="33" borderId="70" xfId="46" applyNumberFormat="1" applyFont="1" applyFill="1" applyBorder="1" applyAlignment="1">
      <alignment horizontal="right"/>
      <protection/>
    </xf>
    <xf numFmtId="164" fontId="5" fillId="37" borderId="33" xfId="46" applyNumberFormat="1" applyFont="1" applyFill="1" applyBorder="1" applyAlignment="1">
      <alignment horizontal="right"/>
      <protection/>
    </xf>
    <xf numFmtId="164" fontId="16" fillId="33" borderId="70" xfId="46" applyNumberFormat="1" applyFont="1" applyFill="1" applyBorder="1" applyAlignment="1">
      <alignment horizontal="right"/>
      <protection/>
    </xf>
    <xf numFmtId="164" fontId="9" fillId="37" borderId="33" xfId="46" applyNumberFormat="1" applyFont="1" applyFill="1" applyBorder="1" applyAlignment="1">
      <alignment horizontal="right"/>
      <protection/>
    </xf>
    <xf numFmtId="164" fontId="16" fillId="34" borderId="59" xfId="46" applyNumberFormat="1" applyFont="1" applyFill="1" applyBorder="1">
      <alignment/>
      <protection/>
    </xf>
    <xf numFmtId="164" fontId="16" fillId="37" borderId="63" xfId="46" applyNumberFormat="1" applyFont="1" applyFill="1" applyBorder="1">
      <alignment/>
      <protection/>
    </xf>
    <xf numFmtId="0" fontId="2" fillId="0" borderId="24" xfId="46" applyFont="1" applyBorder="1" applyAlignment="1">
      <alignment horizontal="left"/>
      <protection/>
    </xf>
    <xf numFmtId="0" fontId="2" fillId="0" borderId="20" xfId="46" applyFont="1" applyBorder="1" applyAlignment="1">
      <alignment horizontal="left"/>
      <protection/>
    </xf>
    <xf numFmtId="0" fontId="6" fillId="0" borderId="32" xfId="46" applyFont="1" applyBorder="1" applyAlignment="1">
      <alignment horizontal="left"/>
      <protection/>
    </xf>
    <xf numFmtId="164" fontId="4" fillId="0" borderId="13" xfId="46" applyNumberFormat="1" applyFont="1" applyBorder="1" applyAlignment="1">
      <alignment horizontal="right"/>
      <protection/>
    </xf>
    <xf numFmtId="164" fontId="4" fillId="34" borderId="28" xfId="46" applyNumberFormat="1" applyFont="1" applyFill="1" applyBorder="1" applyAlignment="1">
      <alignment horizontal="right"/>
      <protection/>
    </xf>
    <xf numFmtId="164" fontId="4" fillId="0" borderId="13" xfId="46" applyNumberFormat="1" applyFont="1" applyBorder="1">
      <alignment/>
      <protection/>
    </xf>
    <xf numFmtId="164" fontId="4" fillId="0" borderId="72" xfId="46" applyNumberFormat="1" applyFont="1" applyBorder="1">
      <alignment/>
      <protection/>
    </xf>
    <xf numFmtId="164" fontId="0" fillId="0" borderId="0" xfId="0" applyNumberFormat="1" applyAlignment="1">
      <alignment/>
    </xf>
    <xf numFmtId="164" fontId="2" fillId="0" borderId="11" xfId="46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2" fontId="2" fillId="0" borderId="11" xfId="46" applyNumberFormat="1" applyFont="1" applyBorder="1" applyAlignment="1">
      <alignment horizontal="center" vertical="center" wrapText="1"/>
      <protection/>
    </xf>
    <xf numFmtId="2" fontId="2" fillId="0" borderId="12" xfId="46" applyNumberFormat="1" applyFont="1" applyBorder="1" applyAlignment="1">
      <alignment horizontal="center" vertical="center" wrapText="1"/>
      <protection/>
    </xf>
    <xf numFmtId="2" fontId="2" fillId="0" borderId="72" xfId="46" applyNumberFormat="1" applyFont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="75" zoomScaleNormal="75" zoomScalePageLayoutView="0" workbookViewId="0" topLeftCell="A1">
      <selection activeCell="K20" sqref="K20"/>
    </sheetView>
  </sheetViews>
  <sheetFormatPr defaultColWidth="9.140625" defaultRowHeight="15"/>
  <cols>
    <col min="4" max="4" width="10.8515625" style="0" bestFit="1" customWidth="1"/>
    <col min="5" max="5" width="49.8515625" style="0" customWidth="1"/>
    <col min="6" max="6" width="10.8515625" style="0" customWidth="1"/>
    <col min="7" max="7" width="12.7109375" style="0" customWidth="1"/>
    <col min="8" max="8" width="11.57421875" style="0" customWidth="1"/>
    <col min="9" max="9" width="10.7109375" style="0" customWidth="1"/>
    <col min="10" max="10" width="14.140625" style="0" customWidth="1"/>
    <col min="11" max="11" width="13.421875" style="0" customWidth="1"/>
    <col min="12" max="12" width="12.28125" style="0" customWidth="1"/>
    <col min="13" max="13" width="14.00390625" style="0" customWidth="1"/>
    <col min="14" max="16" width="12.28125" style="0" customWidth="1"/>
    <col min="17" max="17" width="17.421875" style="0" hidden="1" customWidth="1"/>
    <col min="18" max="18" width="12.140625" style="0" hidden="1" customWidth="1"/>
    <col min="19" max="19" width="14.00390625" style="0" hidden="1" customWidth="1"/>
    <col min="20" max="20" width="12.28125" style="0" hidden="1" customWidth="1"/>
    <col min="21" max="24" width="12.140625" style="0" hidden="1" customWidth="1"/>
  </cols>
  <sheetData>
    <row r="1" spans="1:16" ht="1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</row>
    <row r="2" spans="1:16" ht="18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</row>
    <row r="3" spans="1:16" ht="15.75" thickBot="1">
      <c r="A3" s="4"/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6.5" thickBot="1">
      <c r="A4" s="4"/>
      <c r="B4" s="4"/>
      <c r="C4" s="4"/>
      <c r="D4" s="6"/>
      <c r="E4" s="7" t="s">
        <v>2</v>
      </c>
      <c r="F4" s="8"/>
      <c r="G4" s="8"/>
      <c r="H4" s="8"/>
      <c r="I4" s="9"/>
      <c r="J4" s="10">
        <v>5000</v>
      </c>
      <c r="K4" s="11"/>
      <c r="L4" s="11"/>
      <c r="M4" s="11"/>
      <c r="N4" s="11"/>
      <c r="O4" s="6"/>
      <c r="P4" s="6"/>
    </row>
    <row r="5" spans="1:16" ht="15.75">
      <c r="A5" s="4"/>
      <c r="B5" s="4"/>
      <c r="C5" s="4"/>
      <c r="D5" s="6"/>
      <c r="E5" s="12" t="s">
        <v>3</v>
      </c>
      <c r="F5" s="13" t="s">
        <v>4</v>
      </c>
      <c r="G5" s="13"/>
      <c r="H5" s="13"/>
      <c r="I5" s="13"/>
      <c r="J5" s="14">
        <v>-5000</v>
      </c>
      <c r="K5" s="11"/>
      <c r="L5" s="11"/>
      <c r="M5" s="11"/>
      <c r="N5" s="11"/>
      <c r="O5" s="6"/>
      <c r="P5" s="6"/>
    </row>
    <row r="6" spans="1:16" ht="16.5" thickBot="1">
      <c r="A6" s="4"/>
      <c r="B6" s="4"/>
      <c r="C6" s="4"/>
      <c r="D6" s="6"/>
      <c r="E6" s="15" t="s">
        <v>5</v>
      </c>
      <c r="F6" s="16"/>
      <c r="G6" s="16"/>
      <c r="H6" s="16"/>
      <c r="I6" s="17"/>
      <c r="J6" s="18">
        <v>0</v>
      </c>
      <c r="K6" s="11"/>
      <c r="L6" s="11"/>
      <c r="M6" s="11"/>
      <c r="N6" s="11"/>
      <c r="O6" s="6"/>
      <c r="P6" s="6"/>
    </row>
    <row r="7" spans="1:16" ht="15.75">
      <c r="A7" s="4"/>
      <c r="B7" s="4"/>
      <c r="C7" s="4"/>
      <c r="D7" s="6"/>
      <c r="E7" s="19" t="s">
        <v>6</v>
      </c>
      <c r="F7" s="20"/>
      <c r="G7" s="21" t="s">
        <v>7</v>
      </c>
      <c r="H7" s="20"/>
      <c r="I7" s="13"/>
      <c r="J7" s="14">
        <v>862.394</v>
      </c>
      <c r="K7" s="11"/>
      <c r="L7" s="11"/>
      <c r="M7" s="11"/>
      <c r="N7" s="11"/>
      <c r="O7" s="6"/>
      <c r="P7" s="6"/>
    </row>
    <row r="8" spans="1:16" ht="16.5" thickBot="1">
      <c r="A8" s="4"/>
      <c r="B8" s="4"/>
      <c r="C8" s="4"/>
      <c r="D8" s="6"/>
      <c r="E8" s="15" t="s">
        <v>8</v>
      </c>
      <c r="F8" s="22"/>
      <c r="G8" s="22"/>
      <c r="H8" s="22"/>
      <c r="I8" s="23"/>
      <c r="J8" s="24">
        <v>5862.394</v>
      </c>
      <c r="K8" s="11"/>
      <c r="L8" s="11"/>
      <c r="M8" s="11"/>
      <c r="N8" s="11"/>
      <c r="O8" s="6"/>
      <c r="P8" s="6"/>
    </row>
    <row r="9" spans="1:16" ht="16.5" thickBot="1">
      <c r="A9" s="25" t="s">
        <v>9</v>
      </c>
      <c r="B9" s="25"/>
      <c r="C9" s="25"/>
      <c r="D9" s="25"/>
      <c r="E9" s="26"/>
      <c r="F9" s="26"/>
      <c r="G9" s="26"/>
      <c r="H9" s="26"/>
      <c r="I9" s="26"/>
      <c r="J9" s="27"/>
      <c r="K9" s="11"/>
      <c r="L9" s="11"/>
      <c r="M9" s="11"/>
      <c r="N9" s="11"/>
      <c r="O9" s="6"/>
      <c r="P9" s="6"/>
    </row>
    <row r="10" spans="1:16" ht="16.5" thickBot="1">
      <c r="A10" s="28" t="s">
        <v>10</v>
      </c>
      <c r="B10" s="29"/>
      <c r="C10" s="29"/>
      <c r="D10" s="29"/>
      <c r="E10" s="29"/>
      <c r="F10" s="29"/>
      <c r="G10" s="29"/>
      <c r="H10" s="29"/>
      <c r="I10" s="29"/>
      <c r="J10" s="10">
        <v>5000</v>
      </c>
      <c r="K10" s="11"/>
      <c r="L10" s="30"/>
      <c r="M10" s="30"/>
      <c r="N10" s="30"/>
      <c r="O10" s="31"/>
      <c r="P10" s="31"/>
    </row>
    <row r="11" spans="1:16" ht="15.75">
      <c r="A11" s="12" t="s">
        <v>11</v>
      </c>
      <c r="B11" s="13"/>
      <c r="C11" s="13"/>
      <c r="D11" s="32"/>
      <c r="E11" s="32" t="s">
        <v>12</v>
      </c>
      <c r="F11" s="32"/>
      <c r="G11" s="32"/>
      <c r="H11" s="32"/>
      <c r="I11" s="32"/>
      <c r="J11" s="33">
        <v>-5000</v>
      </c>
      <c r="K11" s="11"/>
      <c r="L11" s="11"/>
      <c r="M11" s="11"/>
      <c r="N11" s="11"/>
      <c r="O11" s="31"/>
      <c r="P11" s="31"/>
    </row>
    <row r="12" spans="1:16" ht="16.5" thickBot="1">
      <c r="A12" s="15" t="s">
        <v>5</v>
      </c>
      <c r="B12" s="17"/>
      <c r="C12" s="17"/>
      <c r="D12" s="17"/>
      <c r="E12" s="17"/>
      <c r="F12" s="17"/>
      <c r="G12" s="17"/>
      <c r="H12" s="17"/>
      <c r="I12" s="17"/>
      <c r="J12" s="34">
        <v>0</v>
      </c>
      <c r="K12" s="11"/>
      <c r="L12" s="11"/>
      <c r="M12" s="11"/>
      <c r="N12" s="11"/>
      <c r="O12" s="31"/>
      <c r="P12" s="31"/>
    </row>
    <row r="13" spans="1:16" ht="15.75">
      <c r="A13" s="19" t="s">
        <v>6</v>
      </c>
      <c r="B13" s="13"/>
      <c r="C13" s="13"/>
      <c r="D13" s="13"/>
      <c r="E13" s="13"/>
      <c r="F13" s="21" t="s">
        <v>7</v>
      </c>
      <c r="G13" s="13"/>
      <c r="H13" s="13"/>
      <c r="I13" s="13"/>
      <c r="J13" s="14">
        <v>862.4</v>
      </c>
      <c r="K13" s="11"/>
      <c r="L13" s="11"/>
      <c r="M13" s="11"/>
      <c r="N13" s="11"/>
      <c r="O13" s="31"/>
      <c r="P13" s="31"/>
    </row>
    <row r="14" spans="1:16" ht="16.5" thickBot="1">
      <c r="A14" s="35" t="s">
        <v>5</v>
      </c>
      <c r="B14" s="23"/>
      <c r="C14" s="23"/>
      <c r="D14" s="23"/>
      <c r="E14" s="23"/>
      <c r="F14" s="23"/>
      <c r="G14" s="23"/>
      <c r="H14" s="23"/>
      <c r="I14" s="23"/>
      <c r="J14" s="36">
        <f>SUM(J13)</f>
        <v>862.4</v>
      </c>
      <c r="K14" s="11"/>
      <c r="L14" s="11"/>
      <c r="M14" s="11"/>
      <c r="N14" s="11"/>
      <c r="O14" s="31"/>
      <c r="P14" s="31"/>
    </row>
    <row r="15" spans="1:16" ht="15.75">
      <c r="A15" s="37" t="s">
        <v>13</v>
      </c>
      <c r="B15" s="21"/>
      <c r="C15" s="13"/>
      <c r="D15" s="13"/>
      <c r="E15" s="13"/>
      <c r="F15" s="21" t="s">
        <v>14</v>
      </c>
      <c r="G15" s="13"/>
      <c r="H15" s="13"/>
      <c r="I15" s="13"/>
      <c r="J15" s="14">
        <v>-180</v>
      </c>
      <c r="K15" s="11"/>
      <c r="L15" s="11"/>
      <c r="M15" s="11"/>
      <c r="N15" s="11"/>
      <c r="O15" s="31"/>
      <c r="P15" s="31"/>
    </row>
    <row r="16" spans="1:16" ht="15.75">
      <c r="A16" s="38" t="s">
        <v>15</v>
      </c>
      <c r="B16" s="39"/>
      <c r="C16" s="40"/>
      <c r="D16" s="40"/>
      <c r="E16" s="40"/>
      <c r="F16" s="39"/>
      <c r="G16" s="40"/>
      <c r="H16" s="40"/>
      <c r="I16" s="40"/>
      <c r="J16" s="41">
        <v>180</v>
      </c>
      <c r="K16" s="11"/>
      <c r="L16" s="11"/>
      <c r="M16" s="11"/>
      <c r="N16" s="11"/>
      <c r="O16" s="31"/>
      <c r="P16" s="31"/>
    </row>
    <row r="17" spans="1:16" ht="16.5" thickBot="1">
      <c r="A17" s="35" t="s">
        <v>5</v>
      </c>
      <c r="B17" s="23"/>
      <c r="C17" s="23"/>
      <c r="D17" s="23"/>
      <c r="E17" s="23"/>
      <c r="F17" s="23"/>
      <c r="G17" s="23"/>
      <c r="H17" s="23"/>
      <c r="I17" s="23"/>
      <c r="J17" s="36">
        <f>SUM(J14:J16)</f>
        <v>862.4</v>
      </c>
      <c r="K17" s="11"/>
      <c r="L17" s="11"/>
      <c r="M17" s="11"/>
      <c r="N17" s="11"/>
      <c r="O17" s="31"/>
      <c r="P17" s="31"/>
    </row>
    <row r="18" spans="1:16" ht="16.5" thickBot="1">
      <c r="A18" s="42"/>
      <c r="B18" s="31"/>
      <c r="C18" s="31"/>
      <c r="D18" s="31"/>
      <c r="E18" s="31"/>
      <c r="F18" s="43"/>
      <c r="G18" s="44"/>
      <c r="H18" s="44"/>
      <c r="I18" s="31"/>
      <c r="J18" s="45"/>
      <c r="K18" s="11" t="s">
        <v>16</v>
      </c>
      <c r="L18" s="11"/>
      <c r="M18" s="11"/>
      <c r="N18" s="11"/>
      <c r="O18" s="31"/>
      <c r="P18" s="31"/>
    </row>
    <row r="19" spans="1:24" ht="67.5" customHeight="1" thickBot="1">
      <c r="A19" s="31"/>
      <c r="B19" s="31"/>
      <c r="C19" s="31"/>
      <c r="D19" s="31"/>
      <c r="E19" s="31"/>
      <c r="F19" s="31"/>
      <c r="G19" s="31"/>
      <c r="H19" s="31"/>
      <c r="I19" s="31"/>
      <c r="J19" s="46"/>
      <c r="K19" s="240" t="s">
        <v>17</v>
      </c>
      <c r="L19" s="241"/>
      <c r="M19" s="241"/>
      <c r="N19" s="242"/>
      <c r="O19" s="240" t="s">
        <v>18</v>
      </c>
      <c r="P19" s="242"/>
      <c r="Q19" s="243" t="s">
        <v>19</v>
      </c>
      <c r="R19" s="244"/>
      <c r="S19" s="244"/>
      <c r="T19" s="245"/>
      <c r="U19" s="243" t="s">
        <v>20</v>
      </c>
      <c r="V19" s="245"/>
      <c r="W19" s="243" t="s">
        <v>21</v>
      </c>
      <c r="X19" s="245"/>
    </row>
    <row r="20" spans="1:24" ht="176.25" customHeight="1" thickBot="1">
      <c r="A20" s="47" t="s">
        <v>22</v>
      </c>
      <c r="B20" s="48" t="s">
        <v>23</v>
      </c>
      <c r="C20" s="48" t="s">
        <v>24</v>
      </c>
      <c r="D20" s="49" t="s">
        <v>25</v>
      </c>
      <c r="E20" s="49" t="s">
        <v>26</v>
      </c>
      <c r="F20" s="49" t="s">
        <v>27</v>
      </c>
      <c r="G20" s="49" t="s">
        <v>28</v>
      </c>
      <c r="H20" s="50" t="s">
        <v>29</v>
      </c>
      <c r="I20" s="50" t="s">
        <v>30</v>
      </c>
      <c r="J20" s="51" t="s">
        <v>31</v>
      </c>
      <c r="K20" s="52" t="s">
        <v>32</v>
      </c>
      <c r="L20" s="53" t="s">
        <v>33</v>
      </c>
      <c r="M20" s="52" t="s">
        <v>34</v>
      </c>
      <c r="N20" s="53" t="s">
        <v>33</v>
      </c>
      <c r="O20" s="54" t="s">
        <v>35</v>
      </c>
      <c r="P20" s="55" t="s">
        <v>33</v>
      </c>
      <c r="Q20" s="54" t="s">
        <v>36</v>
      </c>
      <c r="R20" s="55" t="s">
        <v>33</v>
      </c>
      <c r="S20" s="54" t="s">
        <v>37</v>
      </c>
      <c r="T20" s="55" t="s">
        <v>33</v>
      </c>
      <c r="U20" s="56" t="s">
        <v>38</v>
      </c>
      <c r="V20" s="57" t="s">
        <v>33</v>
      </c>
      <c r="W20" s="56" t="s">
        <v>39</v>
      </c>
      <c r="X20" s="57" t="s">
        <v>33</v>
      </c>
    </row>
    <row r="21" spans="1:24" ht="15.75" customHeight="1">
      <c r="A21" s="58">
        <v>3</v>
      </c>
      <c r="B21" s="59">
        <v>3315</v>
      </c>
      <c r="C21" s="59"/>
      <c r="D21" s="59"/>
      <c r="E21" s="60" t="s">
        <v>40</v>
      </c>
      <c r="F21" s="60"/>
      <c r="G21" s="60"/>
      <c r="H21" s="61"/>
      <c r="I21" s="62"/>
      <c r="J21" s="63"/>
      <c r="K21" s="64"/>
      <c r="L21" s="65"/>
      <c r="M21" s="64"/>
      <c r="N21" s="65"/>
      <c r="O21" s="64"/>
      <c r="P21" s="66"/>
      <c r="Q21" s="67"/>
      <c r="R21" s="68"/>
      <c r="S21" s="67"/>
      <c r="T21" s="68"/>
      <c r="U21" s="67"/>
      <c r="V21" s="68"/>
      <c r="W21" s="67"/>
      <c r="X21" s="68"/>
    </row>
    <row r="22" spans="1:24" ht="15.75" customHeight="1">
      <c r="A22" s="69"/>
      <c r="B22" s="70"/>
      <c r="C22" s="71">
        <v>6351</v>
      </c>
      <c r="D22" s="71" t="s">
        <v>41</v>
      </c>
      <c r="E22" s="72" t="s">
        <v>42</v>
      </c>
      <c r="F22" s="73"/>
      <c r="G22" s="73"/>
      <c r="H22" s="74"/>
      <c r="I22" s="75"/>
      <c r="J22" s="76"/>
      <c r="K22" s="77"/>
      <c r="L22" s="78"/>
      <c r="M22" s="77"/>
      <c r="N22" s="78"/>
      <c r="O22" s="77"/>
      <c r="P22" s="79"/>
      <c r="Q22" s="80"/>
      <c r="R22" s="81"/>
      <c r="S22" s="80"/>
      <c r="T22" s="81"/>
      <c r="U22" s="80"/>
      <c r="V22" s="81"/>
      <c r="W22" s="80"/>
      <c r="X22" s="81"/>
    </row>
    <row r="23" spans="1:24" ht="15.75" customHeight="1" thickBot="1">
      <c r="A23" s="82"/>
      <c r="B23" s="83"/>
      <c r="C23" s="83">
        <v>6351</v>
      </c>
      <c r="D23" s="83"/>
      <c r="E23" s="84" t="s">
        <v>43</v>
      </c>
      <c r="F23" s="84"/>
      <c r="G23" s="84"/>
      <c r="H23" s="85"/>
      <c r="I23" s="86"/>
      <c r="J23" s="87">
        <v>2000</v>
      </c>
      <c r="K23" s="88"/>
      <c r="L23" s="89">
        <f>SUM(J23:K23)</f>
        <v>2000</v>
      </c>
      <c r="M23" s="88"/>
      <c r="N23" s="89">
        <f>SUM(L23:M23)</f>
        <v>2000</v>
      </c>
      <c r="O23" s="88"/>
      <c r="P23" s="89"/>
      <c r="Q23" s="90"/>
      <c r="R23" s="91"/>
      <c r="S23" s="90"/>
      <c r="T23" s="91"/>
      <c r="U23" s="90"/>
      <c r="V23" s="91"/>
      <c r="W23" s="90"/>
      <c r="X23" s="91"/>
    </row>
    <row r="24" spans="1:24" ht="15.75" customHeight="1" thickTop="1">
      <c r="A24" s="92">
        <v>7</v>
      </c>
      <c r="B24" s="93">
        <v>3319</v>
      </c>
      <c r="C24" s="93"/>
      <c r="D24" s="93"/>
      <c r="E24" s="94" t="s">
        <v>44</v>
      </c>
      <c r="F24" s="95"/>
      <c r="G24" s="95"/>
      <c r="H24" s="96"/>
      <c r="I24" s="97"/>
      <c r="J24" s="98"/>
      <c r="K24" s="99"/>
      <c r="L24" s="100"/>
      <c r="M24" s="99"/>
      <c r="N24" s="100"/>
      <c r="O24" s="99"/>
      <c r="P24" s="101"/>
      <c r="Q24" s="67"/>
      <c r="R24" s="68"/>
      <c r="S24" s="67"/>
      <c r="T24" s="68"/>
      <c r="U24" s="67"/>
      <c r="V24" s="68"/>
      <c r="W24" s="67"/>
      <c r="X24" s="68"/>
    </row>
    <row r="25" spans="1:24" ht="15.75" customHeight="1">
      <c r="A25" s="69"/>
      <c r="B25" s="70"/>
      <c r="C25" s="70">
        <v>6351</v>
      </c>
      <c r="D25" s="70" t="s">
        <v>45</v>
      </c>
      <c r="E25" s="102" t="s">
        <v>46</v>
      </c>
      <c r="F25" s="102"/>
      <c r="G25" s="102"/>
      <c r="H25" s="103"/>
      <c r="I25" s="104"/>
      <c r="J25" s="76"/>
      <c r="K25" s="77"/>
      <c r="L25" s="78"/>
      <c r="M25" s="77"/>
      <c r="N25" s="78"/>
      <c r="O25" s="77"/>
      <c r="P25" s="79"/>
      <c r="Q25" s="80"/>
      <c r="R25" s="81"/>
      <c r="S25" s="80"/>
      <c r="T25" s="81"/>
      <c r="U25" s="80"/>
      <c r="V25" s="81"/>
      <c r="W25" s="80"/>
      <c r="X25" s="81"/>
    </row>
    <row r="26" spans="1:24" ht="15.75" customHeight="1" thickBot="1">
      <c r="A26" s="105"/>
      <c r="B26" s="106"/>
      <c r="C26" s="107">
        <v>6351</v>
      </c>
      <c r="D26" s="107"/>
      <c r="E26" s="108" t="s">
        <v>43</v>
      </c>
      <c r="F26" s="108"/>
      <c r="G26" s="108"/>
      <c r="H26" s="109"/>
      <c r="I26" s="110"/>
      <c r="J26" s="111">
        <v>1250</v>
      </c>
      <c r="K26" s="112"/>
      <c r="L26" s="113">
        <f>SUM(J26:K26)</f>
        <v>1250</v>
      </c>
      <c r="M26" s="112">
        <v>-180</v>
      </c>
      <c r="N26" s="113">
        <f>SUM(L26:M26)</f>
        <v>1070</v>
      </c>
      <c r="O26" s="114"/>
      <c r="P26" s="115"/>
      <c r="Q26" s="116"/>
      <c r="R26" s="117"/>
      <c r="S26" s="116"/>
      <c r="T26" s="117"/>
      <c r="U26" s="116"/>
      <c r="V26" s="117"/>
      <c r="W26" s="116"/>
      <c r="X26" s="117"/>
    </row>
    <row r="27" spans="1:24" ht="15.75" customHeight="1">
      <c r="A27" s="92">
        <v>10</v>
      </c>
      <c r="B27" s="93">
        <v>3315</v>
      </c>
      <c r="C27" s="93"/>
      <c r="D27" s="93"/>
      <c r="E27" s="95" t="s">
        <v>47</v>
      </c>
      <c r="F27" s="95"/>
      <c r="G27" s="95"/>
      <c r="H27" s="96"/>
      <c r="I27" s="97"/>
      <c r="J27" s="63"/>
      <c r="K27" s="64"/>
      <c r="L27" s="65"/>
      <c r="M27" s="64"/>
      <c r="N27" s="65"/>
      <c r="O27" s="64"/>
      <c r="P27" s="66"/>
      <c r="Q27" s="67"/>
      <c r="R27" s="68"/>
      <c r="S27" s="67"/>
      <c r="T27" s="68"/>
      <c r="U27" s="67"/>
      <c r="V27" s="68"/>
      <c r="W27" s="67"/>
      <c r="X27" s="68"/>
    </row>
    <row r="28" spans="1:24" ht="15.75" customHeight="1">
      <c r="A28" s="69"/>
      <c r="B28" s="70"/>
      <c r="C28" s="71">
        <v>6351</v>
      </c>
      <c r="D28" s="71" t="s">
        <v>48</v>
      </c>
      <c r="E28" s="102" t="s">
        <v>49</v>
      </c>
      <c r="F28" s="118"/>
      <c r="G28" s="118"/>
      <c r="H28" s="119"/>
      <c r="I28" s="120"/>
      <c r="J28" s="121"/>
      <c r="K28" s="64"/>
      <c r="L28" s="65"/>
      <c r="M28" s="64"/>
      <c r="N28" s="65"/>
      <c r="O28" s="64"/>
      <c r="P28" s="66"/>
      <c r="Q28" s="122"/>
      <c r="R28" s="81"/>
      <c r="S28" s="122"/>
      <c r="T28" s="81"/>
      <c r="U28" s="122"/>
      <c r="V28" s="81"/>
      <c r="W28" s="122"/>
      <c r="X28" s="81"/>
    </row>
    <row r="29" spans="1:24" ht="15.75" customHeight="1" thickBot="1">
      <c r="A29" s="105"/>
      <c r="B29" s="106"/>
      <c r="C29" s="107">
        <v>6351</v>
      </c>
      <c r="D29" s="107"/>
      <c r="E29" s="108" t="s">
        <v>43</v>
      </c>
      <c r="F29" s="108"/>
      <c r="G29" s="108"/>
      <c r="H29" s="109"/>
      <c r="I29" s="110"/>
      <c r="J29" s="111">
        <v>1750</v>
      </c>
      <c r="K29" s="112"/>
      <c r="L29" s="113">
        <f>SUM(J29:K29)</f>
        <v>1750</v>
      </c>
      <c r="M29" s="112"/>
      <c r="N29" s="113">
        <f>SUM(L29:M29)</f>
        <v>1750</v>
      </c>
      <c r="O29" s="114"/>
      <c r="P29" s="115"/>
      <c r="Q29" s="123"/>
      <c r="R29" s="117"/>
      <c r="S29" s="123"/>
      <c r="T29" s="117"/>
      <c r="U29" s="123"/>
      <c r="V29" s="117"/>
      <c r="W29" s="123"/>
      <c r="X29" s="117"/>
    </row>
    <row r="30" spans="1:24" ht="15.75" customHeight="1">
      <c r="A30" s="92">
        <v>6</v>
      </c>
      <c r="B30" s="93">
        <v>3319</v>
      </c>
      <c r="C30" s="93"/>
      <c r="D30" s="93"/>
      <c r="E30" s="95" t="s">
        <v>50</v>
      </c>
      <c r="F30" s="95"/>
      <c r="G30" s="95"/>
      <c r="H30" s="96"/>
      <c r="I30" s="97"/>
      <c r="J30" s="63"/>
      <c r="K30" s="64"/>
      <c r="L30" s="65"/>
      <c r="M30" s="64"/>
      <c r="N30" s="65"/>
      <c r="O30" s="64"/>
      <c r="P30" s="66"/>
      <c r="Q30" s="124"/>
      <c r="R30" s="125"/>
      <c r="S30" s="124"/>
      <c r="T30" s="125"/>
      <c r="U30" s="124"/>
      <c r="V30" s="125"/>
      <c r="W30" s="124"/>
      <c r="X30" s="125"/>
    </row>
    <row r="31" spans="1:24" ht="15.75" customHeight="1">
      <c r="A31" s="69"/>
      <c r="B31" s="70"/>
      <c r="C31" s="71">
        <v>6121</v>
      </c>
      <c r="D31" s="71" t="s">
        <v>51</v>
      </c>
      <c r="E31" s="102" t="s">
        <v>52</v>
      </c>
      <c r="F31" s="118"/>
      <c r="G31" s="118"/>
      <c r="H31" s="119"/>
      <c r="I31" s="120"/>
      <c r="J31" s="121"/>
      <c r="K31" s="64"/>
      <c r="L31" s="65"/>
      <c r="M31" s="64"/>
      <c r="N31" s="65"/>
      <c r="O31" s="64"/>
      <c r="P31" s="66"/>
      <c r="Q31" s="124"/>
      <c r="R31" s="125"/>
      <c r="S31" s="124"/>
      <c r="T31" s="125"/>
      <c r="U31" s="124"/>
      <c r="V31" s="125"/>
      <c r="W31" s="124"/>
      <c r="X31" s="125"/>
    </row>
    <row r="32" spans="1:24" ht="15.75" customHeight="1" thickBot="1">
      <c r="A32" s="105"/>
      <c r="B32" s="106"/>
      <c r="C32" s="107">
        <v>6121</v>
      </c>
      <c r="D32" s="107"/>
      <c r="E32" s="108" t="s">
        <v>53</v>
      </c>
      <c r="F32" s="108"/>
      <c r="G32" s="108"/>
      <c r="H32" s="109"/>
      <c r="I32" s="110"/>
      <c r="J32" s="111"/>
      <c r="K32" s="112"/>
      <c r="L32" s="113">
        <f>SUM(J32:K32)</f>
        <v>0</v>
      </c>
      <c r="M32" s="112">
        <v>180</v>
      </c>
      <c r="N32" s="113">
        <f>SUM(L32:M32)</f>
        <v>180</v>
      </c>
      <c r="O32" s="114"/>
      <c r="P32" s="115"/>
      <c r="Q32" s="124"/>
      <c r="R32" s="125"/>
      <c r="S32" s="124"/>
      <c r="T32" s="125"/>
      <c r="U32" s="124"/>
      <c r="V32" s="125"/>
      <c r="W32" s="124"/>
      <c r="X32" s="125"/>
    </row>
    <row r="33" spans="1:24" ht="15.75" customHeight="1" thickBot="1">
      <c r="A33" s="126"/>
      <c r="B33" s="127">
        <v>3315</v>
      </c>
      <c r="C33" s="127"/>
      <c r="D33" s="127"/>
      <c r="E33" s="128" t="s">
        <v>54</v>
      </c>
      <c r="F33" s="128"/>
      <c r="G33" s="128"/>
      <c r="H33" s="129"/>
      <c r="I33" s="130"/>
      <c r="J33" s="131"/>
      <c r="K33" s="132"/>
      <c r="L33" s="133"/>
      <c r="M33" s="132"/>
      <c r="N33" s="133"/>
      <c r="O33" s="132"/>
      <c r="P33" s="66"/>
      <c r="Q33" s="67"/>
      <c r="R33" s="68"/>
      <c r="S33" s="67"/>
      <c r="T33" s="68"/>
      <c r="U33" s="67"/>
      <c r="V33" s="68"/>
      <c r="W33" s="67"/>
      <c r="X33" s="68"/>
    </row>
    <row r="34" spans="1:24" ht="15.75" customHeight="1">
      <c r="A34" s="134"/>
      <c r="B34" s="71"/>
      <c r="C34" s="71">
        <v>6901</v>
      </c>
      <c r="D34" s="71"/>
      <c r="E34" s="37" t="s">
        <v>6</v>
      </c>
      <c r="F34" s="135"/>
      <c r="G34" s="135"/>
      <c r="H34" s="136"/>
      <c r="I34" s="137"/>
      <c r="J34" s="138"/>
      <c r="K34" s="139">
        <v>862.394</v>
      </c>
      <c r="L34" s="140"/>
      <c r="M34" s="139"/>
      <c r="N34" s="140"/>
      <c r="O34" s="139"/>
      <c r="P34" s="141"/>
      <c r="Q34" s="142"/>
      <c r="R34" s="143"/>
      <c r="S34" s="142"/>
      <c r="T34" s="143"/>
      <c r="U34" s="142"/>
      <c r="V34" s="143"/>
      <c r="W34" s="142"/>
      <c r="X34" s="143"/>
    </row>
    <row r="35" spans="1:24" ht="15.75" customHeight="1" thickBot="1">
      <c r="A35" s="69"/>
      <c r="B35" s="70"/>
      <c r="C35" s="144">
        <v>6901</v>
      </c>
      <c r="D35" s="145"/>
      <c r="E35" s="108" t="s">
        <v>55</v>
      </c>
      <c r="F35" s="146"/>
      <c r="G35" s="146"/>
      <c r="H35" s="147"/>
      <c r="I35" s="120"/>
      <c r="J35" s="148"/>
      <c r="K35" s="149">
        <f>SUM(K34)</f>
        <v>862.394</v>
      </c>
      <c r="L35" s="150">
        <f>SUM(K35)</f>
        <v>862.394</v>
      </c>
      <c r="M35" s="149">
        <f>SUM(M34)</f>
        <v>0</v>
      </c>
      <c r="N35" s="150">
        <f>SUM(L35:M35)</f>
        <v>862.394</v>
      </c>
      <c r="O35" s="151"/>
      <c r="P35" s="152"/>
      <c r="Q35" s="153"/>
      <c r="R35" s="154"/>
      <c r="S35" s="153"/>
      <c r="T35" s="154"/>
      <c r="U35" s="153"/>
      <c r="V35" s="154"/>
      <c r="W35" s="153"/>
      <c r="X35" s="154"/>
    </row>
    <row r="36" spans="1:24" ht="15.75" customHeight="1" thickBot="1">
      <c r="A36" s="155"/>
      <c r="B36" s="156"/>
      <c r="C36" s="156"/>
      <c r="D36" s="157"/>
      <c r="E36" s="158" t="s">
        <v>56</v>
      </c>
      <c r="F36" s="158"/>
      <c r="G36" s="158"/>
      <c r="H36" s="159"/>
      <c r="I36" s="160"/>
      <c r="J36" s="161">
        <f>SUM(J21:J35)</f>
        <v>5000</v>
      </c>
      <c r="K36" s="162">
        <v>862.394</v>
      </c>
      <c r="L36" s="163">
        <f>L35+L29+L26+L23</f>
        <v>5862.394</v>
      </c>
      <c r="M36" s="162"/>
      <c r="N36" s="163">
        <f>N35+N29+N26+N23+N32</f>
        <v>5862.394</v>
      </c>
      <c r="O36" s="162"/>
      <c r="P36" s="163"/>
      <c r="Q36" s="164"/>
      <c r="R36" s="165"/>
      <c r="S36" s="164"/>
      <c r="T36" s="165"/>
      <c r="U36" s="164"/>
      <c r="V36" s="165"/>
      <c r="W36" s="164"/>
      <c r="X36" s="165"/>
    </row>
    <row r="37" spans="1:20" ht="15.75" customHeight="1">
      <c r="A37" s="166"/>
      <c r="B37" s="42"/>
      <c r="C37" s="42"/>
      <c r="D37" s="42"/>
      <c r="E37" s="42"/>
      <c r="F37" s="42"/>
      <c r="G37" s="42"/>
      <c r="H37" s="42"/>
      <c r="I37" s="42"/>
      <c r="J37" s="167"/>
      <c r="K37" s="168"/>
      <c r="L37" s="167"/>
      <c r="M37" s="168"/>
      <c r="N37" s="167"/>
      <c r="O37" s="169"/>
      <c r="P37" s="167"/>
      <c r="Q37" s="170"/>
      <c r="R37" s="171"/>
      <c r="S37" s="170"/>
      <c r="T37" s="170"/>
    </row>
    <row r="38" spans="1:20" ht="15.75" customHeight="1" thickBot="1">
      <c r="A38" s="25" t="s">
        <v>57</v>
      </c>
      <c r="B38" s="25"/>
      <c r="C38" s="25"/>
      <c r="D38" s="25"/>
      <c r="E38" s="25"/>
      <c r="F38" s="25"/>
      <c r="G38" s="25"/>
      <c r="H38" s="25"/>
      <c r="I38" s="25"/>
      <c r="J38" s="172"/>
      <c r="K38" s="173"/>
      <c r="L38" s="173"/>
      <c r="M38" s="173"/>
      <c r="N38" s="173"/>
      <c r="O38" s="174"/>
      <c r="P38" s="174"/>
      <c r="Q38" s="175"/>
      <c r="R38" s="175"/>
      <c r="S38" s="175"/>
      <c r="T38" s="175"/>
    </row>
    <row r="39" spans="1:24" ht="15.75" customHeight="1" thickBot="1">
      <c r="A39" s="176" t="s">
        <v>58</v>
      </c>
      <c r="B39" s="177"/>
      <c r="C39" s="177"/>
      <c r="D39" s="178"/>
      <c r="E39" s="178"/>
      <c r="F39" s="178"/>
      <c r="G39" s="178"/>
      <c r="H39" s="178"/>
      <c r="I39" s="179"/>
      <c r="J39" s="180" t="s">
        <v>59</v>
      </c>
      <c r="K39" s="181" t="s">
        <v>60</v>
      </c>
      <c r="L39" s="182" t="s">
        <v>61</v>
      </c>
      <c r="M39" s="181" t="s">
        <v>60</v>
      </c>
      <c r="N39" s="182" t="s">
        <v>61</v>
      </c>
      <c r="O39" s="183" t="s">
        <v>60</v>
      </c>
      <c r="P39" s="182" t="s">
        <v>61</v>
      </c>
      <c r="Q39" s="183" t="s">
        <v>60</v>
      </c>
      <c r="R39" s="182" t="s">
        <v>61</v>
      </c>
      <c r="S39" s="183" t="s">
        <v>60</v>
      </c>
      <c r="T39" s="182" t="s">
        <v>61</v>
      </c>
      <c r="U39" s="183" t="s">
        <v>60</v>
      </c>
      <c r="V39" s="182" t="s">
        <v>61</v>
      </c>
      <c r="W39" s="183" t="s">
        <v>60</v>
      </c>
      <c r="X39" s="182" t="s">
        <v>61</v>
      </c>
    </row>
    <row r="40" spans="1:24" ht="15.75" customHeight="1">
      <c r="A40" s="184" t="s">
        <v>62</v>
      </c>
      <c r="B40" s="185"/>
      <c r="C40" s="186">
        <v>6351</v>
      </c>
      <c r="D40" s="187"/>
      <c r="E40" s="188" t="s">
        <v>63</v>
      </c>
      <c r="F40" s="189"/>
      <c r="G40" s="189"/>
      <c r="H40" s="189"/>
      <c r="I40" s="185"/>
      <c r="J40" s="190">
        <f>J23+J26+J29</f>
        <v>5000</v>
      </c>
      <c r="K40" s="191"/>
      <c r="L40" s="192">
        <f>SUM(J40:K40)</f>
        <v>5000</v>
      </c>
      <c r="M40" s="191">
        <v>-180</v>
      </c>
      <c r="N40" s="192">
        <f>SUM(L40:M40)</f>
        <v>4820</v>
      </c>
      <c r="O40" s="193"/>
      <c r="P40" s="194"/>
      <c r="Q40" s="195"/>
      <c r="R40" s="196"/>
      <c r="S40" s="195"/>
      <c r="T40" s="196"/>
      <c r="U40" s="195"/>
      <c r="V40" s="196"/>
      <c r="W40" s="195"/>
      <c r="X40" s="196"/>
    </row>
    <row r="41" spans="1:24" ht="15.75" customHeight="1">
      <c r="A41" s="38" t="s">
        <v>62</v>
      </c>
      <c r="B41" s="39"/>
      <c r="C41" s="197">
        <v>5331</v>
      </c>
      <c r="D41" s="198"/>
      <c r="E41" s="199" t="s">
        <v>64</v>
      </c>
      <c r="F41" s="200"/>
      <c r="G41" s="200"/>
      <c r="H41" s="200"/>
      <c r="I41" s="39"/>
      <c r="J41" s="201"/>
      <c r="K41" s="202"/>
      <c r="L41" s="203"/>
      <c r="M41" s="202"/>
      <c r="N41" s="203"/>
      <c r="O41" s="204"/>
      <c r="P41" s="205"/>
      <c r="Q41" s="206"/>
      <c r="R41" s="207"/>
      <c r="S41" s="206"/>
      <c r="T41" s="207"/>
      <c r="U41" s="206"/>
      <c r="V41" s="207"/>
      <c r="W41" s="206"/>
      <c r="X41" s="207"/>
    </row>
    <row r="42" spans="1:24" ht="15.75" customHeight="1">
      <c r="A42" s="38" t="s">
        <v>62</v>
      </c>
      <c r="B42" s="39"/>
      <c r="C42" s="197">
        <v>6121</v>
      </c>
      <c r="D42" s="198"/>
      <c r="E42" s="199" t="s">
        <v>65</v>
      </c>
      <c r="F42" s="200"/>
      <c r="G42" s="200"/>
      <c r="H42" s="200"/>
      <c r="I42" s="39"/>
      <c r="J42" s="208"/>
      <c r="K42" s="202"/>
      <c r="L42" s="203"/>
      <c r="M42" s="202">
        <v>180</v>
      </c>
      <c r="N42" s="203">
        <f>SUM(L42:M42)</f>
        <v>180</v>
      </c>
      <c r="O42" s="204"/>
      <c r="P42" s="205"/>
      <c r="Q42" s="209"/>
      <c r="R42" s="210"/>
      <c r="S42" s="209"/>
      <c r="T42" s="210"/>
      <c r="U42" s="209"/>
      <c r="V42" s="210"/>
      <c r="W42" s="209"/>
      <c r="X42" s="210"/>
    </row>
    <row r="43" spans="1:24" ht="26.25">
      <c r="A43" s="38" t="s">
        <v>62</v>
      </c>
      <c r="B43" s="39"/>
      <c r="C43" s="197">
        <v>6130</v>
      </c>
      <c r="D43" s="198"/>
      <c r="E43" s="211" t="s">
        <v>66</v>
      </c>
      <c r="F43" s="212"/>
      <c r="G43" s="212"/>
      <c r="H43" s="212"/>
      <c r="I43" s="213"/>
      <c r="J43" s="214"/>
      <c r="K43" s="202"/>
      <c r="L43" s="215"/>
      <c r="M43" s="202"/>
      <c r="N43" s="215"/>
      <c r="O43" s="204"/>
      <c r="P43" s="216"/>
      <c r="Q43" s="209"/>
      <c r="R43" s="217"/>
      <c r="S43" s="209"/>
      <c r="T43" s="217"/>
      <c r="U43" s="209"/>
      <c r="V43" s="217"/>
      <c r="W43" s="209"/>
      <c r="X43" s="217"/>
    </row>
    <row r="44" spans="1:24" ht="15.75" customHeight="1" thickBot="1">
      <c r="A44" s="218" t="s">
        <v>62</v>
      </c>
      <c r="B44" s="219"/>
      <c r="C44" s="220">
        <v>6901</v>
      </c>
      <c r="D44" s="221"/>
      <c r="E44" s="222" t="s">
        <v>67</v>
      </c>
      <c r="F44" s="223"/>
      <c r="G44" s="223"/>
      <c r="H44" s="223"/>
      <c r="I44" s="224"/>
      <c r="J44" s="225"/>
      <c r="K44" s="226">
        <f>K35</f>
        <v>862.394</v>
      </c>
      <c r="L44" s="227">
        <f>SUM(K44)</f>
        <v>862.394</v>
      </c>
      <c r="M44" s="226">
        <f>M35</f>
        <v>0</v>
      </c>
      <c r="N44" s="227">
        <f>SUM(L44:M44)</f>
        <v>862.394</v>
      </c>
      <c r="O44" s="228"/>
      <c r="P44" s="229"/>
      <c r="Q44" s="230"/>
      <c r="R44" s="231"/>
      <c r="S44" s="230"/>
      <c r="T44" s="231"/>
      <c r="U44" s="230"/>
      <c r="V44" s="231"/>
      <c r="W44" s="230"/>
      <c r="X44" s="231"/>
    </row>
    <row r="45" spans="1:24" ht="15.75" customHeight="1" thickBot="1">
      <c r="A45" s="232"/>
      <c r="B45" s="233"/>
      <c r="C45" s="233"/>
      <c r="D45" s="233"/>
      <c r="E45" s="22" t="s">
        <v>68</v>
      </c>
      <c r="F45" s="234"/>
      <c r="G45" s="234"/>
      <c r="H45" s="234"/>
      <c r="I45" s="233"/>
      <c r="J45" s="235">
        <f>SUM(J40:J44)</f>
        <v>5000</v>
      </c>
      <c r="K45" s="236">
        <f>SUM(K40:K44)</f>
        <v>862.394</v>
      </c>
      <c r="L45" s="163">
        <f>SUM(L40:L44)</f>
        <v>5862.394</v>
      </c>
      <c r="M45" s="236">
        <f>SUM(M40:M44)</f>
        <v>0</v>
      </c>
      <c r="N45" s="163">
        <f>SUM(N40:N44)</f>
        <v>5862.394</v>
      </c>
      <c r="O45" s="236"/>
      <c r="P45" s="163"/>
      <c r="Q45" s="237"/>
      <c r="R45" s="238"/>
      <c r="S45" s="237"/>
      <c r="T45" s="238"/>
      <c r="U45" s="237"/>
      <c r="V45" s="238"/>
      <c r="W45" s="237"/>
      <c r="X45" s="238"/>
    </row>
    <row r="47" spans="16:19" ht="15">
      <c r="P47" s="239"/>
      <c r="Q47" s="239"/>
      <c r="S47" s="239"/>
    </row>
    <row r="48" spans="17:20" ht="15">
      <c r="Q48" s="239"/>
      <c r="R48" s="239"/>
      <c r="S48" s="239"/>
      <c r="T48" s="239"/>
    </row>
    <row r="49" spans="17:19" ht="15">
      <c r="Q49" s="239"/>
      <c r="S49" s="239"/>
    </row>
    <row r="50" spans="17:19" ht="15">
      <c r="Q50" s="239"/>
      <c r="S50" s="239"/>
    </row>
    <row r="51" spans="17:19" ht="15">
      <c r="Q51" s="239"/>
      <c r="S51" s="239"/>
    </row>
    <row r="52" ht="15">
      <c r="Q52" s="239"/>
    </row>
  </sheetData>
  <sheetProtection/>
  <mergeCells count="5">
    <mergeCell ref="K19:N19"/>
    <mergeCell ref="O19:P19"/>
    <mergeCell ref="Q19:T19"/>
    <mergeCell ref="U19:V19"/>
    <mergeCell ref="W19:X19"/>
  </mergeCells>
  <printOptions horizontalCentered="1"/>
  <pageMargins left="0.3937007874015748" right="0.1968503937007874" top="0.7874015748031497" bottom="0.7874015748031497" header="0.31496062992125984" footer="0.31496062992125984"/>
  <pageSetup fitToHeight="1" fitToWidth="1" horizontalDpi="600" verticalDpi="600" orientation="landscape" pageOrder="overThenDown" paperSize="9" scale="5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769</dc:creator>
  <cp:keywords/>
  <dc:description/>
  <cp:lastModifiedBy>769</cp:lastModifiedBy>
  <dcterms:created xsi:type="dcterms:W3CDTF">2010-03-04T10:41:59Z</dcterms:created>
  <dcterms:modified xsi:type="dcterms:W3CDTF">2010-03-04T10:46:45Z</dcterms:modified>
  <cp:category/>
  <cp:version/>
  <cp:contentType/>
  <cp:contentStatus/>
</cp:coreProperties>
</file>