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15" windowWidth="15480" windowHeight="11505" tabRatio="602" activeTab="0"/>
  </bookViews>
  <sheets>
    <sheet name="V.změna" sheetId="1" r:id="rId1"/>
    <sheet name="List1" sheetId="2" r:id="rId2"/>
  </sheets>
  <definedNames/>
  <calcPr calcMode="manual" fullCalcOnLoad="1"/>
</workbook>
</file>

<file path=xl/comments1.xml><?xml version="1.0" encoding="utf-8"?>
<comments xmlns="http://schemas.openxmlformats.org/spreadsheetml/2006/main">
  <authors>
    <author>787</author>
  </authors>
  <commentList>
    <comment ref="H59" authorId="0">
      <text>
        <r>
          <rPr>
            <b/>
            <sz val="8"/>
            <rFont val="Tahoma"/>
            <family val="2"/>
          </rPr>
          <t>787:</t>
        </r>
        <r>
          <rPr>
            <sz val="8"/>
            <rFont val="Tahoma"/>
            <family val="2"/>
          </rPr>
          <t xml:space="preserve">
4116,1(HV 2010)-350=3766,1</t>
        </r>
      </text>
    </comment>
  </commentList>
</comments>
</file>

<file path=xl/sharedStrings.xml><?xml version="1.0" encoding="utf-8"?>
<sst xmlns="http://schemas.openxmlformats.org/spreadsheetml/2006/main" count="112" uniqueCount="82">
  <si>
    <t>§</t>
  </si>
  <si>
    <t>položka</t>
  </si>
  <si>
    <t>číslo akce</t>
  </si>
  <si>
    <t>název organizace a akce</t>
  </si>
  <si>
    <t>KP/11/504</t>
  </si>
  <si>
    <t>KP/11/501</t>
  </si>
  <si>
    <t>KP/11/502</t>
  </si>
  <si>
    <t>Regionální muzeum v Náchodě</t>
  </si>
  <si>
    <t>Obnova technického zařízení  v pevnosti Dobrošov - návštěvnický okruh</t>
  </si>
  <si>
    <t>KP/11/503</t>
  </si>
  <si>
    <t>Nákup auta na zjištění provozu pevnosti Dobrošov</t>
  </si>
  <si>
    <t>KP/09/510</t>
  </si>
  <si>
    <t>kapitálové výdaje - investiční transfery PO</t>
  </si>
  <si>
    <t>běžné výdaje - neinvestiční příspěvky PO</t>
  </si>
  <si>
    <t>kapitálové výdaje - pořízení dlouhodobého hmotného majetku (budovy, haly a stavby)</t>
  </si>
  <si>
    <t>ostatní kapitálové výdaje - rezervy kapitálových výdajů</t>
  </si>
  <si>
    <t>celkem</t>
  </si>
  <si>
    <t>Limit celkem od poč. roku:</t>
  </si>
  <si>
    <t>Limit:</t>
  </si>
  <si>
    <t xml:space="preserve">rozdělení </t>
  </si>
  <si>
    <t>zůstatek k rozdělení</t>
  </si>
  <si>
    <t>v tis. Kč na 1 deset. místo</t>
  </si>
  <si>
    <r>
      <t xml:space="preserve">Zdroj krytí        </t>
    </r>
    <r>
      <rPr>
        <sz val="10"/>
        <rFont val="Arial"/>
        <family val="2"/>
      </rPr>
      <t xml:space="preserve"> úvěr              2011    </t>
    </r>
  </si>
  <si>
    <r>
      <t xml:space="preserve">Upravený
rozpočet
</t>
    </r>
    <r>
      <rPr>
        <sz val="10"/>
        <rFont val="Arial"/>
        <family val="2"/>
      </rPr>
      <t>v tis. Kč</t>
    </r>
  </si>
  <si>
    <t>Rozděleno celkem</t>
  </si>
  <si>
    <t>PS</t>
  </si>
  <si>
    <t>Úprava</t>
  </si>
  <si>
    <t>UR</t>
  </si>
  <si>
    <t>Rekapitulace</t>
  </si>
  <si>
    <t>schválený rozpočet  ZK/17/1185/2010 ze dne 2.12.2010</t>
  </si>
  <si>
    <r>
      <t xml:space="preserve">změna dle usnesení Rady KHK a Zastupitelstva KHK        </t>
    </r>
    <r>
      <rPr>
        <b/>
        <sz val="10"/>
        <rFont val="Arial"/>
        <family val="2"/>
      </rPr>
      <t xml:space="preserve">                                   1. </t>
    </r>
    <r>
      <rPr>
        <b/>
        <i/>
        <sz val="10"/>
        <rFont val="Arial"/>
        <family val="2"/>
      </rPr>
      <t>změna rozpočtu KHK</t>
    </r>
  </si>
  <si>
    <t>zvýšení limitu - zapojení výsledku hospodaření za rok 2010</t>
  </si>
  <si>
    <t>Odvětví: kultury  (kap. 16)</t>
  </si>
  <si>
    <r>
      <t xml:space="preserve">změna dle usnesení Rady KHK a Zastupitelstva KHK        </t>
    </r>
    <r>
      <rPr>
        <b/>
        <sz val="10"/>
        <rFont val="Arial"/>
        <family val="2"/>
      </rPr>
      <t xml:space="preserve">                                   2. </t>
    </r>
    <r>
      <rPr>
        <b/>
        <i/>
        <sz val="10"/>
        <rFont val="Arial"/>
        <family val="2"/>
      </rPr>
      <t>změna rozpočtu KHK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</si>
  <si>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 2.3.2011 a  Zastupitelstva konané 24.3.2011    </t>
    </r>
  </si>
  <si>
    <t xml:space="preserve">Provedení izolace proti zemní vlhkosti a obnovení obvodového pláště na budově muzea války 1866 na Chlumu (stará budova) </t>
  </si>
  <si>
    <t>KP/11/506</t>
  </si>
  <si>
    <t>KP/11/505</t>
  </si>
  <si>
    <t xml:space="preserve">Nákup serveru pro datové úložiště 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</si>
  <si>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16.3.2011 a Zastupitelstva konané 16.6.2011 </t>
    </r>
  </si>
  <si>
    <t xml:space="preserve">Muzeum a galerie Orlických hor v Rychnově n. K.  </t>
  </si>
  <si>
    <t xml:space="preserve">Nákup auta pro archelogický výzkum </t>
  </si>
  <si>
    <t>č. org.</t>
  </si>
  <si>
    <t>KP/11/507</t>
  </si>
  <si>
    <t>Galerie moderního umění v Hradci Králové</t>
  </si>
  <si>
    <t>Muzeum východních Čech v Hradci Králové</t>
  </si>
  <si>
    <t>Zateplení pláště budovy muzea války 1866 na Chlumu</t>
  </si>
  <si>
    <t>Celková oprava rozvodů vody a kanalizačních stoupaček v bytové části GMU</t>
  </si>
  <si>
    <t>KP/11/508</t>
  </si>
  <si>
    <t>Nákup geodetické GPS pro archeologické výzkumy</t>
  </si>
  <si>
    <t>KP/11/509</t>
  </si>
  <si>
    <t>Úprava vnitřní klimatizace (Muzeum války 1866 na Chlumu)</t>
  </si>
  <si>
    <t>RK 25.5.2011, ZK 16.6.2011</t>
  </si>
  <si>
    <r>
      <t xml:space="preserve">Hvězdárna a planetárium v Hradci Králové                                            </t>
    </r>
    <r>
      <rPr>
        <sz val="12"/>
        <rFont val="Arial"/>
        <family val="2"/>
      </rPr>
      <t xml:space="preserve"> Digitální planetárium - nezpůsobilé výdaje projektu</t>
    </r>
  </si>
  <si>
    <r>
      <t>Vybavení interiéru Muzea války 1866 na Chlumu</t>
    </r>
    <r>
      <rPr>
        <i/>
        <sz val="11"/>
        <rFont val="Arial"/>
        <family val="2"/>
      </rPr>
      <t xml:space="preserve"> (KP/11/501/A</t>
    </r>
    <r>
      <rPr>
        <sz val="11"/>
        <rFont val="Arial"/>
        <family val="2"/>
      </rPr>
      <t>)</t>
    </r>
    <r>
      <rPr>
        <b/>
        <u val="single"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</si>
  <si>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nové akce</t>
    </r>
    <r>
      <rPr>
        <sz val="10"/>
        <rFont val="Arial"/>
        <family val="2"/>
      </rPr>
      <t xml:space="preserve">  pro usnesení Rady konané 25.5.2011 a Zastupitelstva konané 16.6.2011 </t>
    </r>
  </si>
  <si>
    <r>
      <t xml:space="preserve">Počáteční stav </t>
    </r>
    <r>
      <rPr>
        <sz val="10"/>
        <rFont val="Arial"/>
        <family val="2"/>
      </rPr>
      <t>/schválený rozpočet/ Zastupitelstvo  ZK/17/1185/2010 ze dne 2.12.2010</t>
    </r>
    <r>
      <rPr>
        <b/>
        <sz val="10"/>
        <rFont val="Arial"/>
        <family val="2"/>
      </rPr>
      <t xml:space="preserve">
</t>
    </r>
  </si>
  <si>
    <r>
      <t xml:space="preserve">změna dle usnesení Rady KHK a Zastupitelstva KHK        </t>
    </r>
    <r>
      <rPr>
        <b/>
        <sz val="10"/>
        <rFont val="Arial"/>
        <family val="2"/>
      </rPr>
      <t xml:space="preserve">                                   3. </t>
    </r>
    <r>
      <rPr>
        <b/>
        <i/>
        <sz val="10"/>
        <rFont val="Arial"/>
        <family val="2"/>
      </rPr>
      <t>změna rozpočtu KHK</t>
    </r>
  </si>
  <si>
    <t xml:space="preserve"> </t>
  </si>
  <si>
    <t>Regionální muzeum v Jičíně</t>
  </si>
  <si>
    <t>KP/11/511</t>
  </si>
  <si>
    <t>Restaurování obrazu "Hrad Veliš z roku 1503"</t>
  </si>
  <si>
    <t>Galerie výtvarného umění v Náchodě</t>
  </si>
  <si>
    <t>Oprava PVC na schodech a ve výstavních prostorách</t>
  </si>
  <si>
    <t xml:space="preserve">Vybavení interiéru Muzea války 1866 na Chlumu (KP/11/501/A)
 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</si>
  <si>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nové akce</t>
    </r>
    <r>
      <rPr>
        <sz val="10"/>
        <rFont val="Arial"/>
        <family val="2"/>
      </rPr>
      <t xml:space="preserve">  pro usnesení Rady konané 22.6.2011 </t>
    </r>
  </si>
  <si>
    <t>RK 22.6.2011</t>
  </si>
  <si>
    <t>I.zapojení výsledku hospodaření za rok 2010  RK 2.3.2011 a ZK 24.3.2011</t>
  </si>
  <si>
    <t>I.zařazení nové akce, změna financování RK 2.3.2011 a  ZK 24.3.2011</t>
  </si>
  <si>
    <t>II.zařazení nové akce, změna financování RK 16.3.2011</t>
  </si>
  <si>
    <t xml:space="preserve">III.zařazení nových akcí   </t>
  </si>
  <si>
    <t xml:space="preserve">IV.zařazení nových akcí   </t>
  </si>
  <si>
    <t>KP/11/510</t>
  </si>
  <si>
    <t xml:space="preserve">Celkem </t>
  </si>
  <si>
    <t>KP/11/512</t>
  </si>
  <si>
    <t>KP/11/513</t>
  </si>
  <si>
    <t>Rekonstrukce zabezpečovacího systému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</si>
  <si>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nové akce</t>
    </r>
    <r>
      <rPr>
        <sz val="10"/>
        <rFont val="Arial"/>
        <family val="2"/>
      </rPr>
      <t xml:space="preserve">  pro usnesení Rady konané 17.8.2011 a Zastupitelstva 8.9.2011 </t>
    </r>
  </si>
  <si>
    <t>Architektonicko-dispoziční studie pro rekonstrukci budovy</t>
  </si>
  <si>
    <t>Kapitola 50 - Fond rozvoje a reprodukce Královéhradeckého kraje rok 2011 - 5.  návrh změny</t>
  </si>
  <si>
    <t>příloha č. 1 Rada KHK 17.8.2011 a Zastupitelstva KHK 8.9.2011</t>
  </si>
  <si>
    <t xml:space="preserve">V.zařazení nových akcí, navýšení akce RK 17.8.2011 a ZK 8.9.2011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</si>
</sst>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color indexed="57"/>
      <name val="Arial"/>
      <family val="2"/>
    </font>
    <font>
      <sz val="12"/>
      <color indexed="57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b/>
      <i/>
      <sz val="8"/>
      <name val="Arial"/>
      <family val="2"/>
    </font>
    <font>
      <b/>
      <i/>
      <sz val="14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2"/>
      <color indexed="8"/>
      <name val="Arial"/>
      <family val="2"/>
    </font>
    <font>
      <b/>
      <u val="single"/>
      <sz val="11"/>
      <name val="Arial"/>
      <family val="2"/>
    </font>
    <font>
      <b/>
      <sz val="12"/>
      <color indexed="8"/>
      <name val="Calibri"/>
      <family val="2"/>
    </font>
    <font>
      <b/>
      <sz val="12"/>
      <name val="Arial Narrow"/>
      <family val="2"/>
    </font>
    <font>
      <b/>
      <sz val="12"/>
      <color indexed="8"/>
      <name val="Arial Narrow"/>
      <family val="2"/>
    </font>
    <font>
      <b/>
      <sz val="12"/>
      <color indexed="8"/>
      <name val="Arial"/>
      <family val="2"/>
    </font>
    <font>
      <i/>
      <sz val="11"/>
      <name val="Arial"/>
      <family val="2"/>
    </font>
    <font>
      <b/>
      <i/>
      <sz val="12"/>
      <color indexed="57"/>
      <name val="Arial"/>
      <family val="2"/>
    </font>
    <font>
      <b/>
      <i/>
      <sz val="8"/>
      <color indexed="5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2"/>
      <color theme="1"/>
      <name val="Arial Narrow"/>
      <family val="2"/>
    </font>
    <font>
      <b/>
      <i/>
      <sz val="12"/>
      <color theme="6" tint="-0.4999699890613556"/>
      <name val="Arial"/>
      <family val="2"/>
    </font>
    <font>
      <b/>
      <i/>
      <sz val="8"/>
      <color theme="6" tint="-0.4999699890613556"/>
      <name val="Arial"/>
      <family val="2"/>
    </font>
    <font>
      <b/>
      <sz val="12"/>
      <color theme="1"/>
      <name val="Arial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 style="medium"/>
      <top/>
      <bottom/>
    </border>
    <border>
      <left/>
      <right style="medium"/>
      <top/>
      <bottom/>
    </border>
    <border>
      <left/>
      <right style="medium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medium"/>
      <top style="medium"/>
      <bottom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20" borderId="0" applyNumberFormat="0" applyBorder="0" applyAlignment="0" applyProtection="0"/>
    <xf numFmtId="0" fontId="5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24" borderId="0" applyNumberFormat="0" applyBorder="0" applyAlignment="0" applyProtection="0"/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25" borderId="8" applyNumberFormat="0" applyAlignment="0" applyProtection="0"/>
    <xf numFmtId="0" fontId="60" fillId="26" borderId="8" applyNumberFormat="0" applyAlignment="0" applyProtection="0"/>
    <xf numFmtId="0" fontId="61" fillId="26" borderId="9" applyNumberFormat="0" applyAlignment="0" applyProtection="0"/>
    <xf numFmtId="0" fontId="62" fillId="0" borderId="0" applyNumberFormat="0" applyFill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352">
    <xf numFmtId="0" fontId="0" fillId="0" borderId="0" xfId="0" applyFont="1" applyAlignment="1">
      <alignment/>
    </xf>
    <xf numFmtId="0" fontId="3" fillId="0" borderId="0" xfId="48" applyFont="1">
      <alignment/>
      <protection/>
    </xf>
    <xf numFmtId="0" fontId="2" fillId="0" borderId="0" xfId="48">
      <alignment/>
      <protection/>
    </xf>
    <xf numFmtId="0" fontId="4" fillId="0" borderId="0" xfId="48" applyFont="1" applyBorder="1" applyAlignment="1">
      <alignment/>
      <protection/>
    </xf>
    <xf numFmtId="4" fontId="4" fillId="0" borderId="0" xfId="48" applyNumberFormat="1" applyFont="1" applyBorder="1" applyAlignment="1">
      <alignment/>
      <protection/>
    </xf>
    <xf numFmtId="0" fontId="2" fillId="0" borderId="0" xfId="48" applyFont="1" applyBorder="1" applyAlignment="1">
      <alignment/>
      <protection/>
    </xf>
    <xf numFmtId="0" fontId="2" fillId="0" borderId="0" xfId="48" applyFont="1">
      <alignment/>
      <protection/>
    </xf>
    <xf numFmtId="4" fontId="4" fillId="0" borderId="0" xfId="48" applyNumberFormat="1" applyFont="1" applyFill="1" applyBorder="1" applyAlignment="1">
      <alignment/>
      <protection/>
    </xf>
    <xf numFmtId="0" fontId="4" fillId="0" borderId="0" xfId="48" applyFont="1" applyBorder="1">
      <alignment/>
      <protection/>
    </xf>
    <xf numFmtId="0" fontId="6" fillId="0" borderId="0" xfId="48" applyFont="1" applyFill="1" applyBorder="1">
      <alignment/>
      <protection/>
    </xf>
    <xf numFmtId="0" fontId="2" fillId="0" borderId="0" xfId="48" applyBorder="1">
      <alignment/>
      <protection/>
    </xf>
    <xf numFmtId="0" fontId="4" fillId="0" borderId="0" xfId="48" applyFont="1" applyFill="1" applyBorder="1">
      <alignment/>
      <protection/>
    </xf>
    <xf numFmtId="0" fontId="7" fillId="0" borderId="0" xfId="48" applyFont="1" applyFill="1" applyBorder="1" applyAlignment="1">
      <alignment horizontal="center"/>
      <protection/>
    </xf>
    <xf numFmtId="0" fontId="7" fillId="0" borderId="0" xfId="48" applyFont="1" applyFill="1" applyBorder="1" applyAlignment="1">
      <alignment horizontal="right"/>
      <protection/>
    </xf>
    <xf numFmtId="164" fontId="7" fillId="0" borderId="0" xfId="48" applyNumberFormat="1" applyFont="1" applyFill="1" applyBorder="1" applyAlignment="1">
      <alignment horizontal="right" vertical="center"/>
      <protection/>
    </xf>
    <xf numFmtId="0" fontId="2" fillId="0" borderId="0" xfId="48" applyFont="1" applyBorder="1">
      <alignment/>
      <protection/>
    </xf>
    <xf numFmtId="0" fontId="12" fillId="0" borderId="10" xfId="47" applyFont="1" applyBorder="1" applyAlignment="1">
      <alignment horizontal="left"/>
      <protection/>
    </xf>
    <xf numFmtId="0" fontId="12" fillId="0" borderId="11" xfId="47" applyFont="1" applyBorder="1" applyAlignment="1">
      <alignment horizontal="left"/>
      <protection/>
    </xf>
    <xf numFmtId="0" fontId="11" fillId="0" borderId="11" xfId="47" applyFont="1" applyBorder="1" applyAlignment="1">
      <alignment horizontal="left"/>
      <protection/>
    </xf>
    <xf numFmtId="0" fontId="2" fillId="0" borderId="12" xfId="47" applyFont="1" applyBorder="1" applyAlignment="1">
      <alignment horizontal="left"/>
      <protection/>
    </xf>
    <xf numFmtId="0" fontId="2" fillId="0" borderId="13" xfId="47" applyFont="1" applyBorder="1" applyAlignment="1">
      <alignment horizontal="left"/>
      <protection/>
    </xf>
    <xf numFmtId="0" fontId="2" fillId="0" borderId="13" xfId="47" applyFont="1" applyBorder="1" applyAlignment="1">
      <alignment horizontal="center"/>
      <protection/>
    </xf>
    <xf numFmtId="0" fontId="2" fillId="0" borderId="14" xfId="47" applyFont="1" applyBorder="1" applyAlignment="1">
      <alignment horizontal="left"/>
      <protection/>
    </xf>
    <xf numFmtId="4" fontId="2" fillId="0" borderId="13" xfId="47" applyNumberFormat="1" applyFont="1" applyBorder="1" applyAlignment="1">
      <alignment horizontal="left"/>
      <protection/>
    </xf>
    <xf numFmtId="0" fontId="2" fillId="0" borderId="15" xfId="47" applyFont="1" applyBorder="1" applyAlignment="1">
      <alignment horizontal="left"/>
      <protection/>
    </xf>
    <xf numFmtId="0" fontId="2" fillId="0" borderId="16" xfId="47" applyFont="1" applyBorder="1" applyAlignment="1">
      <alignment horizontal="left"/>
      <protection/>
    </xf>
    <xf numFmtId="0" fontId="2" fillId="0" borderId="16" xfId="47" applyFont="1" applyBorder="1" applyAlignment="1">
      <alignment horizontal="center"/>
      <protection/>
    </xf>
    <xf numFmtId="0" fontId="2" fillId="0" borderId="17" xfId="47" applyFont="1" applyBorder="1" applyAlignment="1">
      <alignment horizontal="left"/>
      <protection/>
    </xf>
    <xf numFmtId="4" fontId="2" fillId="0" borderId="16" xfId="47" applyNumberFormat="1" applyFont="1" applyBorder="1" applyAlignment="1">
      <alignment horizontal="left"/>
      <protection/>
    </xf>
    <xf numFmtId="0" fontId="2" fillId="0" borderId="18" xfId="47" applyFont="1" applyBorder="1" applyAlignment="1">
      <alignment horizontal="left"/>
      <protection/>
    </xf>
    <xf numFmtId="0" fontId="2" fillId="0" borderId="19" xfId="47" applyFont="1" applyBorder="1" applyAlignment="1">
      <alignment horizontal="left"/>
      <protection/>
    </xf>
    <xf numFmtId="0" fontId="2" fillId="0" borderId="19" xfId="47" applyFont="1" applyBorder="1" applyAlignment="1">
      <alignment horizontal="center"/>
      <protection/>
    </xf>
    <xf numFmtId="0" fontId="2" fillId="0" borderId="20" xfId="47" applyFont="1" applyBorder="1" applyAlignment="1">
      <alignment horizontal="left"/>
      <protection/>
    </xf>
    <xf numFmtId="4" fontId="2" fillId="0" borderId="19" xfId="47" applyNumberFormat="1" applyFont="1" applyBorder="1" applyAlignment="1">
      <alignment horizontal="left" wrapText="1"/>
      <protection/>
    </xf>
    <xf numFmtId="0" fontId="2" fillId="0" borderId="21" xfId="47" applyFont="1" applyBorder="1" applyAlignment="1">
      <alignment horizontal="left"/>
      <protection/>
    </xf>
    <xf numFmtId="0" fontId="2" fillId="0" borderId="22" xfId="47" applyFont="1" applyBorder="1" applyAlignment="1">
      <alignment horizontal="left"/>
      <protection/>
    </xf>
    <xf numFmtId="0" fontId="2" fillId="0" borderId="22" xfId="47" applyFont="1" applyBorder="1" applyAlignment="1">
      <alignment horizontal="center"/>
      <protection/>
    </xf>
    <xf numFmtId="0" fontId="2" fillId="0" borderId="23" xfId="47" applyFont="1" applyBorder="1" applyAlignment="1">
      <alignment horizontal="left"/>
      <protection/>
    </xf>
    <xf numFmtId="4" fontId="2" fillId="0" borderId="22" xfId="47" applyNumberFormat="1" applyFont="1" applyBorder="1" applyAlignment="1">
      <alignment horizontal="left"/>
      <protection/>
    </xf>
    <xf numFmtId="0" fontId="2" fillId="0" borderId="0" xfId="48" applyFill="1">
      <alignment/>
      <protection/>
    </xf>
    <xf numFmtId="0" fontId="2" fillId="0" borderId="24" xfId="47" applyFont="1" applyBorder="1" applyAlignment="1">
      <alignment horizontal="left"/>
      <protection/>
    </xf>
    <xf numFmtId="0" fontId="2" fillId="0" borderId="25" xfId="47" applyFont="1" applyBorder="1" applyAlignment="1">
      <alignment horizontal="left"/>
      <protection/>
    </xf>
    <xf numFmtId="0" fontId="4" fillId="0" borderId="25" xfId="47" applyFont="1" applyBorder="1" applyAlignment="1">
      <alignment horizontal="left"/>
      <protection/>
    </xf>
    <xf numFmtId="0" fontId="9" fillId="0" borderId="0" xfId="48" applyFont="1" applyBorder="1">
      <alignment/>
      <protection/>
    </xf>
    <xf numFmtId="0" fontId="11" fillId="0" borderId="0" xfId="48" applyFont="1" applyBorder="1">
      <alignment/>
      <protection/>
    </xf>
    <xf numFmtId="0" fontId="11" fillId="0" borderId="0" xfId="48" applyFont="1">
      <alignment/>
      <protection/>
    </xf>
    <xf numFmtId="0" fontId="2" fillId="0" borderId="0" xfId="48" applyFont="1" applyFill="1" applyBorder="1">
      <alignment/>
      <protection/>
    </xf>
    <xf numFmtId="0" fontId="5" fillId="0" borderId="0" xfId="48" applyFont="1" applyFill="1" applyBorder="1">
      <alignment/>
      <protection/>
    </xf>
    <xf numFmtId="0" fontId="8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10" xfId="0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164" fontId="12" fillId="0" borderId="26" xfId="0" applyNumberFormat="1" applyFont="1" applyBorder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1" fillId="0" borderId="27" xfId="0" applyFont="1" applyBorder="1" applyAlignment="1">
      <alignment horizontal="left"/>
    </xf>
    <xf numFmtId="0" fontId="16" fillId="0" borderId="28" xfId="0" applyFont="1" applyBorder="1" applyAlignment="1">
      <alignment horizontal="left"/>
    </xf>
    <xf numFmtId="164" fontId="17" fillId="0" borderId="29" xfId="0" applyNumberFormat="1" applyFont="1" applyBorder="1" applyAlignment="1">
      <alignment horizontal="right"/>
    </xf>
    <xf numFmtId="0" fontId="7" fillId="0" borderId="21" xfId="0" applyFont="1" applyBorder="1" applyAlignment="1">
      <alignment horizontal="left"/>
    </xf>
    <xf numFmtId="0" fontId="16" fillId="0" borderId="22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164" fontId="18" fillId="0" borderId="0" xfId="0" applyNumberFormat="1" applyFont="1" applyBorder="1" applyAlignment="1">
      <alignment horizontal="right"/>
    </xf>
    <xf numFmtId="0" fontId="18" fillId="0" borderId="0" xfId="0" applyFont="1" applyBorder="1" applyAlignment="1">
      <alignment horizontal="left"/>
    </xf>
    <xf numFmtId="164" fontId="16" fillId="0" borderId="0" xfId="0" applyNumberFormat="1" applyFont="1" applyAlignment="1">
      <alignment horizontal="left"/>
    </xf>
    <xf numFmtId="0" fontId="19" fillId="0" borderId="10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13" fillId="0" borderId="16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25" xfId="47" applyFont="1" applyBorder="1">
      <alignment/>
      <protection/>
    </xf>
    <xf numFmtId="0" fontId="13" fillId="0" borderId="25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164" fontId="11" fillId="0" borderId="30" xfId="48" applyNumberFormat="1" applyFont="1" applyFill="1" applyBorder="1" applyAlignment="1">
      <alignment horizontal="right" vertical="center" wrapText="1"/>
      <protection/>
    </xf>
    <xf numFmtId="0" fontId="9" fillId="0" borderId="31" xfId="0" applyFont="1" applyBorder="1" applyAlignment="1">
      <alignment horizontal="right"/>
    </xf>
    <xf numFmtId="164" fontId="7" fillId="0" borderId="26" xfId="0" applyNumberFormat="1" applyFont="1" applyBorder="1" applyAlignment="1">
      <alignment horizontal="center"/>
    </xf>
    <xf numFmtId="164" fontId="7" fillId="0" borderId="32" xfId="0" applyNumberFormat="1" applyFont="1" applyBorder="1" applyAlignment="1">
      <alignment horizontal="center"/>
    </xf>
    <xf numFmtId="0" fontId="8" fillId="0" borderId="33" xfId="48" applyFont="1" applyFill="1" applyBorder="1" applyAlignment="1">
      <alignment horizontal="left"/>
      <protection/>
    </xf>
    <xf numFmtId="14" fontId="7" fillId="0" borderId="34" xfId="48" applyNumberFormat="1" applyFont="1" applyFill="1" applyBorder="1" applyAlignment="1">
      <alignment horizontal="left"/>
      <protection/>
    </xf>
    <xf numFmtId="0" fontId="7" fillId="0" borderId="35" xfId="48" applyFont="1" applyFill="1" applyBorder="1" applyAlignment="1">
      <alignment/>
      <protection/>
    </xf>
    <xf numFmtId="0" fontId="8" fillId="0" borderId="36" xfId="48" applyFont="1" applyFill="1" applyBorder="1" applyAlignment="1">
      <alignment horizontal="left"/>
      <protection/>
    </xf>
    <xf numFmtId="0" fontId="7" fillId="0" borderId="36" xfId="48" applyFont="1" applyFill="1" applyBorder="1" applyAlignment="1">
      <alignment horizontal="left"/>
      <protection/>
    </xf>
    <xf numFmtId="164" fontId="11" fillId="0" borderId="37" xfId="48" applyNumberFormat="1" applyFont="1" applyFill="1" applyBorder="1" applyAlignment="1">
      <alignment horizontal="right"/>
      <protection/>
    </xf>
    <xf numFmtId="164" fontId="7" fillId="0" borderId="26" xfId="48" applyNumberFormat="1" applyFont="1" applyFill="1" applyBorder="1" applyAlignment="1">
      <alignment/>
      <protection/>
    </xf>
    <xf numFmtId="164" fontId="11" fillId="0" borderId="38" xfId="48" applyNumberFormat="1" applyFont="1" applyFill="1" applyBorder="1" applyAlignment="1">
      <alignment horizontal="right"/>
      <protection/>
    </xf>
    <xf numFmtId="0" fontId="11" fillId="0" borderId="39" xfId="48" applyFont="1" applyBorder="1" applyAlignment="1">
      <alignment wrapText="1"/>
      <protection/>
    </xf>
    <xf numFmtId="0" fontId="7" fillId="0" borderId="0" xfId="0" applyFont="1" applyBorder="1" applyAlignment="1">
      <alignment horizontal="left"/>
    </xf>
    <xf numFmtId="164" fontId="12" fillId="0" borderId="0" xfId="0" applyNumberFormat="1" applyFont="1" applyBorder="1" applyAlignment="1">
      <alignment horizontal="right"/>
    </xf>
    <xf numFmtId="0" fontId="11" fillId="33" borderId="25" xfId="48" applyFont="1" applyFill="1" applyBorder="1" applyAlignment="1">
      <alignment horizontal="right" vertical="center" wrapText="1"/>
      <protection/>
    </xf>
    <xf numFmtId="164" fontId="7" fillId="33" borderId="40" xfId="0" applyNumberFormat="1" applyFont="1" applyFill="1" applyBorder="1" applyAlignment="1">
      <alignment horizontal="center"/>
    </xf>
    <xf numFmtId="2" fontId="7" fillId="33" borderId="11" xfId="48" applyNumberFormat="1" applyFont="1" applyFill="1" applyBorder="1" applyAlignment="1">
      <alignment/>
      <protection/>
    </xf>
    <xf numFmtId="165" fontId="7" fillId="0" borderId="32" xfId="48" applyNumberFormat="1" applyFont="1" applyFill="1" applyBorder="1" applyAlignment="1">
      <alignment/>
      <protection/>
    </xf>
    <xf numFmtId="2" fontId="11" fillId="33" borderId="0" xfId="48" applyNumberFormat="1" applyFont="1" applyFill="1" applyBorder="1" applyAlignment="1">
      <alignment horizontal="right"/>
      <protection/>
    </xf>
    <xf numFmtId="2" fontId="11" fillId="33" borderId="16" xfId="48" applyNumberFormat="1" applyFont="1" applyFill="1" applyBorder="1" applyAlignment="1">
      <alignment horizontal="left"/>
      <protection/>
    </xf>
    <xf numFmtId="165" fontId="11" fillId="0" borderId="41" xfId="48" applyNumberFormat="1" applyFont="1" applyFill="1" applyBorder="1" applyAlignment="1">
      <alignment horizontal="right"/>
      <protection/>
    </xf>
    <xf numFmtId="165" fontId="11" fillId="0" borderId="42" xfId="48" applyNumberFormat="1" applyFont="1" applyFill="1" applyBorder="1" applyAlignment="1">
      <alignment horizontal="right" vertical="center" wrapText="1"/>
      <protection/>
    </xf>
    <xf numFmtId="0" fontId="11" fillId="0" borderId="43" xfId="0" applyFont="1" applyBorder="1" applyAlignment="1">
      <alignment horizontal="left"/>
    </xf>
    <xf numFmtId="0" fontId="11" fillId="0" borderId="15" xfId="0" applyFont="1" applyBorder="1" applyAlignment="1">
      <alignment horizontal="left"/>
    </xf>
    <xf numFmtId="165" fontId="11" fillId="0" borderId="44" xfId="48" applyNumberFormat="1" applyFont="1" applyFill="1" applyBorder="1" applyAlignment="1">
      <alignment horizontal="right"/>
      <protection/>
    </xf>
    <xf numFmtId="0" fontId="4" fillId="0" borderId="28" xfId="48" applyFont="1" applyFill="1" applyBorder="1">
      <alignment/>
      <protection/>
    </xf>
    <xf numFmtId="0" fontId="4" fillId="0" borderId="22" xfId="48" applyFont="1" applyFill="1" applyBorder="1">
      <alignment/>
      <protection/>
    </xf>
    <xf numFmtId="2" fontId="17" fillId="0" borderId="29" xfId="48" applyNumberFormat="1" applyFont="1" applyBorder="1">
      <alignment/>
      <protection/>
    </xf>
    <xf numFmtId="164" fontId="11" fillId="0" borderId="37" xfId="48" applyNumberFormat="1" applyFont="1" applyFill="1" applyBorder="1" applyAlignment="1">
      <alignment horizontal="right" vertical="center" wrapText="1"/>
      <protection/>
    </xf>
    <xf numFmtId="164" fontId="11" fillId="0" borderId="38" xfId="48" applyNumberFormat="1" applyFont="1" applyFill="1" applyBorder="1" applyAlignment="1">
      <alignment horizontal="right" vertical="center" wrapText="1"/>
      <protection/>
    </xf>
    <xf numFmtId="164" fontId="11" fillId="33" borderId="0" xfId="48" applyNumberFormat="1" applyFont="1" applyFill="1" applyBorder="1" applyAlignment="1">
      <alignment horizontal="right" vertical="center" wrapText="1"/>
      <protection/>
    </xf>
    <xf numFmtId="164" fontId="11" fillId="0" borderId="44" xfId="48" applyNumberFormat="1" applyFont="1" applyFill="1" applyBorder="1" applyAlignment="1">
      <alignment horizontal="right" vertical="center" wrapText="1"/>
      <protection/>
    </xf>
    <xf numFmtId="0" fontId="2" fillId="0" borderId="25" xfId="48" applyBorder="1">
      <alignment/>
      <protection/>
    </xf>
    <xf numFmtId="0" fontId="16" fillId="0" borderId="25" xfId="0" applyFont="1" applyBorder="1" applyAlignment="1">
      <alignment horizontal="left"/>
    </xf>
    <xf numFmtId="164" fontId="18" fillId="0" borderId="30" xfId="0" applyNumberFormat="1" applyFont="1" applyBorder="1" applyAlignment="1">
      <alignment horizontal="right"/>
    </xf>
    <xf numFmtId="0" fontId="9" fillId="0" borderId="39" xfId="48" applyFont="1" applyBorder="1" applyAlignment="1">
      <alignment horizontal="center" vertical="center"/>
      <protection/>
    </xf>
    <xf numFmtId="164" fontId="11" fillId="0" borderId="45" xfId="48" applyNumberFormat="1" applyFont="1" applyFill="1" applyBorder="1" applyAlignment="1">
      <alignment horizontal="right" vertical="center" wrapText="1"/>
      <protection/>
    </xf>
    <xf numFmtId="164" fontId="11" fillId="0" borderId="39" xfId="48" applyNumberFormat="1" applyFont="1" applyFill="1" applyBorder="1" applyAlignment="1">
      <alignment horizontal="right" vertical="center" wrapText="1"/>
      <protection/>
    </xf>
    <xf numFmtId="164" fontId="11" fillId="0" borderId="46" xfId="48" applyNumberFormat="1" applyFont="1" applyFill="1" applyBorder="1" applyAlignment="1">
      <alignment horizontal="right" vertical="center" wrapText="1"/>
      <protection/>
    </xf>
    <xf numFmtId="164" fontId="11" fillId="33" borderId="14" xfId="48" applyNumberFormat="1" applyFont="1" applyFill="1" applyBorder="1" applyAlignment="1">
      <alignment horizontal="right" vertical="center" wrapText="1"/>
      <protection/>
    </xf>
    <xf numFmtId="164" fontId="11" fillId="0" borderId="47" xfId="48" applyNumberFormat="1" applyFont="1" applyFill="1" applyBorder="1" applyAlignment="1">
      <alignment horizontal="right" vertical="center" wrapText="1"/>
      <protection/>
    </xf>
    <xf numFmtId="164" fontId="11" fillId="33" borderId="16" xfId="48" applyNumberFormat="1" applyFont="1" applyFill="1" applyBorder="1" applyAlignment="1">
      <alignment horizontal="right" vertical="center" wrapText="1"/>
      <protection/>
    </xf>
    <xf numFmtId="0" fontId="11" fillId="0" borderId="27" xfId="48" applyFont="1" applyFill="1" applyBorder="1">
      <alignment/>
      <protection/>
    </xf>
    <xf numFmtId="0" fontId="7" fillId="0" borderId="21" xfId="48" applyFont="1" applyFill="1" applyBorder="1">
      <alignment/>
      <protection/>
    </xf>
    <xf numFmtId="0" fontId="2" fillId="33" borderId="48" xfId="48" applyFont="1" applyFill="1" applyBorder="1" applyAlignment="1">
      <alignment vertical="center" wrapText="1"/>
      <protection/>
    </xf>
    <xf numFmtId="165" fontId="9" fillId="0" borderId="41" xfId="48" applyNumberFormat="1" applyFont="1" applyBorder="1" applyAlignment="1">
      <alignment horizontal="right" vertical="center" wrapText="1"/>
      <protection/>
    </xf>
    <xf numFmtId="0" fontId="4" fillId="0" borderId="0" xfId="0" applyFont="1" applyBorder="1" applyAlignment="1">
      <alignment horizontal="left"/>
    </xf>
    <xf numFmtId="165" fontId="11" fillId="0" borderId="49" xfId="48" applyNumberFormat="1" applyFont="1" applyFill="1" applyBorder="1" applyAlignment="1">
      <alignment horizontal="right" vertical="center" wrapText="1"/>
      <protection/>
    </xf>
    <xf numFmtId="165" fontId="63" fillId="33" borderId="16" xfId="0" applyNumberFormat="1" applyFont="1" applyFill="1" applyBorder="1" applyAlignment="1">
      <alignment horizontal="right" vertical="center" wrapText="1"/>
    </xf>
    <xf numFmtId="0" fontId="0" fillId="0" borderId="49" xfId="0" applyBorder="1" applyAlignment="1">
      <alignment horizontal="right" vertical="center"/>
    </xf>
    <xf numFmtId="0" fontId="11" fillId="0" borderId="37" xfId="48" applyFont="1" applyBorder="1" applyAlignment="1">
      <alignment wrapText="1"/>
      <protection/>
    </xf>
    <xf numFmtId="165" fontId="11" fillId="0" borderId="41" xfId="48" applyNumberFormat="1" applyFont="1" applyFill="1" applyBorder="1" applyAlignment="1">
      <alignment horizontal="right" vertical="center" wrapText="1"/>
      <protection/>
    </xf>
    <xf numFmtId="0" fontId="7" fillId="0" borderId="0" xfId="48" applyFont="1">
      <alignment/>
      <protection/>
    </xf>
    <xf numFmtId="0" fontId="11" fillId="0" borderId="0" xfId="48" applyFont="1" applyAlignment="1">
      <alignment/>
      <protection/>
    </xf>
    <xf numFmtId="0" fontId="13" fillId="0" borderId="0" xfId="48" applyFont="1">
      <alignment/>
      <protection/>
    </xf>
    <xf numFmtId="164" fontId="12" fillId="34" borderId="50" xfId="0" applyNumberFormat="1" applyFont="1" applyFill="1" applyBorder="1" applyAlignment="1">
      <alignment horizontal="right"/>
    </xf>
    <xf numFmtId="165" fontId="7" fillId="34" borderId="32" xfId="48" applyNumberFormat="1" applyFont="1" applyFill="1" applyBorder="1" applyAlignment="1">
      <alignment/>
      <protection/>
    </xf>
    <xf numFmtId="165" fontId="11" fillId="34" borderId="44" xfId="48" applyNumberFormat="1" applyFont="1" applyFill="1" applyBorder="1" applyAlignment="1">
      <alignment horizontal="right"/>
      <protection/>
    </xf>
    <xf numFmtId="0" fontId="10" fillId="0" borderId="46" xfId="48" applyFont="1" applyBorder="1" applyAlignment="1">
      <alignment/>
      <protection/>
    </xf>
    <xf numFmtId="164" fontId="11" fillId="0" borderId="49" xfId="48" applyNumberFormat="1" applyFont="1" applyFill="1" applyBorder="1" applyAlignment="1">
      <alignment horizontal="right" vertical="center" wrapText="1"/>
      <protection/>
    </xf>
    <xf numFmtId="164" fontId="11" fillId="0" borderId="41" xfId="48" applyNumberFormat="1" applyFont="1" applyFill="1" applyBorder="1" applyAlignment="1">
      <alignment horizontal="right" vertical="center" wrapText="1"/>
      <protection/>
    </xf>
    <xf numFmtId="0" fontId="7" fillId="0" borderId="39" xfId="48" applyFont="1" applyBorder="1" applyAlignment="1">
      <alignment horizontal="center" vertical="center"/>
      <protection/>
    </xf>
    <xf numFmtId="0" fontId="7" fillId="0" borderId="38" xfId="48" applyFont="1" applyFill="1" applyBorder="1" applyAlignment="1">
      <alignment horizontal="center" vertical="center"/>
      <protection/>
    </xf>
    <xf numFmtId="0" fontId="7" fillId="0" borderId="37" xfId="48" applyFont="1" applyBorder="1" applyAlignment="1">
      <alignment horizontal="center" vertical="center"/>
      <protection/>
    </xf>
    <xf numFmtId="0" fontId="7" fillId="0" borderId="39" xfId="48" applyFont="1" applyBorder="1" applyAlignment="1">
      <alignment horizontal="center" vertical="center" wrapText="1"/>
      <protection/>
    </xf>
    <xf numFmtId="0" fontId="7" fillId="0" borderId="37" xfId="48" applyFont="1" applyBorder="1" applyAlignment="1">
      <alignment horizontal="center" vertical="center" wrapText="1"/>
      <protection/>
    </xf>
    <xf numFmtId="0" fontId="7" fillId="0" borderId="51" xfId="48" applyFont="1" applyBorder="1" applyAlignment="1">
      <alignment horizontal="center" vertical="center" wrapText="1"/>
      <protection/>
    </xf>
    <xf numFmtId="164" fontId="11" fillId="0" borderId="52" xfId="48" applyNumberFormat="1" applyFont="1" applyFill="1" applyBorder="1" applyAlignment="1">
      <alignment horizontal="right"/>
      <protection/>
    </xf>
    <xf numFmtId="165" fontId="11" fillId="33" borderId="53" xfId="48" applyNumberFormat="1" applyFont="1" applyFill="1" applyBorder="1" applyAlignment="1">
      <alignment horizontal="right" vertical="center"/>
      <protection/>
    </xf>
    <xf numFmtId="165" fontId="11" fillId="0" borderId="54" xfId="48" applyNumberFormat="1" applyFont="1" applyFill="1" applyBorder="1" applyAlignment="1">
      <alignment horizontal="right"/>
      <protection/>
    </xf>
    <xf numFmtId="0" fontId="7" fillId="0" borderId="37" xfId="48" applyFont="1" applyFill="1" applyBorder="1" applyAlignment="1">
      <alignment horizontal="left"/>
      <protection/>
    </xf>
    <xf numFmtId="165" fontId="11" fillId="33" borderId="16" xfId="48" applyNumberFormat="1" applyFont="1" applyFill="1" applyBorder="1" applyAlignment="1">
      <alignment horizontal="right"/>
      <protection/>
    </xf>
    <xf numFmtId="164" fontId="9" fillId="0" borderId="32" xfId="47" applyNumberFormat="1" applyFont="1" applyFill="1" applyBorder="1" applyAlignment="1">
      <alignment horizontal="right" vertical="center"/>
      <protection/>
    </xf>
    <xf numFmtId="164" fontId="9" fillId="33" borderId="11" xfId="47" applyNumberFormat="1" applyFont="1" applyFill="1" applyBorder="1" applyAlignment="1">
      <alignment horizontal="right" vertical="center"/>
      <protection/>
    </xf>
    <xf numFmtId="0" fontId="4" fillId="0" borderId="45" xfId="0" applyFont="1" applyBorder="1" applyAlignment="1">
      <alignment horizontal="center" vertical="center" wrapText="1"/>
    </xf>
    <xf numFmtId="0" fontId="8" fillId="0" borderId="52" xfId="48" applyFont="1" applyBorder="1" applyAlignment="1">
      <alignment horizontal="center" vertical="center"/>
      <protection/>
    </xf>
    <xf numFmtId="164" fontId="4" fillId="0" borderId="55" xfId="0" applyNumberFormat="1" applyFont="1" applyBorder="1" applyAlignment="1">
      <alignment horizontal="center" vertical="center" wrapText="1"/>
    </xf>
    <xf numFmtId="164" fontId="4" fillId="0" borderId="54" xfId="0" applyNumberFormat="1" applyFont="1" applyBorder="1" applyAlignment="1">
      <alignment horizontal="center" vertical="center" wrapText="1"/>
    </xf>
    <xf numFmtId="0" fontId="8" fillId="0" borderId="29" xfId="48" applyFont="1" applyBorder="1" applyAlignment="1">
      <alignment horizontal="center" vertical="center"/>
      <protection/>
    </xf>
    <xf numFmtId="0" fontId="4" fillId="35" borderId="28" xfId="0" applyFont="1" applyFill="1" applyBorder="1" applyAlignment="1">
      <alignment horizontal="center" vertical="center" wrapText="1"/>
    </xf>
    <xf numFmtId="164" fontId="4" fillId="0" borderId="56" xfId="0" applyNumberFormat="1" applyFont="1" applyBorder="1" applyAlignment="1">
      <alignment horizontal="center" vertical="center" wrapText="1"/>
    </xf>
    <xf numFmtId="0" fontId="10" fillId="0" borderId="29" xfId="48" applyFont="1" applyFill="1" applyBorder="1" applyAlignment="1">
      <alignment/>
      <protection/>
    </xf>
    <xf numFmtId="0" fontId="11" fillId="0" borderId="50" xfId="48" applyFont="1" applyBorder="1" applyAlignment="1">
      <alignment/>
      <protection/>
    </xf>
    <xf numFmtId="0" fontId="8" fillId="0" borderId="45" xfId="48" applyFont="1" applyBorder="1" applyAlignment="1">
      <alignment horizontal="center" vertical="center"/>
      <protection/>
    </xf>
    <xf numFmtId="0" fontId="8" fillId="0" borderId="57" xfId="48" applyFont="1" applyBorder="1" applyAlignment="1">
      <alignment horizontal="center" vertical="center"/>
      <protection/>
    </xf>
    <xf numFmtId="0" fontId="4" fillId="35" borderId="58" xfId="0" applyFont="1" applyFill="1" applyBorder="1" applyAlignment="1">
      <alignment horizontal="center" vertical="center" wrapText="1"/>
    </xf>
    <xf numFmtId="164" fontId="11" fillId="33" borderId="13" xfId="48" applyNumberFormat="1" applyFont="1" applyFill="1" applyBorder="1" applyAlignment="1">
      <alignment horizontal="right" wrapText="1"/>
      <protection/>
    </xf>
    <xf numFmtId="164" fontId="11" fillId="0" borderId="47" xfId="48" applyNumberFormat="1" applyFont="1" applyFill="1" applyBorder="1" applyAlignment="1">
      <alignment horizontal="right" wrapText="1"/>
      <protection/>
    </xf>
    <xf numFmtId="0" fontId="10" fillId="0" borderId="59" xfId="48" applyFont="1" applyBorder="1" applyAlignment="1">
      <alignment/>
      <protection/>
    </xf>
    <xf numFmtId="0" fontId="4" fillId="0" borderId="59" xfId="0" applyFont="1" applyBorder="1" applyAlignment="1">
      <alignment horizontal="center" vertical="center" wrapText="1"/>
    </xf>
    <xf numFmtId="164" fontId="4" fillId="0" borderId="59" xfId="0" applyNumberFormat="1" applyFont="1" applyBorder="1" applyAlignment="1">
      <alignment horizontal="center" vertical="center" wrapText="1"/>
    </xf>
    <xf numFmtId="164" fontId="12" fillId="34" borderId="50" xfId="48" applyNumberFormat="1" applyFont="1" applyFill="1" applyBorder="1">
      <alignment/>
      <protection/>
    </xf>
    <xf numFmtId="0" fontId="16" fillId="0" borderId="11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164" fontId="12" fillId="0" borderId="50" xfId="0" applyNumberFormat="1" applyFont="1" applyBorder="1" applyAlignment="1">
      <alignment horizontal="right"/>
    </xf>
    <xf numFmtId="164" fontId="17" fillId="0" borderId="38" xfId="0" applyNumberFormat="1" applyFont="1" applyBorder="1" applyAlignment="1">
      <alignment horizontal="right"/>
    </xf>
    <xf numFmtId="164" fontId="17" fillId="0" borderId="37" xfId="0" applyNumberFormat="1" applyFont="1" applyFill="1" applyBorder="1" applyAlignment="1">
      <alignment horizontal="right"/>
    </xf>
    <xf numFmtId="164" fontId="12" fillId="34" borderId="51" xfId="0" applyNumberFormat="1" applyFont="1" applyFill="1" applyBorder="1" applyAlignment="1">
      <alignment horizontal="right"/>
    </xf>
    <xf numFmtId="0" fontId="4" fillId="0" borderId="25" xfId="48" applyFont="1" applyFill="1" applyBorder="1">
      <alignment/>
      <protection/>
    </xf>
    <xf numFmtId="0" fontId="7" fillId="0" borderId="24" xfId="47" applyFont="1" applyBorder="1">
      <alignment/>
      <protection/>
    </xf>
    <xf numFmtId="165" fontId="4" fillId="0" borderId="0" xfId="48" applyNumberFormat="1" applyFont="1" applyBorder="1">
      <alignment/>
      <protection/>
    </xf>
    <xf numFmtId="0" fontId="4" fillId="0" borderId="29" xfId="0" applyFont="1" applyBorder="1" applyAlignment="1">
      <alignment horizontal="center" vertical="center" wrapText="1"/>
    </xf>
    <xf numFmtId="165" fontId="11" fillId="0" borderId="44" xfId="48" applyNumberFormat="1" applyFont="1" applyFill="1" applyBorder="1" applyAlignment="1">
      <alignment horizontal="right" vertical="center" wrapText="1"/>
      <protection/>
    </xf>
    <xf numFmtId="0" fontId="7" fillId="0" borderId="53" xfId="48" applyFont="1" applyFill="1" applyBorder="1" applyAlignment="1">
      <alignment horizontal="left"/>
      <protection/>
    </xf>
    <xf numFmtId="165" fontId="4" fillId="35" borderId="28" xfId="0" applyNumberFormat="1" applyFont="1" applyFill="1" applyBorder="1" applyAlignment="1">
      <alignment horizontal="center" vertical="center" wrapText="1"/>
    </xf>
    <xf numFmtId="165" fontId="4" fillId="0" borderId="56" xfId="0" applyNumberFormat="1" applyFont="1" applyBorder="1" applyAlignment="1">
      <alignment horizontal="center" vertical="center" wrapText="1"/>
    </xf>
    <xf numFmtId="165" fontId="11" fillId="33" borderId="13" xfId="48" applyNumberFormat="1" applyFont="1" applyFill="1" applyBorder="1" applyAlignment="1">
      <alignment horizontal="right" wrapText="1"/>
      <protection/>
    </xf>
    <xf numFmtId="165" fontId="11" fillId="0" borderId="47" xfId="48" applyNumberFormat="1" applyFont="1" applyFill="1" applyBorder="1" applyAlignment="1">
      <alignment horizontal="right" wrapText="1"/>
      <protection/>
    </xf>
    <xf numFmtId="165" fontId="2" fillId="33" borderId="48" xfId="48" applyNumberFormat="1" applyFont="1" applyFill="1" applyBorder="1" applyAlignment="1">
      <alignment vertical="center" wrapText="1"/>
      <protection/>
    </xf>
    <xf numFmtId="165" fontId="11" fillId="33" borderId="25" xfId="48" applyNumberFormat="1" applyFont="1" applyFill="1" applyBorder="1" applyAlignment="1">
      <alignment horizontal="right" vertical="center" wrapText="1"/>
      <protection/>
    </xf>
    <xf numFmtId="165" fontId="11" fillId="33" borderId="14" xfId="48" applyNumberFormat="1" applyFont="1" applyFill="1" applyBorder="1" applyAlignment="1">
      <alignment horizontal="right" vertical="center" wrapText="1"/>
      <protection/>
    </xf>
    <xf numFmtId="165" fontId="11" fillId="0" borderId="47" xfId="48" applyNumberFormat="1" applyFont="1" applyFill="1" applyBorder="1" applyAlignment="1">
      <alignment horizontal="right" vertical="center" wrapText="1"/>
      <protection/>
    </xf>
    <xf numFmtId="165" fontId="11" fillId="33" borderId="16" xfId="48" applyNumberFormat="1" applyFont="1" applyFill="1" applyBorder="1" applyAlignment="1">
      <alignment horizontal="right" vertical="center" wrapText="1"/>
      <protection/>
    </xf>
    <xf numFmtId="165" fontId="11" fillId="33" borderId="0" xfId="48" applyNumberFormat="1" applyFont="1" applyFill="1" applyBorder="1" applyAlignment="1">
      <alignment horizontal="right" vertical="center" wrapText="1"/>
      <protection/>
    </xf>
    <xf numFmtId="165" fontId="9" fillId="33" borderId="11" xfId="47" applyNumberFormat="1" applyFont="1" applyFill="1" applyBorder="1" applyAlignment="1">
      <alignment horizontal="right" vertical="center"/>
      <protection/>
    </xf>
    <xf numFmtId="165" fontId="9" fillId="0" borderId="32" xfId="47" applyNumberFormat="1" applyFont="1" applyFill="1" applyBorder="1" applyAlignment="1">
      <alignment horizontal="right" vertical="center"/>
      <protection/>
    </xf>
    <xf numFmtId="165" fontId="2" fillId="0" borderId="0" xfId="48" applyNumberFormat="1" applyFont="1" applyFill="1" applyBorder="1">
      <alignment/>
      <protection/>
    </xf>
    <xf numFmtId="165" fontId="2" fillId="0" borderId="0" xfId="48" applyNumberFormat="1">
      <alignment/>
      <protection/>
    </xf>
    <xf numFmtId="165" fontId="2" fillId="0" borderId="0" xfId="48" applyNumberFormat="1" applyFont="1" applyBorder="1">
      <alignment/>
      <protection/>
    </xf>
    <xf numFmtId="165" fontId="7" fillId="33" borderId="40" xfId="0" applyNumberFormat="1" applyFont="1" applyFill="1" applyBorder="1" applyAlignment="1">
      <alignment horizontal="center"/>
    </xf>
    <xf numFmtId="165" fontId="7" fillId="0" borderId="32" xfId="0" applyNumberFormat="1" applyFont="1" applyBorder="1" applyAlignment="1">
      <alignment horizontal="center"/>
    </xf>
    <xf numFmtId="165" fontId="11" fillId="33" borderId="16" xfId="48" applyNumberFormat="1" applyFont="1" applyFill="1" applyBorder="1" applyAlignment="1">
      <alignment horizontal="left"/>
      <protection/>
    </xf>
    <xf numFmtId="165" fontId="11" fillId="33" borderId="0" xfId="48" applyNumberFormat="1" applyFont="1" applyFill="1" applyBorder="1" applyAlignment="1">
      <alignment horizontal="right"/>
      <protection/>
    </xf>
    <xf numFmtId="165" fontId="7" fillId="33" borderId="11" xfId="48" applyNumberFormat="1" applyFont="1" applyFill="1" applyBorder="1" applyAlignment="1">
      <alignment/>
      <protection/>
    </xf>
    <xf numFmtId="0" fontId="7" fillId="0" borderId="29" xfId="48" applyNumberFormat="1" applyFont="1" applyFill="1" applyBorder="1" applyAlignment="1">
      <alignment horizontal="center" vertical="center" wrapText="1"/>
      <protection/>
    </xf>
    <xf numFmtId="0" fontId="7" fillId="0" borderId="29" xfId="48" applyFont="1" applyBorder="1" applyAlignment="1">
      <alignment horizontal="center" vertical="center"/>
      <protection/>
    </xf>
    <xf numFmtId="0" fontId="11" fillId="0" borderId="49" xfId="48" applyFont="1" applyFill="1" applyBorder="1" applyAlignment="1">
      <alignment wrapText="1"/>
      <protection/>
    </xf>
    <xf numFmtId="0" fontId="7" fillId="0" borderId="50" xfId="48" applyFont="1" applyBorder="1" applyAlignment="1">
      <alignment horizontal="center" vertical="center"/>
      <protection/>
    </xf>
    <xf numFmtId="164" fontId="11" fillId="0" borderId="60" xfId="48" applyNumberFormat="1" applyFont="1" applyFill="1" applyBorder="1" applyAlignment="1">
      <alignment horizontal="right" vertical="center" wrapText="1"/>
      <protection/>
    </xf>
    <xf numFmtId="164" fontId="11" fillId="33" borderId="22" xfId="48" applyNumberFormat="1" applyFont="1" applyFill="1" applyBorder="1" applyAlignment="1">
      <alignment horizontal="right" vertical="center" wrapText="1"/>
      <protection/>
    </xf>
    <xf numFmtId="164" fontId="11" fillId="0" borderId="61" xfId="48" applyNumberFormat="1" applyFont="1" applyFill="1" applyBorder="1" applyAlignment="1">
      <alignment horizontal="right" vertical="center" wrapText="1"/>
      <protection/>
    </xf>
    <xf numFmtId="165" fontId="11" fillId="33" borderId="22" xfId="48" applyNumberFormat="1" applyFont="1" applyFill="1" applyBorder="1" applyAlignment="1">
      <alignment horizontal="right" vertical="center" wrapText="1"/>
      <protection/>
    </xf>
    <xf numFmtId="165" fontId="11" fillId="0" borderId="61" xfId="48" applyNumberFormat="1" applyFont="1" applyFill="1" applyBorder="1" applyAlignment="1">
      <alignment horizontal="right" vertical="center" wrapText="1"/>
      <protection/>
    </xf>
    <xf numFmtId="0" fontId="64" fillId="0" borderId="37" xfId="0" applyFont="1" applyBorder="1" applyAlignment="1">
      <alignment horizontal="center" vertical="center"/>
    </xf>
    <xf numFmtId="1" fontId="7" fillId="0" borderId="29" xfId="48" applyNumberFormat="1" applyFont="1" applyFill="1" applyBorder="1" applyAlignment="1">
      <alignment horizontal="center" vertical="center"/>
      <protection/>
    </xf>
    <xf numFmtId="0" fontId="64" fillId="0" borderId="51" xfId="0" applyFont="1" applyBorder="1" applyAlignment="1">
      <alignment horizontal="center" vertical="center"/>
    </xf>
    <xf numFmtId="0" fontId="25" fillId="0" borderId="29" xfId="48" applyFont="1" applyBorder="1" applyAlignment="1">
      <alignment horizontal="center" vertical="center"/>
      <protection/>
    </xf>
    <xf numFmtId="0" fontId="25" fillId="0" borderId="39" xfId="48" applyFont="1" applyBorder="1" applyAlignment="1">
      <alignment horizontal="center" vertical="center" shrinkToFit="1"/>
      <protection/>
    </xf>
    <xf numFmtId="0" fontId="25" fillId="0" borderId="37" xfId="48" applyFont="1" applyBorder="1" applyAlignment="1">
      <alignment horizontal="center" vertical="center"/>
      <protection/>
    </xf>
    <xf numFmtId="0" fontId="65" fillId="0" borderId="37" xfId="0" applyFont="1" applyBorder="1" applyAlignment="1">
      <alignment horizontal="center" vertical="center"/>
    </xf>
    <xf numFmtId="0" fontId="65" fillId="0" borderId="50" xfId="0" applyFont="1" applyBorder="1" applyAlignment="1">
      <alignment horizontal="center" vertical="center"/>
    </xf>
    <xf numFmtId="0" fontId="25" fillId="0" borderId="51" xfId="48" applyFont="1" applyBorder="1" applyAlignment="1">
      <alignment horizontal="center" vertical="center" wrapText="1"/>
      <protection/>
    </xf>
    <xf numFmtId="164" fontId="25" fillId="0" borderId="29" xfId="48" applyNumberFormat="1" applyFont="1" applyFill="1" applyBorder="1" applyAlignment="1">
      <alignment horizontal="center" wrapText="1"/>
      <protection/>
    </xf>
    <xf numFmtId="164" fontId="25" fillId="0" borderId="38" xfId="48" applyNumberFormat="1" applyFont="1" applyFill="1" applyBorder="1" applyAlignment="1">
      <alignment horizontal="center" vertical="center" wrapText="1"/>
      <protection/>
    </xf>
    <xf numFmtId="0" fontId="25" fillId="0" borderId="37" xfId="48" applyFont="1" applyBorder="1" applyAlignment="1">
      <alignment horizontal="center" vertical="center" wrapText="1"/>
      <protection/>
    </xf>
    <xf numFmtId="0" fontId="65" fillId="0" borderId="51" xfId="0" applyFont="1" applyBorder="1" applyAlignment="1">
      <alignment horizontal="center" vertical="center" shrinkToFit="1"/>
    </xf>
    <xf numFmtId="0" fontId="8" fillId="0" borderId="38" xfId="48" applyFont="1" applyBorder="1" applyAlignment="1">
      <alignment horizontal="center" vertical="center" wrapText="1"/>
      <protection/>
    </xf>
    <xf numFmtId="164" fontId="11" fillId="34" borderId="49" xfId="48" applyNumberFormat="1" applyFont="1" applyFill="1" applyBorder="1" applyAlignment="1">
      <alignment horizontal="right" vertical="center" wrapText="1"/>
      <protection/>
    </xf>
    <xf numFmtId="165" fontId="11" fillId="0" borderId="30" xfId="48" applyNumberFormat="1" applyFont="1" applyFill="1" applyBorder="1" applyAlignment="1">
      <alignment horizontal="right" vertical="center" wrapText="1"/>
      <protection/>
    </xf>
    <xf numFmtId="164" fontId="9" fillId="0" borderId="31" xfId="47" applyNumberFormat="1" applyFont="1" applyFill="1" applyBorder="1" applyAlignment="1">
      <alignment horizontal="right" vertical="center"/>
      <protection/>
    </xf>
    <xf numFmtId="164" fontId="4" fillId="0" borderId="27" xfId="0" applyNumberFormat="1" applyFont="1" applyBorder="1" applyAlignment="1">
      <alignment horizontal="center" vertical="center" wrapText="1"/>
    </xf>
    <xf numFmtId="164" fontId="4" fillId="0" borderId="28" xfId="0" applyNumberFormat="1" applyFont="1" applyBorder="1" applyAlignment="1">
      <alignment horizontal="center" vertical="center" wrapText="1"/>
    </xf>
    <xf numFmtId="164" fontId="11" fillId="0" borderId="13" xfId="48" applyNumberFormat="1" applyFont="1" applyFill="1" applyBorder="1" applyAlignment="1">
      <alignment horizontal="right" vertical="center" wrapText="1"/>
      <protection/>
    </xf>
    <xf numFmtId="164" fontId="11" fillId="0" borderId="15" xfId="48" applyNumberFormat="1" applyFont="1" applyFill="1" applyBorder="1" applyAlignment="1">
      <alignment horizontal="right" vertical="center" wrapText="1"/>
      <protection/>
    </xf>
    <xf numFmtId="164" fontId="11" fillId="0" borderId="21" xfId="48" applyNumberFormat="1" applyFont="1" applyFill="1" applyBorder="1" applyAlignment="1">
      <alignment horizontal="right" vertical="center" wrapText="1"/>
      <protection/>
    </xf>
    <xf numFmtId="164" fontId="11" fillId="0" borderId="24" xfId="48" applyNumberFormat="1" applyFont="1" applyFill="1" applyBorder="1" applyAlignment="1">
      <alignment horizontal="right" vertical="center" wrapText="1"/>
      <protection/>
    </xf>
    <xf numFmtId="165" fontId="11" fillId="0" borderId="16" xfId="48" applyNumberFormat="1" applyFont="1" applyFill="1" applyBorder="1" applyAlignment="1">
      <alignment horizontal="right" vertical="center" wrapText="1"/>
      <protection/>
    </xf>
    <xf numFmtId="164" fontId="11" fillId="0" borderId="16" xfId="48" applyNumberFormat="1" applyFont="1" applyFill="1" applyBorder="1" applyAlignment="1">
      <alignment horizontal="right" vertical="center" wrapText="1"/>
      <protection/>
    </xf>
    <xf numFmtId="164" fontId="11" fillId="0" borderId="0" xfId="48" applyNumberFormat="1" applyFont="1" applyFill="1" applyBorder="1" applyAlignment="1">
      <alignment horizontal="right" vertical="center" wrapText="1"/>
      <protection/>
    </xf>
    <xf numFmtId="164" fontId="9" fillId="0" borderId="10" xfId="47" applyNumberFormat="1" applyFont="1" applyFill="1" applyBorder="1" applyAlignment="1">
      <alignment horizontal="right" vertical="center"/>
      <protection/>
    </xf>
    <xf numFmtId="0" fontId="4" fillId="35" borderId="62" xfId="0" applyFont="1" applyFill="1" applyBorder="1" applyAlignment="1">
      <alignment horizontal="center" vertical="center" wrapText="1"/>
    </xf>
    <xf numFmtId="164" fontId="11" fillId="33" borderId="63" xfId="48" applyNumberFormat="1" applyFont="1" applyFill="1" applyBorder="1" applyAlignment="1">
      <alignment horizontal="right" vertical="center" wrapText="1"/>
      <protection/>
    </xf>
    <xf numFmtId="164" fontId="11" fillId="33" borderId="64" xfId="48" applyNumberFormat="1" applyFont="1" applyFill="1" applyBorder="1" applyAlignment="1">
      <alignment horizontal="right" vertical="center" wrapText="1"/>
      <protection/>
    </xf>
    <xf numFmtId="164" fontId="11" fillId="33" borderId="65" xfId="48" applyNumberFormat="1" applyFont="1" applyFill="1" applyBorder="1" applyAlignment="1">
      <alignment horizontal="right" vertical="center" wrapText="1"/>
      <protection/>
    </xf>
    <xf numFmtId="0" fontId="11" fillId="33" borderId="66" xfId="48" applyFont="1" applyFill="1" applyBorder="1" applyAlignment="1">
      <alignment horizontal="right" vertical="center" wrapText="1"/>
      <protection/>
    </xf>
    <xf numFmtId="0" fontId="0" fillId="33" borderId="64" xfId="0" applyFill="1" applyBorder="1" applyAlignment="1">
      <alignment horizontal="right" vertical="center" wrapText="1"/>
    </xf>
    <xf numFmtId="164" fontId="11" fillId="33" borderId="67" xfId="48" applyNumberFormat="1" applyFont="1" applyFill="1" applyBorder="1" applyAlignment="1">
      <alignment horizontal="right" vertical="center" wrapText="1"/>
      <protection/>
    </xf>
    <xf numFmtId="164" fontId="9" fillId="33" borderId="68" xfId="47" applyNumberFormat="1" applyFont="1" applyFill="1" applyBorder="1" applyAlignment="1">
      <alignment horizontal="right" vertical="center"/>
      <protection/>
    </xf>
    <xf numFmtId="0" fontId="11" fillId="0" borderId="28" xfId="48" applyFont="1" applyFill="1" applyBorder="1">
      <alignment/>
      <protection/>
    </xf>
    <xf numFmtId="0" fontId="7" fillId="0" borderId="51" xfId="47" applyFont="1" applyFill="1" applyBorder="1" applyAlignment="1">
      <alignment wrapText="1"/>
      <protection/>
    </xf>
    <xf numFmtId="0" fontId="9" fillId="0" borderId="39" xfId="48" applyFont="1" applyBorder="1" applyAlignment="1">
      <alignment vertical="center"/>
      <protection/>
    </xf>
    <xf numFmtId="0" fontId="2" fillId="0" borderId="28" xfId="48" applyBorder="1">
      <alignment/>
      <protection/>
    </xf>
    <xf numFmtId="0" fontId="66" fillId="0" borderId="0" xfId="0" applyFont="1" applyAlignment="1">
      <alignment horizontal="left"/>
    </xf>
    <xf numFmtId="0" fontId="67" fillId="0" borderId="0" xfId="0" applyFont="1" applyAlignment="1">
      <alignment horizontal="left"/>
    </xf>
    <xf numFmtId="0" fontId="11" fillId="0" borderId="49" xfId="48" applyFont="1" applyFill="1" applyBorder="1" applyAlignment="1">
      <alignment vertical="center" wrapText="1"/>
      <protection/>
    </xf>
    <xf numFmtId="0" fontId="11" fillId="0" borderId="60" xfId="48" applyFont="1" applyFill="1" applyBorder="1" applyAlignment="1">
      <alignment vertical="center" wrapText="1"/>
      <protection/>
    </xf>
    <xf numFmtId="0" fontId="11" fillId="0" borderId="49" xfId="48" applyFont="1" applyBorder="1" applyAlignment="1">
      <alignment vertical="center"/>
      <protection/>
    </xf>
    <xf numFmtId="0" fontId="11" fillId="0" borderId="38" xfId="48" applyFont="1" applyBorder="1" applyAlignment="1">
      <alignment vertical="center" wrapText="1"/>
      <protection/>
    </xf>
    <xf numFmtId="164" fontId="9" fillId="0" borderId="31" xfId="47" applyNumberFormat="1" applyFont="1" applyFill="1" applyBorder="1" applyAlignment="1">
      <alignment vertical="center"/>
      <protection/>
    </xf>
    <xf numFmtId="165" fontId="11" fillId="0" borderId="47" xfId="48" applyNumberFormat="1" applyFont="1" applyFill="1" applyBorder="1" applyAlignment="1">
      <alignment horizontal="right" wrapText="1"/>
      <protection/>
    </xf>
    <xf numFmtId="165" fontId="12" fillId="0" borderId="30" xfId="48" applyNumberFormat="1" applyFont="1" applyBorder="1">
      <alignment/>
      <protection/>
    </xf>
    <xf numFmtId="165" fontId="17" fillId="0" borderId="59" xfId="48" applyNumberFormat="1" applyFont="1" applyBorder="1">
      <alignment/>
      <protection/>
    </xf>
    <xf numFmtId="0" fontId="4" fillId="0" borderId="59" xfId="48" applyFont="1" applyFill="1" applyBorder="1">
      <alignment/>
      <protection/>
    </xf>
    <xf numFmtId="0" fontId="4" fillId="0" borderId="60" xfId="48" applyFont="1" applyFill="1" applyBorder="1">
      <alignment/>
      <protection/>
    </xf>
    <xf numFmtId="0" fontId="7" fillId="0" borderId="38" xfId="48" applyFont="1" applyBorder="1" applyAlignment="1">
      <alignment horizontal="center" vertical="center" wrapText="1"/>
      <protection/>
    </xf>
    <xf numFmtId="0" fontId="11" fillId="33" borderId="67" xfId="48" applyFont="1" applyFill="1" applyBorder="1" applyAlignment="1">
      <alignment horizontal="right" vertical="center" wrapText="1"/>
      <protection/>
    </xf>
    <xf numFmtId="0" fontId="11" fillId="33" borderId="0" xfId="48" applyFont="1" applyFill="1" applyBorder="1" applyAlignment="1">
      <alignment horizontal="right" vertical="center" wrapText="1"/>
      <protection/>
    </xf>
    <xf numFmtId="0" fontId="7" fillId="0" borderId="52" xfId="48" applyFont="1" applyBorder="1" applyAlignment="1">
      <alignment horizontal="center" vertical="center" wrapText="1"/>
      <protection/>
    </xf>
    <xf numFmtId="165" fontId="11" fillId="33" borderId="58" xfId="48" applyNumberFormat="1" applyFont="1" applyFill="1" applyBorder="1" applyAlignment="1">
      <alignment horizontal="right" vertical="center" wrapText="1"/>
      <protection/>
    </xf>
    <xf numFmtId="165" fontId="11" fillId="0" borderId="32" xfId="48" applyNumberFormat="1" applyFont="1" applyFill="1" applyBorder="1" applyAlignment="1">
      <alignment horizontal="right" vertical="center" wrapText="1"/>
      <protection/>
    </xf>
    <xf numFmtId="165" fontId="17" fillId="0" borderId="29" xfId="48" applyNumberFormat="1" applyFont="1" applyBorder="1">
      <alignment/>
      <protection/>
    </xf>
    <xf numFmtId="0" fontId="7" fillId="0" borderId="38" xfId="48" applyFont="1" applyBorder="1" applyAlignment="1">
      <alignment horizontal="center" vertical="center"/>
      <protection/>
    </xf>
    <xf numFmtId="0" fontId="8" fillId="0" borderId="38" xfId="48" applyFont="1" applyBorder="1" applyAlignment="1">
      <alignment horizontal="center" vertical="center"/>
      <protection/>
    </xf>
    <xf numFmtId="164" fontId="4" fillId="0" borderId="0" xfId="0" applyNumberFormat="1" applyFont="1" applyBorder="1" applyAlignment="1">
      <alignment horizontal="center" vertical="center" wrapText="1"/>
    </xf>
    <xf numFmtId="0" fontId="4" fillId="35" borderId="67" xfId="0" applyFont="1" applyFill="1" applyBorder="1" applyAlignment="1">
      <alignment horizontal="center" vertical="center" wrapText="1"/>
    </xf>
    <xf numFmtId="164" fontId="4" fillId="0" borderId="45" xfId="0" applyNumberFormat="1" applyFont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164" fontId="4" fillId="0" borderId="44" xfId="0" applyNumberFormat="1" applyFont="1" applyBorder="1" applyAlignment="1">
      <alignment horizontal="center" vertical="center" wrapText="1"/>
    </xf>
    <xf numFmtId="165" fontId="11" fillId="35" borderId="0" xfId="0" applyNumberFormat="1" applyFont="1" applyFill="1" applyBorder="1" applyAlignment="1">
      <alignment horizontal="right" wrapText="1"/>
    </xf>
    <xf numFmtId="165" fontId="11" fillId="0" borderId="44" xfId="0" applyNumberFormat="1" applyFont="1" applyBorder="1" applyAlignment="1">
      <alignment horizontal="right" wrapText="1"/>
    </xf>
    <xf numFmtId="165" fontId="11" fillId="35" borderId="28" xfId="0" applyNumberFormat="1" applyFont="1" applyFill="1" applyBorder="1" applyAlignment="1">
      <alignment horizontal="right" wrapText="1"/>
    </xf>
    <xf numFmtId="165" fontId="11" fillId="0" borderId="56" xfId="0" applyNumberFormat="1" applyFont="1" applyBorder="1" applyAlignment="1">
      <alignment horizontal="right" wrapText="1"/>
    </xf>
    <xf numFmtId="0" fontId="25" fillId="34" borderId="29" xfId="48" applyFont="1" applyFill="1" applyBorder="1" applyAlignment="1">
      <alignment horizontal="center" vertical="center"/>
      <protection/>
    </xf>
    <xf numFmtId="0" fontId="10" fillId="34" borderId="59" xfId="48" applyFont="1" applyFill="1" applyBorder="1" applyAlignment="1">
      <alignment wrapText="1"/>
      <protection/>
    </xf>
    <xf numFmtId="0" fontId="25" fillId="34" borderId="38" xfId="48" applyFont="1" applyFill="1" applyBorder="1" applyAlignment="1">
      <alignment horizontal="center" vertical="center"/>
      <protection/>
    </xf>
    <xf numFmtId="0" fontId="9" fillId="34" borderId="45" xfId="48" applyFont="1" applyFill="1" applyBorder="1" applyAlignment="1">
      <alignment wrapText="1"/>
      <protection/>
    </xf>
    <xf numFmtId="0" fontId="25" fillId="34" borderId="52" xfId="48" applyFont="1" applyFill="1" applyBorder="1" applyAlignment="1">
      <alignment horizontal="center" vertical="center" wrapText="1"/>
      <protection/>
    </xf>
    <xf numFmtId="0" fontId="10" fillId="34" borderId="38" xfId="47" applyFont="1" applyFill="1" applyBorder="1" applyAlignment="1">
      <alignment wrapText="1"/>
      <protection/>
    </xf>
    <xf numFmtId="0" fontId="25" fillId="34" borderId="38" xfId="48" applyFont="1" applyFill="1" applyBorder="1" applyAlignment="1">
      <alignment horizontal="center" vertical="center" wrapText="1"/>
      <protection/>
    </xf>
    <xf numFmtId="0" fontId="2" fillId="33" borderId="16" xfId="48" applyFont="1" applyFill="1" applyBorder="1" applyAlignment="1">
      <alignment vertical="center" wrapText="1"/>
      <protection/>
    </xf>
    <xf numFmtId="165" fontId="2" fillId="33" borderId="16" xfId="48" applyNumberFormat="1" applyFont="1" applyFill="1" applyBorder="1" applyAlignment="1">
      <alignment vertical="center" wrapText="1"/>
      <protection/>
    </xf>
    <xf numFmtId="0" fontId="9" fillId="0" borderId="46" xfId="48" applyFont="1" applyBorder="1" applyAlignment="1">
      <alignment vertical="center" wrapText="1"/>
      <protection/>
    </xf>
    <xf numFmtId="0" fontId="11" fillId="33" borderId="69" xfId="48" applyFont="1" applyFill="1" applyBorder="1" applyAlignment="1">
      <alignment horizontal="right" vertical="center" wrapText="1"/>
      <protection/>
    </xf>
    <xf numFmtId="0" fontId="11" fillId="33" borderId="58" xfId="48" applyFont="1" applyFill="1" applyBorder="1" applyAlignment="1">
      <alignment horizontal="right" vertical="center" wrapText="1"/>
      <protection/>
    </xf>
    <xf numFmtId="165" fontId="12" fillId="0" borderId="50" xfId="48" applyNumberFormat="1" applyFont="1" applyBorder="1">
      <alignment/>
      <protection/>
    </xf>
    <xf numFmtId="165" fontId="11" fillId="0" borderId="47" xfId="48" applyNumberFormat="1" applyFont="1" applyFill="1" applyBorder="1" applyAlignment="1">
      <alignment horizontal="right" wrapText="1"/>
      <protection/>
    </xf>
    <xf numFmtId="0" fontId="7" fillId="0" borderId="0" xfId="48" applyFont="1" applyFill="1" applyBorder="1">
      <alignment/>
      <protection/>
    </xf>
    <xf numFmtId="165" fontId="12" fillId="0" borderId="0" xfId="48" applyNumberFormat="1" applyFont="1" applyBorder="1">
      <alignment/>
      <protection/>
    </xf>
    <xf numFmtId="165" fontId="12" fillId="0" borderId="60" xfId="48" applyNumberFormat="1" applyFont="1" applyBorder="1">
      <alignment/>
      <protection/>
    </xf>
    <xf numFmtId="0" fontId="25" fillId="0" borderId="38" xfId="48" applyFont="1" applyBorder="1" applyAlignment="1">
      <alignment horizontal="center" vertical="center"/>
      <protection/>
    </xf>
    <xf numFmtId="0" fontId="9" fillId="0" borderId="45" xfId="48" applyFont="1" applyBorder="1" applyAlignment="1">
      <alignment vertical="center" wrapText="1"/>
      <protection/>
    </xf>
    <xf numFmtId="0" fontId="8" fillId="0" borderId="37" xfId="48" applyFont="1" applyBorder="1" applyAlignment="1">
      <alignment horizontal="center" vertical="center"/>
      <protection/>
    </xf>
    <xf numFmtId="0" fontId="9" fillId="0" borderId="49" xfId="48" applyFont="1" applyBorder="1" applyAlignment="1">
      <alignment vertical="top" wrapText="1"/>
      <protection/>
    </xf>
    <xf numFmtId="0" fontId="4" fillId="35" borderId="64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center" vertical="center" wrapText="1"/>
    </xf>
    <xf numFmtId="164" fontId="4" fillId="0" borderId="41" xfId="0" applyNumberFormat="1" applyFont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165" fontId="11" fillId="35" borderId="48" xfId="0" applyNumberFormat="1" applyFont="1" applyFill="1" applyBorder="1" applyAlignment="1">
      <alignment horizontal="right" wrapText="1"/>
    </xf>
    <xf numFmtId="165" fontId="11" fillId="0" borderId="41" xfId="0" applyNumberFormat="1" applyFont="1" applyBorder="1" applyAlignment="1">
      <alignment horizontal="right" wrapText="1"/>
    </xf>
    <xf numFmtId="0" fontId="11" fillId="34" borderId="38" xfId="47" applyFont="1" applyFill="1" applyBorder="1" applyAlignment="1">
      <alignment wrapText="1"/>
      <protection/>
    </xf>
    <xf numFmtId="0" fontId="0" fillId="0" borderId="45" xfId="0" applyBorder="1" applyAlignment="1">
      <alignment horizontal="right" vertical="center" wrapText="1"/>
    </xf>
    <xf numFmtId="0" fontId="0" fillId="0" borderId="43" xfId="0" applyBorder="1" applyAlignment="1">
      <alignment horizontal="right" vertical="center" wrapText="1"/>
    </xf>
    <xf numFmtId="0" fontId="0" fillId="0" borderId="44" xfId="0" applyBorder="1" applyAlignment="1">
      <alignment horizontal="right" vertical="center" wrapText="1"/>
    </xf>
    <xf numFmtId="0" fontId="0" fillId="0" borderId="44" xfId="0" applyBorder="1" applyAlignment="1">
      <alignment horizontal="right" wrapText="1"/>
    </xf>
    <xf numFmtId="2" fontId="63" fillId="0" borderId="44" xfId="0" applyNumberFormat="1" applyFont="1" applyBorder="1" applyAlignment="1">
      <alignment horizontal="right" wrapText="1"/>
    </xf>
    <xf numFmtId="0" fontId="25" fillId="34" borderId="39" xfId="48" applyFont="1" applyFill="1" applyBorder="1" applyAlignment="1">
      <alignment horizontal="center" vertical="center" wrapText="1"/>
      <protection/>
    </xf>
    <xf numFmtId="0" fontId="11" fillId="34" borderId="37" xfId="47" applyFont="1" applyFill="1" applyBorder="1" applyAlignment="1">
      <alignment wrapText="1"/>
      <protection/>
    </xf>
    <xf numFmtId="0" fontId="11" fillId="33" borderId="13" xfId="48" applyFont="1" applyFill="1" applyBorder="1" applyAlignment="1">
      <alignment horizontal="right" vertical="center" wrapText="1"/>
      <protection/>
    </xf>
    <xf numFmtId="0" fontId="11" fillId="33" borderId="63" xfId="48" applyFont="1" applyFill="1" applyBorder="1" applyAlignment="1">
      <alignment horizontal="right" vertical="center" wrapText="1"/>
      <protection/>
    </xf>
    <xf numFmtId="0" fontId="8" fillId="0" borderId="52" xfId="48" applyFont="1" applyBorder="1" applyAlignment="1">
      <alignment horizontal="center" vertical="center" wrapText="1"/>
      <protection/>
    </xf>
    <xf numFmtId="0" fontId="7" fillId="0" borderId="29" xfId="48" applyFont="1" applyBorder="1" applyAlignment="1">
      <alignment horizontal="center" vertical="center" wrapText="1"/>
      <protection/>
    </xf>
    <xf numFmtId="0" fontId="64" fillId="0" borderId="50" xfId="0" applyFont="1" applyBorder="1" applyAlignment="1">
      <alignment horizontal="center" vertical="center"/>
    </xf>
    <xf numFmtId="0" fontId="68" fillId="0" borderId="51" xfId="0" applyFont="1" applyBorder="1" applyAlignment="1">
      <alignment horizontal="center" vertical="center" wrapText="1"/>
    </xf>
    <xf numFmtId="0" fontId="68" fillId="0" borderId="52" xfId="0" applyFont="1" applyBorder="1" applyAlignment="1">
      <alignment horizontal="center" vertical="center" wrapText="1"/>
    </xf>
    <xf numFmtId="0" fontId="68" fillId="0" borderId="38" xfId="0" applyFont="1" applyBorder="1" applyAlignment="1">
      <alignment horizontal="center" vertical="center" wrapText="1"/>
    </xf>
    <xf numFmtId="0" fontId="64" fillId="0" borderId="51" xfId="0" applyFont="1" applyBorder="1" applyAlignment="1">
      <alignment horizontal="center" vertical="center" wrapText="1"/>
    </xf>
    <xf numFmtId="0" fontId="68" fillId="0" borderId="29" xfId="0" applyFont="1" applyBorder="1" applyAlignment="1">
      <alignment horizontal="center" vertical="center"/>
    </xf>
    <xf numFmtId="0" fontId="12" fillId="0" borderId="35" xfId="0" applyFont="1" applyFill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31" xfId="0" applyBorder="1" applyAlignment="1">
      <alignment horizontal="left"/>
    </xf>
    <xf numFmtId="164" fontId="2" fillId="0" borderId="10" xfId="0" applyNumberFormat="1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4" fontId="11" fillId="0" borderId="55" xfId="48" applyNumberFormat="1" applyFont="1" applyFill="1" applyBorder="1" applyAlignment="1">
      <alignment horizontal="right" vertical="center"/>
      <protection/>
    </xf>
    <xf numFmtId="0" fontId="0" fillId="0" borderId="46" xfId="0" applyBorder="1" applyAlignment="1">
      <alignment horizontal="right" vertical="center"/>
    </xf>
    <xf numFmtId="164" fontId="11" fillId="0" borderId="57" xfId="48" applyNumberFormat="1" applyFont="1" applyFill="1" applyBorder="1" applyAlignment="1">
      <alignment horizontal="right" wrapText="1"/>
      <protection/>
    </xf>
    <xf numFmtId="0" fontId="11" fillId="0" borderId="12" xfId="48" applyFont="1" applyFill="1" applyBorder="1" applyAlignment="1">
      <alignment horizontal="right" wrapText="1"/>
      <protection/>
    </xf>
    <xf numFmtId="164" fontId="11" fillId="33" borderId="69" xfId="48" applyNumberFormat="1" applyFont="1" applyFill="1" applyBorder="1" applyAlignment="1">
      <alignment horizontal="right" vertical="center" wrapText="1"/>
      <protection/>
    </xf>
    <xf numFmtId="0" fontId="0" fillId="33" borderId="63" xfId="0" applyFill="1" applyBorder="1" applyAlignment="1">
      <alignment horizontal="right" vertical="center" wrapText="1"/>
    </xf>
    <xf numFmtId="164" fontId="11" fillId="0" borderId="55" xfId="48" applyNumberFormat="1" applyFont="1" applyFill="1" applyBorder="1" applyAlignment="1">
      <alignment horizontal="right" wrapText="1"/>
      <protection/>
    </xf>
    <xf numFmtId="0" fontId="11" fillId="0" borderId="46" xfId="48" applyFont="1" applyFill="1" applyBorder="1" applyAlignment="1">
      <alignment horizontal="right" wrapText="1"/>
      <protection/>
    </xf>
    <xf numFmtId="164" fontId="11" fillId="33" borderId="53" xfId="48" applyNumberFormat="1" applyFont="1" applyFill="1" applyBorder="1" applyAlignment="1">
      <alignment horizontal="right" wrapText="1"/>
      <protection/>
    </xf>
    <xf numFmtId="0" fontId="0" fillId="33" borderId="13" xfId="0" applyFill="1" applyBorder="1" applyAlignment="1">
      <alignment horizontal="right" wrapText="1"/>
    </xf>
    <xf numFmtId="164" fontId="11" fillId="0" borderId="54" xfId="48" applyNumberFormat="1" applyFont="1" applyFill="1" applyBorder="1" applyAlignment="1">
      <alignment horizontal="right" wrapText="1"/>
      <protection/>
    </xf>
    <xf numFmtId="0" fontId="11" fillId="0" borderId="47" xfId="48" applyFont="1" applyFill="1" applyBorder="1" applyAlignment="1">
      <alignment horizontal="right" wrapText="1"/>
      <protection/>
    </xf>
    <xf numFmtId="165" fontId="11" fillId="0" borderId="54" xfId="48" applyNumberFormat="1" applyFont="1" applyFill="1" applyBorder="1" applyAlignment="1">
      <alignment horizontal="right" wrapText="1"/>
      <protection/>
    </xf>
    <xf numFmtId="0" fontId="0" fillId="0" borderId="47" xfId="0" applyBorder="1" applyAlignment="1">
      <alignment horizontal="right" wrapText="1"/>
    </xf>
    <xf numFmtId="165" fontId="11" fillId="33" borderId="53" xfId="48" applyNumberFormat="1" applyFont="1" applyFill="1" applyBorder="1" applyAlignment="1">
      <alignment horizontal="right" wrapText="1"/>
      <protection/>
    </xf>
    <xf numFmtId="165" fontId="0" fillId="33" borderId="13" xfId="0" applyNumberFormat="1" applyFill="1" applyBorder="1" applyAlignment="1">
      <alignment horizontal="right" wrapText="1"/>
    </xf>
    <xf numFmtId="165" fontId="11" fillId="0" borderId="47" xfId="48" applyNumberFormat="1" applyFont="1" applyFill="1" applyBorder="1" applyAlignment="1">
      <alignment horizontal="right" wrapText="1"/>
      <protection/>
    </xf>
    <xf numFmtId="164" fontId="11" fillId="0" borderId="52" xfId="48" applyNumberFormat="1" applyFont="1" applyFill="1" applyBorder="1" applyAlignment="1">
      <alignment horizontal="right" vertical="center" wrapText="1"/>
      <protection/>
    </xf>
    <xf numFmtId="0" fontId="0" fillId="0" borderId="39" xfId="0" applyBorder="1" applyAlignment="1">
      <alignment horizontal="right" vertical="center" wrapText="1"/>
    </xf>
    <xf numFmtId="164" fontId="11" fillId="0" borderId="70" xfId="48" applyNumberFormat="1" applyFont="1" applyFill="1" applyBorder="1" applyAlignment="1">
      <alignment horizontal="right" vertical="center" wrapText="1"/>
      <protection/>
    </xf>
    <xf numFmtId="0" fontId="0" fillId="0" borderId="71" xfId="0" applyBorder="1" applyAlignment="1">
      <alignment horizontal="right" vertical="center" wrapText="1"/>
    </xf>
    <xf numFmtId="165" fontId="11" fillId="0" borderId="54" xfId="48" applyNumberFormat="1" applyFont="1" applyFill="1" applyBorder="1" applyAlignment="1">
      <alignment horizontal="right" vertical="center" wrapText="1"/>
      <protection/>
    </xf>
    <xf numFmtId="0" fontId="0" fillId="0" borderId="47" xfId="0" applyBorder="1" applyAlignment="1">
      <alignment horizontal="right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2 2" xfId="47"/>
    <cellStyle name="normální 3" xfId="48"/>
    <cellStyle name="Poznámka" xfId="49"/>
    <cellStyle name="Percent" xfId="50"/>
    <cellStyle name="Propojená buňka" xfId="51"/>
    <cellStyle name="Správně" xfId="52"/>
    <cellStyle name="Styl 1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S66"/>
  <sheetViews>
    <sheetView tabSelected="1" zoomScale="80" zoomScaleNormal="80" zoomScalePageLayoutView="0" workbookViewId="0" topLeftCell="A37">
      <selection activeCell="I11" sqref="I11"/>
    </sheetView>
  </sheetViews>
  <sheetFormatPr defaultColWidth="9.140625" defaultRowHeight="15"/>
  <cols>
    <col min="1" max="1" width="5.8515625" style="2" customWidth="1"/>
    <col min="2" max="2" width="7.57421875" style="2" customWidth="1"/>
    <col min="3" max="3" width="9.8515625" style="2" customWidth="1"/>
    <col min="4" max="4" width="11.00390625" style="2" customWidth="1"/>
    <col min="5" max="5" width="65.8515625" style="2" customWidth="1"/>
    <col min="6" max="6" width="10.7109375" style="2" customWidth="1"/>
    <col min="7" max="7" width="16.8515625" style="2" customWidth="1"/>
    <col min="8" max="8" width="16.7109375" style="2" customWidth="1"/>
    <col min="9" max="9" width="13.8515625" style="2" customWidth="1"/>
    <col min="10" max="10" width="16.8515625" style="2" customWidth="1"/>
    <col min="11" max="11" width="13.8515625" style="2" customWidth="1"/>
    <col min="12" max="12" width="16.28125" style="2" customWidth="1"/>
    <col min="13" max="13" width="17.8515625" style="2" customWidth="1"/>
    <col min="14" max="14" width="15.7109375" style="2" customWidth="1"/>
    <col min="15" max="15" width="13.00390625" style="2" customWidth="1"/>
    <col min="16" max="16" width="14.28125" style="2" customWidth="1"/>
    <col min="17" max="17" width="15.00390625" style="2" customWidth="1"/>
    <col min="18" max="254" width="9.140625" style="2" customWidth="1"/>
    <col min="255" max="255" width="6.140625" style="2" customWidth="1"/>
    <col min="256" max="16384" width="13.00390625" style="2" customWidth="1"/>
  </cols>
  <sheetData>
    <row r="1" spans="4:6" ht="16.5" customHeight="1">
      <c r="D1" s="130"/>
      <c r="F1" s="2" t="s">
        <v>80</v>
      </c>
    </row>
    <row r="2" spans="1:10" ht="20.25" customHeight="1">
      <c r="A2" s="88" t="s">
        <v>79</v>
      </c>
      <c r="B2" s="48"/>
      <c r="C2" s="48"/>
      <c r="D2" s="48"/>
      <c r="E2" s="48"/>
      <c r="F2" s="48"/>
      <c r="G2" s="48"/>
      <c r="H2" s="1"/>
      <c r="I2" s="128"/>
      <c r="J2" s="1"/>
    </row>
    <row r="3" spans="1:9" ht="18" customHeight="1" thickBot="1">
      <c r="A3" s="122"/>
      <c r="B3" s="49"/>
      <c r="C3" s="49"/>
      <c r="D3" s="50"/>
      <c r="E3" s="50"/>
      <c r="F3" s="50"/>
      <c r="G3" s="50"/>
      <c r="I3" s="129"/>
    </row>
    <row r="4" spans="1:9" ht="18" customHeight="1" thickBot="1">
      <c r="A4" s="49"/>
      <c r="B4" s="49"/>
      <c r="C4" s="49"/>
      <c r="D4" s="50"/>
      <c r="E4" s="51" t="s">
        <v>17</v>
      </c>
      <c r="F4" s="52"/>
      <c r="G4" s="53">
        <v>3500</v>
      </c>
      <c r="I4" s="45"/>
    </row>
    <row r="5" spans="1:9" ht="18" customHeight="1">
      <c r="A5" s="54"/>
      <c r="B5" s="54"/>
      <c r="C5" s="54"/>
      <c r="D5" s="55"/>
      <c r="E5" s="56" t="s">
        <v>31</v>
      </c>
      <c r="F5" s="57"/>
      <c r="G5" s="58">
        <v>4116.1</v>
      </c>
      <c r="I5" s="45"/>
    </row>
    <row r="6" spans="1:9" ht="18" customHeight="1" thickBot="1">
      <c r="A6" s="54"/>
      <c r="B6" s="54"/>
      <c r="C6" s="54"/>
      <c r="D6" s="55"/>
      <c r="E6" s="59" t="s">
        <v>73</v>
      </c>
      <c r="F6" s="60"/>
      <c r="G6" s="131">
        <f>SUM(G4:G5)</f>
        <v>7616.1</v>
      </c>
      <c r="I6" s="45"/>
    </row>
    <row r="7" spans="1:7" ht="11.25" customHeight="1">
      <c r="A7" s="54"/>
      <c r="B7" s="54"/>
      <c r="C7" s="54"/>
      <c r="D7" s="55"/>
      <c r="E7" s="88"/>
      <c r="F7" s="61"/>
      <c r="G7" s="89"/>
    </row>
    <row r="8" spans="1:7" ht="18" customHeight="1">
      <c r="A8" s="248" t="s">
        <v>32</v>
      </c>
      <c r="B8" s="248"/>
      <c r="C8" s="248"/>
      <c r="D8" s="249"/>
      <c r="E8" s="63"/>
      <c r="F8" s="63"/>
      <c r="G8" s="62"/>
    </row>
    <row r="9" spans="1:7" ht="11.25" customHeight="1" thickBot="1">
      <c r="A9" s="55"/>
      <c r="B9" s="55"/>
      <c r="C9" s="55"/>
      <c r="D9" s="55"/>
      <c r="E9" s="55"/>
      <c r="F9" s="55"/>
      <c r="G9" s="64"/>
    </row>
    <row r="10" spans="1:7" ht="18" customHeight="1" thickBot="1">
      <c r="A10" s="65" t="s">
        <v>18</v>
      </c>
      <c r="B10" s="66"/>
      <c r="C10" s="66"/>
      <c r="D10" s="66"/>
      <c r="E10" s="66"/>
      <c r="F10" s="168"/>
      <c r="G10" s="53">
        <v>3500</v>
      </c>
    </row>
    <row r="11" spans="1:7" ht="18" customHeight="1">
      <c r="A11" s="67" t="s">
        <v>19</v>
      </c>
      <c r="B11" s="68"/>
      <c r="C11" s="68"/>
      <c r="D11" s="68"/>
      <c r="E11" s="68" t="s">
        <v>29</v>
      </c>
      <c r="F11" s="57"/>
      <c r="G11" s="58">
        <v>-3000</v>
      </c>
    </row>
    <row r="12" spans="1:10" ht="18" customHeight="1" thickBot="1">
      <c r="A12" s="59" t="s">
        <v>20</v>
      </c>
      <c r="B12" s="73"/>
      <c r="C12" s="73"/>
      <c r="D12" s="73"/>
      <c r="E12" s="73"/>
      <c r="F12" s="60"/>
      <c r="G12" s="170">
        <f>SUM(G10:G11)</f>
        <v>500</v>
      </c>
      <c r="I12" s="4"/>
      <c r="J12" s="5"/>
    </row>
    <row r="13" spans="1:10" ht="18" customHeight="1">
      <c r="A13" s="98" t="s">
        <v>67</v>
      </c>
      <c r="B13" s="70"/>
      <c r="C13" s="70"/>
      <c r="D13" s="70"/>
      <c r="E13" s="70"/>
      <c r="F13" s="61"/>
      <c r="G13" s="171">
        <v>4116.1</v>
      </c>
      <c r="I13" s="7"/>
      <c r="J13" s="3"/>
    </row>
    <row r="14" spans="1:10" ht="18" customHeight="1">
      <c r="A14" s="99" t="s">
        <v>68</v>
      </c>
      <c r="B14" s="69"/>
      <c r="C14" s="69"/>
      <c r="D14" s="69"/>
      <c r="E14" s="69"/>
      <c r="F14" s="169"/>
      <c r="G14" s="172">
        <v>-350</v>
      </c>
      <c r="I14" s="7"/>
      <c r="J14" s="3"/>
    </row>
    <row r="15" spans="1:10" ht="18" customHeight="1" thickBot="1">
      <c r="A15" s="175" t="s">
        <v>20</v>
      </c>
      <c r="B15" s="71"/>
      <c r="C15" s="72"/>
      <c r="D15" s="72"/>
      <c r="E15" s="72"/>
      <c r="F15" s="60"/>
      <c r="G15" s="173">
        <f>SUM(G12:G14)</f>
        <v>4266.1</v>
      </c>
      <c r="I15" s="7"/>
      <c r="J15" s="3"/>
    </row>
    <row r="16" spans="1:9" ht="18" customHeight="1">
      <c r="A16" s="118" t="s">
        <v>69</v>
      </c>
      <c r="B16" s="101"/>
      <c r="C16" s="101"/>
      <c r="D16" s="101"/>
      <c r="E16" s="101"/>
      <c r="F16" s="101"/>
      <c r="G16" s="103">
        <v>-115</v>
      </c>
      <c r="H16" s="8"/>
      <c r="I16" s="8"/>
    </row>
    <row r="17" spans="1:9" ht="18" customHeight="1" thickBot="1">
      <c r="A17" s="119" t="s">
        <v>20</v>
      </c>
      <c r="B17" s="102"/>
      <c r="C17" s="102"/>
      <c r="D17" s="102"/>
      <c r="E17" s="102"/>
      <c r="F17" s="102"/>
      <c r="G17" s="167">
        <f>SUM(G15:G16)</f>
        <v>4151.1</v>
      </c>
      <c r="H17" s="8"/>
      <c r="I17" s="8"/>
    </row>
    <row r="18" spans="1:9" ht="18" customHeight="1">
      <c r="A18" s="118" t="s">
        <v>70</v>
      </c>
      <c r="B18" s="101"/>
      <c r="C18" s="101"/>
      <c r="D18" s="247"/>
      <c r="E18" s="244" t="s">
        <v>52</v>
      </c>
      <c r="F18" s="258"/>
      <c r="G18" s="257">
        <v>-1150</v>
      </c>
      <c r="H18" s="8"/>
      <c r="I18" s="8"/>
    </row>
    <row r="19" spans="1:9" ht="18" customHeight="1" thickBot="1">
      <c r="A19" s="119" t="s">
        <v>20</v>
      </c>
      <c r="B19" s="102"/>
      <c r="C19" s="102"/>
      <c r="D19" s="174"/>
      <c r="E19" s="174"/>
      <c r="F19" s="259"/>
      <c r="G19" s="256">
        <f>SUM(G17:G18)</f>
        <v>3001.1000000000004</v>
      </c>
      <c r="H19" s="8"/>
      <c r="I19" s="8"/>
    </row>
    <row r="20" spans="1:9" ht="18" customHeight="1">
      <c r="A20" s="118" t="s">
        <v>71</v>
      </c>
      <c r="B20" s="101"/>
      <c r="C20" s="101"/>
      <c r="D20" s="101"/>
      <c r="E20" s="244" t="s">
        <v>66</v>
      </c>
      <c r="F20" s="258"/>
      <c r="G20" s="266">
        <v>-156</v>
      </c>
      <c r="H20" s="8"/>
      <c r="I20" s="8"/>
    </row>
    <row r="21" spans="1:9" ht="18" customHeight="1" thickBot="1">
      <c r="A21" s="119" t="s">
        <v>20</v>
      </c>
      <c r="B21" s="102"/>
      <c r="C21" s="102"/>
      <c r="D21" s="102"/>
      <c r="E21" s="102"/>
      <c r="F21" s="259"/>
      <c r="G21" s="294">
        <f>SUM(G19:G20)</f>
        <v>2845.1000000000004</v>
      </c>
      <c r="H21" s="8"/>
      <c r="I21" s="8"/>
    </row>
    <row r="22" spans="1:9" ht="18" customHeight="1">
      <c r="A22" s="118" t="s">
        <v>81</v>
      </c>
      <c r="B22" s="101"/>
      <c r="C22" s="101"/>
      <c r="D22" s="101"/>
      <c r="E22" s="101"/>
      <c r="F22" s="258"/>
      <c r="G22" s="266">
        <v>-695</v>
      </c>
      <c r="H22" s="8"/>
      <c r="I22" s="8"/>
    </row>
    <row r="23" spans="1:9" ht="18" customHeight="1" thickBot="1">
      <c r="A23" s="119" t="s">
        <v>20</v>
      </c>
      <c r="B23" s="102"/>
      <c r="C23" s="102"/>
      <c r="D23" s="102"/>
      <c r="E23" s="102"/>
      <c r="F23" s="259"/>
      <c r="G23" s="290">
        <f>SUM(G21:G22)</f>
        <v>2150.1000000000004</v>
      </c>
      <c r="H23" s="8"/>
      <c r="I23" s="8"/>
    </row>
    <row r="24" spans="1:9" ht="18" customHeight="1">
      <c r="A24" s="292"/>
      <c r="B24" s="11"/>
      <c r="C24" s="11"/>
      <c r="D24" s="11"/>
      <c r="E24" s="11"/>
      <c r="F24" s="11"/>
      <c r="G24" s="293"/>
      <c r="H24" s="8"/>
      <c r="I24" s="8"/>
    </row>
    <row r="25" spans="1:9" ht="18" customHeight="1">
      <c r="A25" s="47"/>
      <c r="B25" s="11"/>
      <c r="C25" s="11"/>
      <c r="D25" s="11"/>
      <c r="E25" s="11"/>
      <c r="F25" s="11"/>
      <c r="G25" s="176"/>
      <c r="H25" s="8"/>
      <c r="I25" s="8"/>
    </row>
    <row r="26" spans="1:16" ht="18" customHeight="1" thickBot="1">
      <c r="A26" s="9"/>
      <c r="B26" s="11"/>
      <c r="C26" s="11"/>
      <c r="D26" s="11"/>
      <c r="E26" s="11"/>
      <c r="F26" s="61"/>
      <c r="G26" s="62"/>
      <c r="H26" s="74" t="s">
        <v>21</v>
      </c>
      <c r="I26" s="74"/>
      <c r="J26" s="74" t="s">
        <v>21</v>
      </c>
      <c r="K26" s="74"/>
      <c r="L26" s="2" t="s">
        <v>21</v>
      </c>
      <c r="N26" s="2" t="s">
        <v>21</v>
      </c>
      <c r="P26" s="2" t="s">
        <v>21</v>
      </c>
    </row>
    <row r="27" spans="1:17" ht="46.5" customHeight="1" thickBot="1">
      <c r="A27" s="6"/>
      <c r="C27" s="108"/>
      <c r="D27" s="108"/>
      <c r="E27" s="108"/>
      <c r="F27" s="109"/>
      <c r="G27" s="110"/>
      <c r="H27" s="327" t="s">
        <v>30</v>
      </c>
      <c r="I27" s="328"/>
      <c r="J27" s="327" t="s">
        <v>33</v>
      </c>
      <c r="K27" s="328"/>
      <c r="L27" s="327" t="s">
        <v>33</v>
      </c>
      <c r="M27" s="328"/>
      <c r="N27" s="327" t="s">
        <v>57</v>
      </c>
      <c r="O27" s="328"/>
      <c r="P27" s="327" t="s">
        <v>57</v>
      </c>
      <c r="Q27" s="328"/>
    </row>
    <row r="28" spans="1:19" ht="104.25" customHeight="1" thickBot="1">
      <c r="A28" s="316" t="s">
        <v>42</v>
      </c>
      <c r="B28" s="160" t="s">
        <v>0</v>
      </c>
      <c r="C28" s="151" t="s">
        <v>1</v>
      </c>
      <c r="D28" s="222" t="s">
        <v>2</v>
      </c>
      <c r="E28" s="159" t="s">
        <v>3</v>
      </c>
      <c r="F28" s="150" t="s">
        <v>22</v>
      </c>
      <c r="G28" s="152" t="s">
        <v>56</v>
      </c>
      <c r="H28" s="161" t="s">
        <v>34</v>
      </c>
      <c r="I28" s="153" t="s">
        <v>23</v>
      </c>
      <c r="J28" s="161" t="s">
        <v>39</v>
      </c>
      <c r="K28" s="153" t="s">
        <v>23</v>
      </c>
      <c r="L28" s="161" t="s">
        <v>55</v>
      </c>
      <c r="M28" s="153" t="s">
        <v>23</v>
      </c>
      <c r="N28" s="161" t="s">
        <v>65</v>
      </c>
      <c r="O28" s="153" t="s">
        <v>23</v>
      </c>
      <c r="P28" s="161" t="s">
        <v>77</v>
      </c>
      <c r="Q28" s="153" t="s">
        <v>23</v>
      </c>
      <c r="R28" s="10"/>
      <c r="S28" s="10"/>
    </row>
    <row r="29" spans="1:19" ht="18.75" customHeight="1">
      <c r="A29" s="317">
        <v>1</v>
      </c>
      <c r="B29" s="201">
        <v>3315</v>
      </c>
      <c r="C29" s="154"/>
      <c r="D29" s="154"/>
      <c r="E29" s="164" t="s">
        <v>44</v>
      </c>
      <c r="F29" s="177"/>
      <c r="G29" s="226"/>
      <c r="H29" s="236"/>
      <c r="I29" s="166"/>
      <c r="J29" s="155"/>
      <c r="K29" s="156"/>
      <c r="L29" s="180"/>
      <c r="M29" s="181"/>
      <c r="N29" s="180"/>
      <c r="O29" s="181"/>
      <c r="P29" s="180"/>
      <c r="Q29" s="181"/>
      <c r="R29" s="10"/>
      <c r="S29" s="10"/>
    </row>
    <row r="30" spans="1:19" ht="30" customHeight="1">
      <c r="A30" s="141"/>
      <c r="B30" s="139"/>
      <c r="C30" s="297">
        <v>5331</v>
      </c>
      <c r="D30" s="214" t="s">
        <v>43</v>
      </c>
      <c r="E30" s="298" t="s">
        <v>47</v>
      </c>
      <c r="F30" s="300"/>
      <c r="G30" s="301"/>
      <c r="H30" s="299"/>
      <c r="I30" s="302"/>
      <c r="J30" s="303"/>
      <c r="K30" s="302"/>
      <c r="L30" s="304">
        <v>550</v>
      </c>
      <c r="M30" s="305">
        <v>550</v>
      </c>
      <c r="N30" s="304"/>
      <c r="O30" s="305">
        <v>550</v>
      </c>
      <c r="P30" s="304">
        <v>100</v>
      </c>
      <c r="Q30" s="305">
        <v>650</v>
      </c>
      <c r="R30" s="10"/>
      <c r="S30" s="10"/>
    </row>
    <row r="31" spans="1:19" ht="30" customHeight="1" thickBot="1">
      <c r="A31" s="260"/>
      <c r="B31" s="267">
        <v>3315</v>
      </c>
      <c r="C31" s="268">
        <v>6351</v>
      </c>
      <c r="D31" s="295" t="s">
        <v>74</v>
      </c>
      <c r="E31" s="296" t="s">
        <v>78</v>
      </c>
      <c r="F31" s="150"/>
      <c r="G31" s="269"/>
      <c r="H31" s="270"/>
      <c r="I31" s="271"/>
      <c r="J31" s="272"/>
      <c r="K31" s="273"/>
      <c r="L31" s="274"/>
      <c r="M31" s="275"/>
      <c r="N31" s="274"/>
      <c r="O31" s="275"/>
      <c r="P31" s="274">
        <v>350</v>
      </c>
      <c r="Q31" s="275">
        <v>350</v>
      </c>
      <c r="R31" s="10"/>
      <c r="S31" s="10"/>
    </row>
    <row r="32" spans="1:19" ht="21.75" customHeight="1">
      <c r="A32" s="317">
        <v>2</v>
      </c>
      <c r="B32" s="201">
        <v>3315</v>
      </c>
      <c r="C32" s="154"/>
      <c r="D32" s="278"/>
      <c r="E32" s="279" t="s">
        <v>62</v>
      </c>
      <c r="F32" s="177"/>
      <c r="G32" s="227"/>
      <c r="H32" s="236"/>
      <c r="I32" s="156"/>
      <c r="J32" s="155"/>
      <c r="K32" s="156"/>
      <c r="L32" s="276"/>
      <c r="M32" s="277"/>
      <c r="N32" s="276"/>
      <c r="O32" s="277"/>
      <c r="P32" s="276"/>
      <c r="Q32" s="277"/>
      <c r="R32" s="10"/>
      <c r="S32" s="10"/>
    </row>
    <row r="33" spans="1:19" ht="21.75" customHeight="1" thickBot="1">
      <c r="A33" s="142"/>
      <c r="B33" s="267"/>
      <c r="C33" s="268">
        <v>5331</v>
      </c>
      <c r="D33" s="280" t="s">
        <v>60</v>
      </c>
      <c r="E33" s="281" t="s">
        <v>63</v>
      </c>
      <c r="F33" s="150"/>
      <c r="G33" s="269"/>
      <c r="H33" s="270"/>
      <c r="I33" s="271"/>
      <c r="J33" s="272"/>
      <c r="K33" s="273"/>
      <c r="L33" s="274"/>
      <c r="M33" s="275"/>
      <c r="N33" s="274">
        <v>92</v>
      </c>
      <c r="O33" s="275">
        <v>92</v>
      </c>
      <c r="P33" s="274"/>
      <c r="Q33" s="275">
        <v>92</v>
      </c>
      <c r="R33" s="10"/>
      <c r="S33" s="10"/>
    </row>
    <row r="34" spans="1:19" ht="18.75" customHeight="1">
      <c r="A34" s="317">
        <v>3</v>
      </c>
      <c r="B34" s="201">
        <v>3315</v>
      </c>
      <c r="C34" s="154"/>
      <c r="D34" s="212"/>
      <c r="E34" s="164" t="s">
        <v>45</v>
      </c>
      <c r="F34" s="165"/>
      <c r="G34" s="227"/>
      <c r="H34" s="236"/>
      <c r="I34" s="166"/>
      <c r="J34" s="155"/>
      <c r="K34" s="156"/>
      <c r="L34" s="180"/>
      <c r="M34" s="181"/>
      <c r="N34" s="180"/>
      <c r="O34" s="181"/>
      <c r="P34" s="180"/>
      <c r="Q34" s="181"/>
      <c r="R34" s="10"/>
      <c r="S34" s="10"/>
    </row>
    <row r="35" spans="1:19" ht="21" customHeight="1">
      <c r="A35" s="209"/>
      <c r="B35" s="139"/>
      <c r="C35" s="139">
        <v>6351</v>
      </c>
      <c r="D35" s="213" t="s">
        <v>36</v>
      </c>
      <c r="E35" s="87" t="s">
        <v>46</v>
      </c>
      <c r="F35" s="113"/>
      <c r="G35" s="228"/>
      <c r="H35" s="237"/>
      <c r="I35" s="114"/>
      <c r="J35" s="162">
        <v>1550</v>
      </c>
      <c r="K35" s="163">
        <f>SUM(I35:J35)</f>
        <v>1550</v>
      </c>
      <c r="L35" s="182"/>
      <c r="M35" s="183">
        <f>SUM(K35:L35)</f>
        <v>1550</v>
      </c>
      <c r="N35" s="182"/>
      <c r="O35" s="255">
        <f>SUM(M35:N35)</f>
        <v>1550</v>
      </c>
      <c r="P35" s="182"/>
      <c r="Q35" s="291">
        <f>SUM(O35:P35)</f>
        <v>1550</v>
      </c>
      <c r="R35" s="10"/>
      <c r="S35" s="10"/>
    </row>
    <row r="36" spans="1:17" ht="22.5" customHeight="1">
      <c r="A36" s="209"/>
      <c r="B36" s="139"/>
      <c r="C36" s="139">
        <v>5331</v>
      </c>
      <c r="D36" s="214" t="s">
        <v>5</v>
      </c>
      <c r="E36" s="246" t="s">
        <v>54</v>
      </c>
      <c r="F36" s="104"/>
      <c r="G36" s="229"/>
      <c r="H36" s="238">
        <v>300</v>
      </c>
      <c r="I36" s="223">
        <f>SUM(G36:H36)</f>
        <v>300</v>
      </c>
      <c r="J36" s="120"/>
      <c r="K36" s="121">
        <v>300</v>
      </c>
      <c r="L36" s="184"/>
      <c r="M36" s="121">
        <v>300</v>
      </c>
      <c r="N36" s="184">
        <v>-300</v>
      </c>
      <c r="O36" s="121">
        <v>0</v>
      </c>
      <c r="P36" s="184"/>
      <c r="Q36" s="121">
        <v>0</v>
      </c>
    </row>
    <row r="37" spans="1:17" ht="22.5" customHeight="1">
      <c r="A37" s="209"/>
      <c r="B37" s="139"/>
      <c r="C37" s="139">
        <v>6351</v>
      </c>
      <c r="D37" s="214" t="s">
        <v>5</v>
      </c>
      <c r="E37" s="287" t="s">
        <v>64</v>
      </c>
      <c r="F37" s="104"/>
      <c r="G37" s="229"/>
      <c r="H37" s="238"/>
      <c r="I37" s="223"/>
      <c r="J37" s="285"/>
      <c r="K37" s="121"/>
      <c r="L37" s="286"/>
      <c r="M37" s="121"/>
      <c r="N37" s="286">
        <v>300</v>
      </c>
      <c r="O37" s="121">
        <v>300</v>
      </c>
      <c r="P37" s="286"/>
      <c r="Q37" s="121">
        <v>300</v>
      </c>
    </row>
    <row r="38" spans="1:19" ht="31.5" customHeight="1">
      <c r="A38" s="209"/>
      <c r="B38" s="139"/>
      <c r="C38" s="139">
        <v>6351</v>
      </c>
      <c r="D38" s="215"/>
      <c r="E38" s="202" t="s">
        <v>35</v>
      </c>
      <c r="F38" s="104"/>
      <c r="G38" s="229">
        <v>1500</v>
      </c>
      <c r="H38" s="238">
        <v>50</v>
      </c>
      <c r="I38" s="135">
        <v>1550</v>
      </c>
      <c r="J38" s="117">
        <v>-1550</v>
      </c>
      <c r="K38" s="136">
        <v>0</v>
      </c>
      <c r="L38" s="188"/>
      <c r="M38" s="127">
        <v>0</v>
      </c>
      <c r="N38" s="188"/>
      <c r="O38" s="127">
        <v>0</v>
      </c>
      <c r="P38" s="188"/>
      <c r="Q38" s="127">
        <v>0</v>
      </c>
      <c r="R38" s="10"/>
      <c r="S38" s="10"/>
    </row>
    <row r="39" spans="1:19" ht="19.5" customHeight="1">
      <c r="A39" s="209"/>
      <c r="B39" s="139"/>
      <c r="C39" s="139">
        <v>6351</v>
      </c>
      <c r="D39" s="215" t="s">
        <v>48</v>
      </c>
      <c r="E39" s="250" t="s">
        <v>49</v>
      </c>
      <c r="F39" s="135"/>
      <c r="G39" s="229"/>
      <c r="H39" s="238"/>
      <c r="I39" s="135"/>
      <c r="J39" s="117"/>
      <c r="K39" s="136"/>
      <c r="L39" s="188">
        <v>250</v>
      </c>
      <c r="M39" s="127">
        <v>250</v>
      </c>
      <c r="N39" s="188"/>
      <c r="O39" s="127">
        <v>250</v>
      </c>
      <c r="P39" s="188"/>
      <c r="Q39" s="127">
        <v>250</v>
      </c>
      <c r="R39" s="10"/>
      <c r="S39" s="10"/>
    </row>
    <row r="40" spans="1:19" ht="18.75" customHeight="1" thickBot="1">
      <c r="A40" s="318"/>
      <c r="B40" s="203"/>
      <c r="C40" s="203">
        <v>6351</v>
      </c>
      <c r="D40" s="216" t="s">
        <v>50</v>
      </c>
      <c r="E40" s="251" t="s">
        <v>51</v>
      </c>
      <c r="F40" s="204"/>
      <c r="G40" s="230"/>
      <c r="H40" s="239"/>
      <c r="I40" s="204"/>
      <c r="J40" s="205"/>
      <c r="K40" s="206"/>
      <c r="L40" s="207">
        <v>350</v>
      </c>
      <c r="M40" s="208">
        <v>350</v>
      </c>
      <c r="N40" s="207"/>
      <c r="O40" s="208">
        <v>350</v>
      </c>
      <c r="P40" s="207"/>
      <c r="Q40" s="208">
        <v>350</v>
      </c>
      <c r="R40" s="10"/>
      <c r="S40" s="10"/>
    </row>
    <row r="41" spans="1:17" ht="33" customHeight="1" thickBot="1">
      <c r="A41" s="319">
        <v>6</v>
      </c>
      <c r="B41" s="142">
        <v>3319</v>
      </c>
      <c r="C41" s="142">
        <v>6121</v>
      </c>
      <c r="D41" s="217" t="s">
        <v>11</v>
      </c>
      <c r="E41" s="245" t="s">
        <v>53</v>
      </c>
      <c r="F41" s="75"/>
      <c r="G41" s="231">
        <v>600</v>
      </c>
      <c r="H41" s="240"/>
      <c r="I41" s="224">
        <f>SUM(G41:H41)</f>
        <v>600</v>
      </c>
      <c r="J41" s="90"/>
      <c r="K41" s="265">
        <f>SUM(I41:J41)</f>
        <v>600</v>
      </c>
      <c r="L41" s="185"/>
      <c r="M41" s="97">
        <f>SUM(K41:L41)</f>
        <v>600</v>
      </c>
      <c r="N41" s="185"/>
      <c r="O41" s="97">
        <f>SUM(M41:N41)</f>
        <v>600</v>
      </c>
      <c r="P41" s="185"/>
      <c r="Q41" s="97">
        <f>SUM(O41:P41)</f>
        <v>600</v>
      </c>
    </row>
    <row r="42" spans="1:17" ht="21" customHeight="1">
      <c r="A42" s="320">
        <v>8</v>
      </c>
      <c r="B42" s="263">
        <v>3315</v>
      </c>
      <c r="C42" s="263"/>
      <c r="D42" s="282"/>
      <c r="E42" s="283" t="s">
        <v>59</v>
      </c>
      <c r="F42" s="346"/>
      <c r="G42" s="348"/>
      <c r="H42" s="288"/>
      <c r="I42" s="350"/>
      <c r="J42" s="289"/>
      <c r="K42" s="350"/>
      <c r="L42" s="264"/>
      <c r="M42" s="350"/>
      <c r="N42" s="264"/>
      <c r="O42" s="341">
        <v>64</v>
      </c>
      <c r="P42" s="264"/>
      <c r="Q42" s="341">
        <v>64</v>
      </c>
    </row>
    <row r="43" spans="1:17" ht="20.25" customHeight="1">
      <c r="A43" s="321"/>
      <c r="B43" s="140"/>
      <c r="C43" s="140">
        <v>5331</v>
      </c>
      <c r="D43" s="312" t="s">
        <v>72</v>
      </c>
      <c r="E43" s="313" t="s">
        <v>61</v>
      </c>
      <c r="F43" s="347"/>
      <c r="G43" s="349"/>
      <c r="H43" s="315"/>
      <c r="I43" s="351"/>
      <c r="J43" s="314"/>
      <c r="K43" s="351"/>
      <c r="L43" s="186"/>
      <c r="M43" s="351"/>
      <c r="N43" s="186">
        <v>64</v>
      </c>
      <c r="O43" s="342"/>
      <c r="P43" s="186"/>
      <c r="Q43" s="342"/>
    </row>
    <row r="44" spans="1:17" ht="20.25" customHeight="1" thickBot="1">
      <c r="A44" s="321"/>
      <c r="B44" s="260"/>
      <c r="C44" s="260">
        <v>6351</v>
      </c>
      <c r="D44" s="284" t="s">
        <v>75</v>
      </c>
      <c r="E44" s="306" t="s">
        <v>76</v>
      </c>
      <c r="F44" s="307"/>
      <c r="G44" s="308"/>
      <c r="H44" s="261"/>
      <c r="I44" s="307"/>
      <c r="J44" s="262"/>
      <c r="K44" s="309"/>
      <c r="L44" s="189"/>
      <c r="M44" s="309"/>
      <c r="N44" s="189"/>
      <c r="O44" s="310"/>
      <c r="P44" s="189">
        <v>245</v>
      </c>
      <c r="Q44" s="311">
        <v>245</v>
      </c>
    </row>
    <row r="45" spans="1:17" ht="17.25" customHeight="1">
      <c r="A45" s="200">
        <v>9</v>
      </c>
      <c r="B45" s="210">
        <v>3315</v>
      </c>
      <c r="C45" s="200"/>
      <c r="D45" s="218"/>
      <c r="E45" s="157" t="s">
        <v>7</v>
      </c>
      <c r="F45" s="329"/>
      <c r="G45" s="331">
        <v>0</v>
      </c>
      <c r="H45" s="333"/>
      <c r="I45" s="335">
        <f>SUM(G45:H45)</f>
        <v>0</v>
      </c>
      <c r="J45" s="337">
        <v>400</v>
      </c>
      <c r="K45" s="339">
        <f>SUM(I45:J45)</f>
        <v>400</v>
      </c>
      <c r="L45" s="343"/>
      <c r="M45" s="341">
        <f>SUM(K45:L45)</f>
        <v>400</v>
      </c>
      <c r="N45" s="343"/>
      <c r="O45" s="341">
        <f>SUM(M45:N45)</f>
        <v>400</v>
      </c>
      <c r="P45" s="343"/>
      <c r="Q45" s="341">
        <f>SUM(O45:P45)</f>
        <v>400</v>
      </c>
    </row>
    <row r="46" spans="1:17" ht="30.75" customHeight="1">
      <c r="A46" s="141"/>
      <c r="B46" s="139"/>
      <c r="C46" s="140">
        <v>5331</v>
      </c>
      <c r="D46" s="219" t="s">
        <v>6</v>
      </c>
      <c r="E46" s="126" t="s">
        <v>8</v>
      </c>
      <c r="F46" s="330"/>
      <c r="G46" s="332"/>
      <c r="H46" s="334"/>
      <c r="I46" s="336"/>
      <c r="J46" s="338"/>
      <c r="K46" s="340"/>
      <c r="L46" s="344"/>
      <c r="M46" s="345"/>
      <c r="N46" s="344"/>
      <c r="O46" s="345"/>
      <c r="P46" s="344"/>
      <c r="Q46" s="345"/>
    </row>
    <row r="47" spans="1:17" ht="30.75" customHeight="1">
      <c r="A47" s="141"/>
      <c r="B47" s="139"/>
      <c r="C47" s="141">
        <v>6351</v>
      </c>
      <c r="D47" s="220" t="s">
        <v>6</v>
      </c>
      <c r="E47" s="87" t="s">
        <v>8</v>
      </c>
      <c r="F47" s="125"/>
      <c r="G47" s="232">
        <v>400</v>
      </c>
      <c r="H47" s="241"/>
      <c r="I47" s="123">
        <v>400</v>
      </c>
      <c r="J47" s="124">
        <v>-400</v>
      </c>
      <c r="K47" s="127">
        <v>0</v>
      </c>
      <c r="L47" s="124"/>
      <c r="M47" s="127">
        <v>0</v>
      </c>
      <c r="N47" s="124"/>
      <c r="O47" s="127">
        <v>0</v>
      </c>
      <c r="P47" s="124"/>
      <c r="Q47" s="127">
        <v>0</v>
      </c>
    </row>
    <row r="48" spans="1:17" ht="16.5" customHeight="1" thickBot="1">
      <c r="A48" s="322"/>
      <c r="B48" s="211"/>
      <c r="C48" s="142">
        <v>6351</v>
      </c>
      <c r="D48" s="217" t="s">
        <v>9</v>
      </c>
      <c r="E48" s="158" t="s">
        <v>10</v>
      </c>
      <c r="F48" s="75"/>
      <c r="G48" s="231">
        <v>300</v>
      </c>
      <c r="H48" s="240"/>
      <c r="I48" s="224">
        <f>SUM(G48:H48)</f>
        <v>300</v>
      </c>
      <c r="J48" s="90"/>
      <c r="K48" s="97">
        <f>SUM(I48:J48)</f>
        <v>300</v>
      </c>
      <c r="L48" s="185"/>
      <c r="M48" s="97">
        <f>SUM(K48:L48)</f>
        <v>300</v>
      </c>
      <c r="N48" s="185"/>
      <c r="O48" s="97">
        <f>SUM(M48:N48)</f>
        <v>300</v>
      </c>
      <c r="P48" s="185"/>
      <c r="Q48" s="97">
        <f>SUM(O48:P48)</f>
        <v>300</v>
      </c>
    </row>
    <row r="49" spans="1:19" ht="22.5" customHeight="1">
      <c r="A49" s="323">
        <v>10</v>
      </c>
      <c r="B49" s="201">
        <v>3315</v>
      </c>
      <c r="C49" s="111"/>
      <c r="D49" s="213"/>
      <c r="E49" s="134" t="s">
        <v>40</v>
      </c>
      <c r="F49" s="113"/>
      <c r="G49" s="228"/>
      <c r="H49" s="237"/>
      <c r="I49" s="114"/>
      <c r="J49" s="115"/>
      <c r="K49" s="116"/>
      <c r="L49" s="186"/>
      <c r="M49" s="187"/>
      <c r="N49" s="186"/>
      <c r="O49" s="187"/>
      <c r="P49" s="186"/>
      <c r="Q49" s="187"/>
      <c r="R49" s="10"/>
      <c r="S49" s="10"/>
    </row>
    <row r="50" spans="1:19" ht="21.75" customHeight="1">
      <c r="A50" s="209"/>
      <c r="B50" s="139"/>
      <c r="C50" s="137">
        <v>6351</v>
      </c>
      <c r="D50" s="213" t="s">
        <v>4</v>
      </c>
      <c r="E50" s="252" t="s">
        <v>41</v>
      </c>
      <c r="F50" s="104"/>
      <c r="G50" s="233">
        <v>200</v>
      </c>
      <c r="H50" s="238"/>
      <c r="I50" s="135">
        <v>200</v>
      </c>
      <c r="J50" s="117"/>
      <c r="K50" s="136">
        <v>200</v>
      </c>
      <c r="L50" s="188"/>
      <c r="M50" s="127">
        <v>200</v>
      </c>
      <c r="N50" s="188"/>
      <c r="O50" s="127">
        <v>200</v>
      </c>
      <c r="P50" s="188"/>
      <c r="Q50" s="127">
        <v>200</v>
      </c>
      <c r="R50" s="10"/>
      <c r="S50" s="10"/>
    </row>
    <row r="51" spans="1:19" ht="20.25" customHeight="1" thickBot="1">
      <c r="A51" s="211"/>
      <c r="B51" s="211"/>
      <c r="C51" s="138">
        <v>6351</v>
      </c>
      <c r="D51" s="221" t="s">
        <v>37</v>
      </c>
      <c r="E51" s="253" t="s">
        <v>38</v>
      </c>
      <c r="F51" s="105"/>
      <c r="G51" s="234"/>
      <c r="H51" s="242"/>
      <c r="I51" s="112"/>
      <c r="J51" s="106">
        <v>115</v>
      </c>
      <c r="K51" s="107">
        <v>115</v>
      </c>
      <c r="L51" s="189"/>
      <c r="M51" s="178">
        <v>115</v>
      </c>
      <c r="N51" s="189"/>
      <c r="O51" s="178">
        <v>115</v>
      </c>
      <c r="P51" s="189"/>
      <c r="Q51" s="178">
        <v>115</v>
      </c>
      <c r="R51" s="10"/>
      <c r="S51" s="10"/>
    </row>
    <row r="52" spans="1:17" ht="25.5" customHeight="1" thickBot="1">
      <c r="A52" s="324" t="s">
        <v>24</v>
      </c>
      <c r="B52" s="325"/>
      <c r="C52" s="325"/>
      <c r="D52" s="325"/>
      <c r="E52" s="326"/>
      <c r="F52" s="254">
        <f>SUM(F49:F51)</f>
        <v>0</v>
      </c>
      <c r="G52" s="235">
        <f>SUM(G29:G51)</f>
        <v>3000</v>
      </c>
      <c r="H52" s="243">
        <f>SUM(H49:H51)</f>
        <v>0</v>
      </c>
      <c r="I52" s="225">
        <f>SUM(I29:I51)</f>
        <v>3350</v>
      </c>
      <c r="J52" s="149">
        <f>SUM(J49:J51)</f>
        <v>115</v>
      </c>
      <c r="K52" s="148">
        <f>SUM(K29:K51)</f>
        <v>3465</v>
      </c>
      <c r="L52" s="190">
        <f>SUM(L29:L51)</f>
        <v>1150</v>
      </c>
      <c r="M52" s="191">
        <f>SUM(M30:M51)</f>
        <v>4615</v>
      </c>
      <c r="N52" s="190">
        <f>SUM(N29:N51)</f>
        <v>156</v>
      </c>
      <c r="O52" s="191">
        <f>SUM(O30:O51)</f>
        <v>4771</v>
      </c>
      <c r="P52" s="190">
        <f>SUM(P29:P51)</f>
        <v>695</v>
      </c>
      <c r="Q52" s="191">
        <f>SUM(Q30:Q51)</f>
        <v>5466</v>
      </c>
    </row>
    <row r="53" spans="1:13" ht="20.25" customHeight="1">
      <c r="A53" s="12"/>
      <c r="B53" s="12"/>
      <c r="C53" s="12"/>
      <c r="D53" s="12"/>
      <c r="E53" s="179"/>
      <c r="F53" s="14"/>
      <c r="G53" s="14"/>
      <c r="H53" s="14"/>
      <c r="I53" s="14"/>
      <c r="J53" s="46"/>
      <c r="L53" s="192"/>
      <c r="M53" s="193"/>
    </row>
    <row r="54" spans="1:13" ht="18" customHeight="1" thickBot="1">
      <c r="A54" s="13"/>
      <c r="B54" s="13"/>
      <c r="C54" s="13"/>
      <c r="D54" s="13"/>
      <c r="E54" s="12"/>
      <c r="F54" s="12"/>
      <c r="G54" s="12"/>
      <c r="H54" s="12"/>
      <c r="I54" s="12"/>
      <c r="J54" s="15"/>
      <c r="L54" s="194"/>
      <c r="M54" s="193"/>
    </row>
    <row r="55" spans="1:17" ht="18" customHeight="1" thickBot="1">
      <c r="A55" s="16" t="s">
        <v>28</v>
      </c>
      <c r="B55" s="17"/>
      <c r="C55" s="17"/>
      <c r="D55" s="18"/>
      <c r="E55" s="18"/>
      <c r="F55" s="76"/>
      <c r="G55" s="77" t="s">
        <v>25</v>
      </c>
      <c r="H55" s="91" t="s">
        <v>26</v>
      </c>
      <c r="I55" s="78" t="s">
        <v>27</v>
      </c>
      <c r="J55" s="91" t="s">
        <v>26</v>
      </c>
      <c r="K55" s="78" t="s">
        <v>27</v>
      </c>
      <c r="L55" s="195" t="s">
        <v>26</v>
      </c>
      <c r="M55" s="196" t="s">
        <v>27</v>
      </c>
      <c r="N55" s="195" t="s">
        <v>26</v>
      </c>
      <c r="O55" s="196" t="s">
        <v>27</v>
      </c>
      <c r="P55" s="195" t="s">
        <v>26</v>
      </c>
      <c r="Q55" s="196" t="s">
        <v>27</v>
      </c>
    </row>
    <row r="56" spans="1:17" ht="18" customHeight="1">
      <c r="A56" s="19" t="s">
        <v>1</v>
      </c>
      <c r="B56" s="20"/>
      <c r="C56" s="21">
        <v>6351</v>
      </c>
      <c r="D56" s="22"/>
      <c r="E56" s="23" t="s">
        <v>12</v>
      </c>
      <c r="F56" s="79"/>
      <c r="G56" s="143">
        <v>2400</v>
      </c>
      <c r="H56" s="144">
        <v>50</v>
      </c>
      <c r="I56" s="145">
        <f>SUM(G56:H56)</f>
        <v>2450</v>
      </c>
      <c r="J56" s="144">
        <v>-285</v>
      </c>
      <c r="K56" s="145">
        <f>SUM(I56:J56)</f>
        <v>2165</v>
      </c>
      <c r="L56" s="144">
        <f>L39+L40</f>
        <v>600</v>
      </c>
      <c r="M56" s="145">
        <f>SUM(K56:L56)</f>
        <v>2765</v>
      </c>
      <c r="N56" s="144">
        <v>300</v>
      </c>
      <c r="O56" s="145">
        <f>SUM(M56:N56)</f>
        <v>3065</v>
      </c>
      <c r="P56" s="144">
        <v>595</v>
      </c>
      <c r="Q56" s="145">
        <f>SUM(O56:P56)</f>
        <v>3660</v>
      </c>
    </row>
    <row r="57" spans="1:17" ht="18" customHeight="1">
      <c r="A57" s="24" t="s">
        <v>1</v>
      </c>
      <c r="B57" s="25"/>
      <c r="C57" s="26">
        <v>5331</v>
      </c>
      <c r="D57" s="27"/>
      <c r="E57" s="28" t="s">
        <v>13</v>
      </c>
      <c r="F57" s="82"/>
      <c r="G57" s="146"/>
      <c r="H57" s="147">
        <v>300</v>
      </c>
      <c r="I57" s="96">
        <f>SUM(G57:H57)</f>
        <v>300</v>
      </c>
      <c r="J57" s="147">
        <v>400</v>
      </c>
      <c r="K57" s="96">
        <f>SUM(I57:J57)</f>
        <v>700</v>
      </c>
      <c r="L57" s="147">
        <v>550</v>
      </c>
      <c r="M57" s="96">
        <f>SUM(K57:L57)</f>
        <v>1250</v>
      </c>
      <c r="N57" s="147">
        <f>-300+156</f>
        <v>-144</v>
      </c>
      <c r="O57" s="96">
        <f>SUM(M57:N57)</f>
        <v>1106</v>
      </c>
      <c r="P57" s="147">
        <v>100</v>
      </c>
      <c r="Q57" s="96">
        <f>SUM(O57:P57)</f>
        <v>1206</v>
      </c>
    </row>
    <row r="58" spans="1:17" ht="29.25" customHeight="1">
      <c r="A58" s="29" t="s">
        <v>1</v>
      </c>
      <c r="B58" s="30"/>
      <c r="C58" s="31">
        <v>6121</v>
      </c>
      <c r="D58" s="32"/>
      <c r="E58" s="33" t="s">
        <v>14</v>
      </c>
      <c r="F58" s="83"/>
      <c r="G58" s="84">
        <f>G41</f>
        <v>600</v>
      </c>
      <c r="H58" s="95"/>
      <c r="I58" s="96">
        <f>SUM(G58:H58)</f>
        <v>600</v>
      </c>
      <c r="J58" s="95"/>
      <c r="K58" s="96">
        <f>SUM(I58:J58)</f>
        <v>600</v>
      </c>
      <c r="L58" s="197"/>
      <c r="M58" s="96">
        <f>SUM(K58:L58)</f>
        <v>600</v>
      </c>
      <c r="N58" s="197"/>
      <c r="O58" s="96">
        <f>SUM(M58:N58)</f>
        <v>600</v>
      </c>
      <c r="P58" s="197"/>
      <c r="Q58" s="96">
        <f>SUM(O58:P58)</f>
        <v>600</v>
      </c>
    </row>
    <row r="59" spans="1:17" s="39" customFormat="1" ht="18" customHeight="1" thickBot="1">
      <c r="A59" s="34" t="s">
        <v>1</v>
      </c>
      <c r="B59" s="35"/>
      <c r="C59" s="36">
        <v>6901</v>
      </c>
      <c r="D59" s="37"/>
      <c r="E59" s="38" t="s">
        <v>15</v>
      </c>
      <c r="F59" s="80"/>
      <c r="G59" s="86">
        <v>500</v>
      </c>
      <c r="H59" s="94">
        <v>3766.1</v>
      </c>
      <c r="I59" s="100">
        <f>SUM(G59:H59)</f>
        <v>4266.1</v>
      </c>
      <c r="J59" s="94">
        <v>-115</v>
      </c>
      <c r="K59" s="133">
        <v>4151.1</v>
      </c>
      <c r="L59" s="198">
        <v>-1150</v>
      </c>
      <c r="M59" s="133">
        <f>SUM(K59:L59)</f>
        <v>3001.1000000000004</v>
      </c>
      <c r="N59" s="198">
        <v>-156</v>
      </c>
      <c r="O59" s="133">
        <f>SUM(M59:N59)</f>
        <v>2845.1000000000004</v>
      </c>
      <c r="P59" s="198">
        <v>-695</v>
      </c>
      <c r="Q59" s="133">
        <f>SUM(O59:P59)</f>
        <v>2150.1000000000004</v>
      </c>
    </row>
    <row r="60" spans="1:17" s="39" customFormat="1" ht="18" customHeight="1" thickBot="1">
      <c r="A60" s="40"/>
      <c r="B60" s="41"/>
      <c r="C60" s="41"/>
      <c r="D60" s="41"/>
      <c r="E60" s="42" t="s">
        <v>16</v>
      </c>
      <c r="F60" s="81"/>
      <c r="G60" s="85">
        <f aca="true" t="shared" si="0" ref="G60:M60">SUM(G56:G59)</f>
        <v>3500</v>
      </c>
      <c r="H60" s="92">
        <f t="shared" si="0"/>
        <v>4116.1</v>
      </c>
      <c r="I60" s="93">
        <f t="shared" si="0"/>
        <v>7616.1</v>
      </c>
      <c r="J60" s="92">
        <f t="shared" si="0"/>
        <v>0</v>
      </c>
      <c r="K60" s="132">
        <f t="shared" si="0"/>
        <v>7616.1</v>
      </c>
      <c r="L60" s="199">
        <f>SUM(L56:L59)</f>
        <v>0</v>
      </c>
      <c r="M60" s="132">
        <f t="shared" si="0"/>
        <v>7616.1</v>
      </c>
      <c r="N60" s="199">
        <v>0</v>
      </c>
      <c r="O60" s="132">
        <f>SUM(O56:O59)</f>
        <v>7616.1</v>
      </c>
      <c r="P60" s="199">
        <f>SUM(P56:P59)</f>
        <v>0</v>
      </c>
      <c r="Q60" s="132">
        <f>SUM(Q56:Q59)</f>
        <v>7616.1</v>
      </c>
    </row>
    <row r="61" spans="1:10" ht="18" customHeight="1">
      <c r="A61" s="43"/>
      <c r="B61" s="43"/>
      <c r="C61" s="43"/>
      <c r="D61" s="43"/>
      <c r="E61" s="44"/>
      <c r="F61" s="43"/>
      <c r="G61" s="43"/>
      <c r="H61" s="43"/>
      <c r="I61" s="43"/>
      <c r="J61" s="6"/>
    </row>
    <row r="62" spans="1:10" ht="15.75" customHeight="1">
      <c r="A62" s="45"/>
      <c r="B62" s="45"/>
      <c r="C62" s="45"/>
      <c r="D62" s="45"/>
      <c r="E62" s="45"/>
      <c r="F62" s="45"/>
      <c r="G62" s="45"/>
      <c r="H62" s="45"/>
      <c r="I62" s="45"/>
      <c r="J62" s="45"/>
    </row>
    <row r="63" spans="1:10" ht="15.7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</row>
    <row r="64" spans="1:10" ht="15.75" customHeight="1">
      <c r="A64" s="45"/>
      <c r="B64" s="45"/>
      <c r="C64" s="45"/>
      <c r="D64" s="45"/>
      <c r="E64" s="45"/>
      <c r="F64" s="45"/>
      <c r="G64" s="45"/>
      <c r="H64" s="45"/>
      <c r="I64" s="45"/>
      <c r="J64" s="45"/>
    </row>
    <row r="65" spans="1:10" ht="15.75" customHeight="1" hidden="1">
      <c r="A65" s="45" t="s">
        <v>58</v>
      </c>
      <c r="B65" s="45"/>
      <c r="C65" s="45"/>
      <c r="D65" s="45"/>
      <c r="E65" s="45"/>
      <c r="F65" s="45"/>
      <c r="G65" s="45"/>
      <c r="H65" s="45"/>
      <c r="I65" s="45"/>
      <c r="J65" s="45"/>
    </row>
    <row r="66" spans="12:13" ht="12.75">
      <c r="L66" s="10"/>
      <c r="M66" s="10"/>
    </row>
    <row r="67" ht="12.75"/>
    <row r="68" ht="12.75"/>
    <row r="69" ht="12.75"/>
    <row r="70" ht="12.75"/>
    <row r="71" ht="12.75"/>
    <row r="72" ht="12.75"/>
    <row r="73" ht="12.75"/>
    <row r="74" ht="12.75"/>
    <row r="75" ht="12.75"/>
  </sheetData>
  <sheetProtection/>
  <mergeCells count="25">
    <mergeCell ref="P27:Q27"/>
    <mergeCell ref="Q42:Q43"/>
    <mergeCell ref="P45:P46"/>
    <mergeCell ref="Q45:Q46"/>
    <mergeCell ref="F42:F43"/>
    <mergeCell ref="G42:G43"/>
    <mergeCell ref="I42:I43"/>
    <mergeCell ref="K42:K43"/>
    <mergeCell ref="M42:M43"/>
    <mergeCell ref="N27:O27"/>
    <mergeCell ref="N45:N46"/>
    <mergeCell ref="O45:O46"/>
    <mergeCell ref="L27:M27"/>
    <mergeCell ref="L45:L46"/>
    <mergeCell ref="M45:M46"/>
    <mergeCell ref="O42:O43"/>
    <mergeCell ref="A52:E52"/>
    <mergeCell ref="H27:I27"/>
    <mergeCell ref="J27:K27"/>
    <mergeCell ref="F45:F46"/>
    <mergeCell ref="G45:G46"/>
    <mergeCell ref="H45:H46"/>
    <mergeCell ref="I45:I46"/>
    <mergeCell ref="J45:J46"/>
    <mergeCell ref="K45:K46"/>
  </mergeCells>
  <printOptions horizontalCentered="1"/>
  <pageMargins left="0.1968503937007874" right="0.1968503937007874" top="0.3937007874015748" bottom="0.3937007874015748" header="0.3937007874015748" footer="0.3937007874015748"/>
  <pageSetup fitToHeight="1" fitToWidth="1" horizontalDpi="600" verticalDpi="600" orientation="landscape" paperSize="9" scale="4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úřad, Královehradecký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517</cp:lastModifiedBy>
  <cp:lastPrinted>2011-08-03T13:56:28Z</cp:lastPrinted>
  <dcterms:created xsi:type="dcterms:W3CDTF">2010-11-23T11:16:25Z</dcterms:created>
  <dcterms:modified xsi:type="dcterms:W3CDTF">2011-09-13T10:32:02Z</dcterms:modified>
  <cp:category/>
  <cp:version/>
  <cp:contentType/>
  <cp:contentStatus/>
</cp:coreProperties>
</file>