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265" activeTab="0"/>
  </bookViews>
  <sheets>
    <sheet name="List2" sheetId="1" r:id="rId1"/>
  </sheets>
  <definedNames>
    <definedName name="TABULKA_1">#REF!</definedName>
    <definedName name="TABULKA_2">#REF!</definedName>
    <definedName name="VSTUPY_1">#REF!</definedName>
    <definedName name="VSTUPY_2">#REF!</definedName>
  </definedNames>
  <calcPr fullCalcOnLoad="1"/>
</workbook>
</file>

<file path=xl/sharedStrings.xml><?xml version="1.0" encoding="utf-8"?>
<sst xmlns="http://schemas.openxmlformats.org/spreadsheetml/2006/main" count="132" uniqueCount="89">
  <si>
    <t>žadatel</t>
  </si>
  <si>
    <t>celkové náklady</t>
  </si>
  <si>
    <t>požadovaná dotace</t>
  </si>
  <si>
    <t>název projektu</t>
  </si>
  <si>
    <t>počet obyvatel</t>
  </si>
  <si>
    <t>Mikroregion Rychnovsko</t>
  </si>
  <si>
    <t xml:space="preserve">Pořízení malé mechanizace potřebné pro údržbu obcí Mikroregionu Rychnovsko </t>
  </si>
  <si>
    <t>Podpora cestovního ruchu na Broumovsku.</t>
  </si>
  <si>
    <t>Mikroregion urbanická brázda</t>
  </si>
  <si>
    <t xml:space="preserve">Rozvíjení partnerských vztahů a propagace regionu Urbanická brázda  </t>
  </si>
  <si>
    <t>Mikroregion Třebechovicko</t>
  </si>
  <si>
    <t>Sportoviště Mikroregionu Třebechovicko</t>
  </si>
  <si>
    <t>Mikroregion obcí Památkové zóny 1866</t>
  </si>
  <si>
    <t xml:space="preserve">Modernizace I. části cyklistické stezky                                                                                               Dlouhé Dvory - Chlum </t>
  </si>
  <si>
    <t>Mikroregion Nechanicko</t>
  </si>
  <si>
    <t>Infrastruktura pro turistiku                                                                                              v Mikroregionu Nechanicko</t>
  </si>
  <si>
    <t>Mikroregion Černilovsko</t>
  </si>
  <si>
    <t>Rozvoj venkova Mikroregionu Černilovsko</t>
  </si>
  <si>
    <t>Mikroregion Podchlumí</t>
  </si>
  <si>
    <t>Vybavení veřejných prostranství Podchlumí mobiliářem a zelení</t>
  </si>
  <si>
    <t>"Technická pomoc na projekt Čisté Labe z Jaroměřska"</t>
  </si>
  <si>
    <t>Svazek obcí Brada</t>
  </si>
  <si>
    <t>Úprava veřejných prostranství v členských obcích Svazku obcí Brada</t>
  </si>
  <si>
    <t>Mikroregion Český ráj</t>
  </si>
  <si>
    <t>Oprava cyklotras v Českém ráji</t>
  </si>
  <si>
    <t>Mikroregion Tábor</t>
  </si>
  <si>
    <t>Zvýšení atraktivnosti MR Tábor</t>
  </si>
  <si>
    <t>Lázeňský mikroregion</t>
  </si>
  <si>
    <t>Úprava vzhledu obcí</t>
  </si>
  <si>
    <t>Mikroregion Rozhraní</t>
  </si>
  <si>
    <t>Kultura a Rozhraní</t>
  </si>
  <si>
    <t>Revitalizace návsí v mikroregionu Brodec</t>
  </si>
  <si>
    <t xml:space="preserve">DSO " Obecní voda" </t>
  </si>
  <si>
    <t>Oprava kalových polí u úpravny pitné vody DSO "Obecní voda" v k.ú. Častolovice</t>
  </si>
  <si>
    <t>Aktivní cykloturistika v regionu Orlice</t>
  </si>
  <si>
    <t>Oprava, údržba a doplnění značení cyklotras Poorlicko</t>
  </si>
  <si>
    <t>"SVAZEK OBCÍ 1866"</t>
  </si>
  <si>
    <t>Stabilita a rozvoj venkovského mikroregionu - Strategií a realizací rozvojových plánů míříme k udržitelnému rozvoji</t>
  </si>
  <si>
    <t>Svazek obcí METUJE</t>
  </si>
  <si>
    <t>Oprava povrchu cyklostezky KČT č.4034, úprava veřejných prostranství, obnova veřejné zeleně,oprava autobusové zastávky,oprava závlah.systému hřiště,oprava veřejného osvětlení</t>
  </si>
  <si>
    <t>Místní komunikační síť bezdrátového rozhlasu DSO Policka</t>
  </si>
  <si>
    <t>DSO Stráně</t>
  </si>
  <si>
    <t>Údržba ploch veřejné zeleně</t>
  </si>
  <si>
    <t>Svazek obcí "ÚPA"</t>
  </si>
  <si>
    <t>Rozvoj venkovského mikroreginu - Strategií rozvojových plánů míříme k udržitelnému rozvoji</t>
  </si>
  <si>
    <t>Společenství obcí Podkrkonoší</t>
  </si>
  <si>
    <t>Obnova cest mezi lidmi v Podkrkonoší</t>
  </si>
  <si>
    <t>Svazek obcí Jestřebí hory</t>
  </si>
  <si>
    <t>Opravy drobných památek v regionu Jestřebí hory</t>
  </si>
  <si>
    <t>Svazek obcí Východní Krkonoše</t>
  </si>
  <si>
    <t>Krakonošovo království - mediální a propagační kampaň 2007</t>
  </si>
  <si>
    <t>Svazek obcí Žacléřsko</t>
  </si>
  <si>
    <t>Marketing venkovské turistiky související s rozvojem venkova</t>
  </si>
  <si>
    <t>Krkonoše-svazek měst a obcí</t>
  </si>
  <si>
    <t>Propagační aktivity Křkonoš</t>
  </si>
  <si>
    <t>Svazek obcí Horní Labe</t>
  </si>
  <si>
    <t>Informační systém svazku obcí Horní Labe</t>
  </si>
  <si>
    <t>DSO Region Orlické hory</t>
  </si>
  <si>
    <t>Kačenčina pohádková říše</t>
  </si>
  <si>
    <t>podíl dotace v %</t>
  </si>
  <si>
    <t>celkem</t>
  </si>
  <si>
    <t>návrh dotace</t>
  </si>
  <si>
    <t>hustota</t>
  </si>
  <si>
    <t>IČO</t>
  </si>
  <si>
    <t>administrátor</t>
  </si>
  <si>
    <t>DSO "Broumovsko"</t>
  </si>
  <si>
    <t>DSO Jaroměřsko</t>
  </si>
  <si>
    <t>DSO Mikroreginu Brodec</t>
  </si>
  <si>
    <t>DSO Orlice</t>
  </si>
  <si>
    <t>DSO Policka</t>
  </si>
  <si>
    <t>DSO Poorlicko</t>
  </si>
  <si>
    <t>Náchod</t>
  </si>
  <si>
    <t>Kostelec n/O</t>
  </si>
  <si>
    <t>Broumov</t>
  </si>
  <si>
    <t>Jaroměř</t>
  </si>
  <si>
    <t>Dobruška</t>
  </si>
  <si>
    <t>Vrchlabí</t>
  </si>
  <si>
    <t>Jičín</t>
  </si>
  <si>
    <t>Hradec Králové</t>
  </si>
  <si>
    <t>Hořice</t>
  </si>
  <si>
    <t>Rychnov n/K</t>
  </si>
  <si>
    <t>Trutnov</t>
  </si>
  <si>
    <t>charakter</t>
  </si>
  <si>
    <t>N</t>
  </si>
  <si>
    <t>I</t>
  </si>
  <si>
    <t>I/N</t>
  </si>
  <si>
    <t xml:space="preserve">N </t>
  </si>
  <si>
    <t>N/I</t>
  </si>
  <si>
    <t>?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</si>
</sst>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[$-405]d\.\ mmmm\ yyyy"/>
    <numFmt numFmtId="186" formatCode="000\ 00"/>
    <numFmt numFmtId="187" formatCode="#,##0.0"/>
  </numFmts>
  <fonts count="7">
    <font>
      <sz val="10"/>
      <name val="Arial CE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1">
      <alignment/>
      <protection locked="0"/>
    </xf>
  </cellStyleXfs>
  <cellXfs count="19">
    <xf numFmtId="0" fontId="0" fillId="0" borderId="0" xfId="0" applyAlignment="1">
      <alignment/>
    </xf>
    <xf numFmtId="0" fontId="5" fillId="0" borderId="0" xfId="26" applyFont="1" applyAlignment="1">
      <alignment horizontal="center" vertical="center" wrapText="1"/>
      <protection/>
    </xf>
    <xf numFmtId="0" fontId="5" fillId="0" borderId="0" xfId="26" applyFont="1">
      <alignment/>
      <protection/>
    </xf>
    <xf numFmtId="0" fontId="5" fillId="0" borderId="0" xfId="26" applyFont="1" applyAlignment="1">
      <alignment horizontal="center"/>
      <protection/>
    </xf>
    <xf numFmtId="3" fontId="5" fillId="0" borderId="0" xfId="26" applyNumberFormat="1" applyFont="1" applyAlignment="1">
      <alignment horizontal="center"/>
      <protection/>
    </xf>
    <xf numFmtId="43" fontId="5" fillId="0" borderId="0" xfId="17" applyFont="1" applyAlignment="1">
      <alignment horizontal="center" vertical="center" wrapText="1"/>
    </xf>
    <xf numFmtId="3" fontId="5" fillId="0" borderId="0" xfId="26" applyNumberFormat="1" applyFont="1" applyAlignment="1">
      <alignment horizontal="center" vertical="center" wrapText="1"/>
      <protection/>
    </xf>
    <xf numFmtId="4" fontId="6" fillId="0" borderId="0" xfId="26" applyNumberFormat="1" applyFont="1" applyAlignment="1">
      <alignment horizontal="center" vertical="center" wrapText="1"/>
      <protection/>
    </xf>
    <xf numFmtId="0" fontId="5" fillId="0" borderId="0" xfId="26" applyFont="1" applyAlignment="1">
      <alignment vertical="top" wrapText="1"/>
      <protection/>
    </xf>
    <xf numFmtId="3" fontId="5" fillId="0" borderId="0" xfId="26" applyNumberFormat="1" applyFont="1">
      <alignment/>
      <protection/>
    </xf>
    <xf numFmtId="187" fontId="5" fillId="0" borderId="0" xfId="26" applyNumberFormat="1" applyFont="1">
      <alignment/>
      <protection/>
    </xf>
    <xf numFmtId="4" fontId="6" fillId="0" borderId="0" xfId="26" applyNumberFormat="1" applyFont="1">
      <alignment/>
      <protection/>
    </xf>
    <xf numFmtId="3" fontId="5" fillId="0" borderId="0" xfId="26" applyNumberFormat="1" applyFont="1" applyAlignment="1">
      <alignment vertical="top"/>
      <protection/>
    </xf>
    <xf numFmtId="0" fontId="6" fillId="0" borderId="0" xfId="26" applyFont="1">
      <alignment/>
      <protection/>
    </xf>
    <xf numFmtId="0" fontId="6" fillId="0" borderId="0" xfId="26" applyFont="1" applyAlignment="1">
      <alignment wrapText="1"/>
      <protection/>
    </xf>
    <xf numFmtId="3" fontId="6" fillId="0" borderId="0" xfId="26" applyNumberFormat="1" applyFont="1">
      <alignment/>
      <protection/>
    </xf>
    <xf numFmtId="187" fontId="6" fillId="0" borderId="0" xfId="26" applyNumberFormat="1" applyFont="1">
      <alignment/>
      <protection/>
    </xf>
    <xf numFmtId="0" fontId="5" fillId="0" borderId="0" xfId="26" applyFont="1" applyAlignment="1">
      <alignment wrapText="1"/>
      <protection/>
    </xf>
    <xf numFmtId="4" fontId="5" fillId="0" borderId="0" xfId="26" applyNumberFormat="1" applyFont="1">
      <alignment/>
      <protection/>
    </xf>
  </cellXfs>
  <cellStyles count="17">
    <cellStyle name="Normal" xfId="0"/>
    <cellStyle name="Comma" xfId="15"/>
    <cellStyle name="Currency" xfId="16"/>
    <cellStyle name="Comma" xfId="17"/>
    <cellStyle name="Comma [0]" xfId="18"/>
    <cellStyle name="Date" xfId="19"/>
    <cellStyle name="Fixed" xfId="20"/>
    <cellStyle name="Heading1" xfId="21"/>
    <cellStyle name="Heading2" xfId="22"/>
    <cellStyle name="Hyperlink" xfId="23"/>
    <cellStyle name="Currency" xfId="24"/>
    <cellStyle name="Currency [0]" xfId="25"/>
    <cellStyle name="normální_zaklad" xfId="26"/>
    <cellStyle name="Percent" xfId="27"/>
    <cellStyle name="Percent" xfId="28"/>
    <cellStyle name="Followed Hyperlink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uhrov@proactive.cz" TargetMode="External" /><Relationship Id="rId2" Type="http://schemas.openxmlformats.org/officeDocument/2006/relationships/hyperlink" Target="mailto:skuhrov@proactive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M30" sqref="M30"/>
    </sheetView>
  </sheetViews>
  <sheetFormatPr defaultColWidth="9.00390625" defaultRowHeight="12.75"/>
  <cols>
    <col min="1" max="1" width="34.375" style="2" customWidth="1"/>
    <col min="2" max="2" width="40.75390625" style="17" hidden="1" customWidth="1"/>
    <col min="3" max="3" width="14.25390625" style="17" customWidth="1"/>
    <col min="4" max="4" width="18.625" style="17" customWidth="1"/>
    <col min="5" max="5" width="10.125" style="17" customWidth="1"/>
    <col min="6" max="6" width="12.875" style="9" customWidth="1"/>
    <col min="7" max="7" width="14.00390625" style="9" customWidth="1"/>
    <col min="8" max="8" width="11.875" style="2" hidden="1" customWidth="1"/>
    <col min="9" max="10" width="0" style="2" hidden="1" customWidth="1"/>
    <col min="11" max="11" width="12.625" style="18" customWidth="1"/>
    <col min="12" max="16384" width="9.125" style="2" customWidth="1"/>
  </cols>
  <sheetData>
    <row r="1" spans="1:11" ht="25.5">
      <c r="A1" s="5" t="s">
        <v>0</v>
      </c>
      <c r="B1" s="1" t="s">
        <v>3</v>
      </c>
      <c r="C1" s="1" t="s">
        <v>63</v>
      </c>
      <c r="D1" s="1" t="s">
        <v>64</v>
      </c>
      <c r="E1" s="1" t="s">
        <v>82</v>
      </c>
      <c r="F1" s="6" t="s">
        <v>1</v>
      </c>
      <c r="G1" s="6" t="s">
        <v>2</v>
      </c>
      <c r="H1" s="1" t="s">
        <v>59</v>
      </c>
      <c r="I1" s="1" t="s">
        <v>4</v>
      </c>
      <c r="J1" s="1" t="s">
        <v>62</v>
      </c>
      <c r="K1" s="7" t="s">
        <v>61</v>
      </c>
    </row>
    <row r="2" spans="1:11" ht="13.5" customHeight="1">
      <c r="A2" s="2" t="s">
        <v>36</v>
      </c>
      <c r="B2" s="8" t="s">
        <v>37</v>
      </c>
      <c r="C2" s="3">
        <v>69860947</v>
      </c>
      <c r="D2" s="2" t="s">
        <v>71</v>
      </c>
      <c r="E2" s="3" t="s">
        <v>88</v>
      </c>
      <c r="F2" s="9">
        <v>950000</v>
      </c>
      <c r="G2" s="9">
        <v>655500</v>
      </c>
      <c r="H2" s="10">
        <f aca="true" t="shared" si="0" ref="H2:H32">G2/F2*100</f>
        <v>69</v>
      </c>
      <c r="I2" s="9">
        <v>3245</v>
      </c>
      <c r="J2" s="10">
        <v>61.7</v>
      </c>
      <c r="K2" s="11">
        <f>F2*0.5</f>
        <v>475000</v>
      </c>
    </row>
    <row r="3" spans="1:11" ht="13.5" customHeight="1">
      <c r="A3" s="2" t="s">
        <v>32</v>
      </c>
      <c r="B3" s="8" t="s">
        <v>33</v>
      </c>
      <c r="C3" s="3">
        <v>75084589</v>
      </c>
      <c r="D3" s="2" t="s">
        <v>72</v>
      </c>
      <c r="E3" s="3" t="s">
        <v>83</v>
      </c>
      <c r="F3" s="9">
        <v>600000</v>
      </c>
      <c r="G3" s="9">
        <v>300000</v>
      </c>
      <c r="H3" s="10">
        <f t="shared" si="0"/>
        <v>50</v>
      </c>
      <c r="I3" s="9">
        <v>2900</v>
      </c>
      <c r="J3" s="10"/>
      <c r="K3" s="11">
        <f>F3*0.5</f>
        <v>300000</v>
      </c>
    </row>
    <row r="4" spans="1:11" ht="13.5" customHeight="1">
      <c r="A4" s="2" t="s">
        <v>65</v>
      </c>
      <c r="B4" s="8" t="s">
        <v>7</v>
      </c>
      <c r="C4" s="3">
        <v>67438539</v>
      </c>
      <c r="D4" s="2" t="s">
        <v>73</v>
      </c>
      <c r="E4" s="3" t="s">
        <v>88</v>
      </c>
      <c r="F4" s="9">
        <v>795500</v>
      </c>
      <c r="G4" s="9">
        <v>477300</v>
      </c>
      <c r="H4" s="10">
        <f t="shared" si="0"/>
        <v>60</v>
      </c>
      <c r="I4" s="9">
        <v>17041</v>
      </c>
      <c r="J4" s="10">
        <v>67.1</v>
      </c>
      <c r="K4" s="11">
        <v>397700</v>
      </c>
    </row>
    <row r="5" spans="1:11" ht="13.5" customHeight="1">
      <c r="A5" s="2" t="s">
        <v>66</v>
      </c>
      <c r="B5" s="8" t="s">
        <v>20</v>
      </c>
      <c r="C5" s="3">
        <v>75082233</v>
      </c>
      <c r="D5" s="2" t="s">
        <v>74</v>
      </c>
      <c r="E5" s="3" t="s">
        <v>88</v>
      </c>
      <c r="F5" s="9">
        <v>1732640</v>
      </c>
      <c r="G5" s="9">
        <v>510000</v>
      </c>
      <c r="H5" s="10">
        <f t="shared" si="0"/>
        <v>29.43485086342229</v>
      </c>
      <c r="I5" s="9">
        <v>16559</v>
      </c>
      <c r="J5" s="10"/>
      <c r="K5" s="11">
        <v>500000</v>
      </c>
    </row>
    <row r="6" spans="1:11" ht="13.5" customHeight="1">
      <c r="A6" s="2" t="s">
        <v>67</v>
      </c>
      <c r="B6" s="8" t="s">
        <v>31</v>
      </c>
      <c r="C6" s="3">
        <v>70936323</v>
      </c>
      <c r="D6" s="2" t="s">
        <v>72</v>
      </c>
      <c r="E6" s="3" t="s">
        <v>84</v>
      </c>
      <c r="F6" s="9">
        <v>970000</v>
      </c>
      <c r="G6" s="9">
        <v>679000</v>
      </c>
      <c r="H6" s="10">
        <f t="shared" si="0"/>
        <v>70</v>
      </c>
      <c r="I6" s="9">
        <v>1263</v>
      </c>
      <c r="J6" s="10">
        <v>46.7</v>
      </c>
      <c r="K6" s="11">
        <f aca="true" t="shared" si="1" ref="K6:K14">F6*0.5</f>
        <v>485000</v>
      </c>
    </row>
    <row r="7" spans="1:11" ht="13.5" customHeight="1">
      <c r="A7" s="2" t="s">
        <v>68</v>
      </c>
      <c r="B7" s="8" t="s">
        <v>34</v>
      </c>
      <c r="C7" s="3">
        <v>71183299</v>
      </c>
      <c r="D7" s="2" t="s">
        <v>72</v>
      </c>
      <c r="E7" s="3" t="s">
        <v>85</v>
      </c>
      <c r="F7" s="9">
        <v>960000</v>
      </c>
      <c r="G7" s="9">
        <v>672000</v>
      </c>
      <c r="H7" s="10">
        <f t="shared" si="0"/>
        <v>70</v>
      </c>
      <c r="I7" s="9">
        <v>14509</v>
      </c>
      <c r="J7" s="10">
        <v>118.1</v>
      </c>
      <c r="K7" s="11">
        <f t="shared" si="1"/>
        <v>480000</v>
      </c>
    </row>
    <row r="8" spans="1:11" ht="13.5" customHeight="1">
      <c r="A8" s="2" t="s">
        <v>69</v>
      </c>
      <c r="B8" s="8" t="s">
        <v>40</v>
      </c>
      <c r="C8" s="3">
        <v>75017072</v>
      </c>
      <c r="D8" s="2" t="s">
        <v>71</v>
      </c>
      <c r="E8" s="3" t="s">
        <v>88</v>
      </c>
      <c r="F8" s="9">
        <v>168239</v>
      </c>
      <c r="G8" s="9">
        <v>117700</v>
      </c>
      <c r="H8" s="10">
        <f t="shared" si="0"/>
        <v>69.95999738467299</v>
      </c>
      <c r="I8" s="9">
        <v>7994</v>
      </c>
      <c r="J8" s="10">
        <v>89.7</v>
      </c>
      <c r="K8" s="11">
        <v>84100</v>
      </c>
    </row>
    <row r="9" spans="1:11" ht="13.5" customHeight="1">
      <c r="A9" s="2" t="s">
        <v>70</v>
      </c>
      <c r="B9" s="8" t="s">
        <v>35</v>
      </c>
      <c r="C9" s="3">
        <v>48614181</v>
      </c>
      <c r="D9" s="2" t="s">
        <v>72</v>
      </c>
      <c r="E9" s="3" t="s">
        <v>83</v>
      </c>
      <c r="F9" s="9">
        <v>500000</v>
      </c>
      <c r="G9" s="9">
        <v>325000</v>
      </c>
      <c r="H9" s="10">
        <f t="shared" si="0"/>
        <v>65</v>
      </c>
      <c r="I9" s="9">
        <v>13786</v>
      </c>
      <c r="J9" s="10">
        <v>99.3</v>
      </c>
      <c r="K9" s="11">
        <f t="shared" si="1"/>
        <v>250000</v>
      </c>
    </row>
    <row r="10" spans="1:11" ht="13.5" customHeight="1">
      <c r="A10" s="2" t="s">
        <v>57</v>
      </c>
      <c r="B10" s="8" t="s">
        <v>58</v>
      </c>
      <c r="C10" s="3">
        <v>48617334</v>
      </c>
      <c r="D10" s="2" t="s">
        <v>75</v>
      </c>
      <c r="E10" s="3" t="s">
        <v>88</v>
      </c>
      <c r="F10" s="9">
        <v>998900</v>
      </c>
      <c r="G10" s="9">
        <v>699230</v>
      </c>
      <c r="H10" s="10">
        <f t="shared" si="0"/>
        <v>70</v>
      </c>
      <c r="I10" s="9">
        <v>13128</v>
      </c>
      <c r="J10" s="10">
        <v>28.9</v>
      </c>
      <c r="K10" s="11">
        <v>499400</v>
      </c>
    </row>
    <row r="11" spans="1:11" ht="13.5" customHeight="1">
      <c r="A11" s="2" t="s">
        <v>41</v>
      </c>
      <c r="B11" s="8" t="s">
        <v>42</v>
      </c>
      <c r="C11" s="3">
        <v>70873399</v>
      </c>
      <c r="D11" s="2" t="s">
        <v>71</v>
      </c>
      <c r="E11" s="3" t="s">
        <v>88</v>
      </c>
      <c r="F11" s="9">
        <v>380000</v>
      </c>
      <c r="G11" s="9">
        <v>250000</v>
      </c>
      <c r="H11" s="10">
        <f t="shared" si="0"/>
        <v>65.78947368421053</v>
      </c>
      <c r="I11" s="9">
        <v>2148</v>
      </c>
      <c r="J11" s="10">
        <v>45.9</v>
      </c>
      <c r="K11" s="11">
        <f t="shared" si="1"/>
        <v>190000</v>
      </c>
    </row>
    <row r="12" spans="1:11" ht="13.5" customHeight="1">
      <c r="A12" s="2" t="s">
        <v>53</v>
      </c>
      <c r="B12" s="12" t="s">
        <v>54</v>
      </c>
      <c r="C12" s="3">
        <v>70157898</v>
      </c>
      <c r="D12" s="2" t="s">
        <v>76</v>
      </c>
      <c r="E12" s="4" t="s">
        <v>86</v>
      </c>
      <c r="F12" s="9">
        <v>571429</v>
      </c>
      <c r="G12" s="9">
        <v>400000</v>
      </c>
      <c r="H12" s="10">
        <f t="shared" si="0"/>
        <v>69.99994750003937</v>
      </c>
      <c r="I12" s="9">
        <v>62372</v>
      </c>
      <c r="J12" s="10">
        <v>82.9</v>
      </c>
      <c r="K12" s="11">
        <v>285700</v>
      </c>
    </row>
    <row r="13" spans="1:11" ht="13.5" customHeight="1">
      <c r="A13" s="2" t="s">
        <v>27</v>
      </c>
      <c r="B13" s="8" t="s">
        <v>28</v>
      </c>
      <c r="C13" s="3">
        <v>70824789</v>
      </c>
      <c r="D13" s="2" t="s">
        <v>77</v>
      </c>
      <c r="E13" s="3" t="s">
        <v>87</v>
      </c>
      <c r="F13" s="9">
        <v>800000</v>
      </c>
      <c r="G13" s="9">
        <v>560000</v>
      </c>
      <c r="H13" s="10">
        <f t="shared" si="0"/>
        <v>70</v>
      </c>
      <c r="I13" s="9">
        <v>21241</v>
      </c>
      <c r="J13" s="10">
        <v>59.9</v>
      </c>
      <c r="K13" s="11">
        <f t="shared" si="1"/>
        <v>400000</v>
      </c>
    </row>
    <row r="14" spans="1:11" ht="13.5" customHeight="1">
      <c r="A14" s="2" t="s">
        <v>16</v>
      </c>
      <c r="B14" s="8" t="s">
        <v>17</v>
      </c>
      <c r="C14" s="3">
        <v>70963274</v>
      </c>
      <c r="D14" s="2" t="s">
        <v>78</v>
      </c>
      <c r="E14" s="3" t="s">
        <v>83</v>
      </c>
      <c r="F14" s="9">
        <v>900000</v>
      </c>
      <c r="G14" s="9">
        <v>630000</v>
      </c>
      <c r="H14" s="10">
        <f t="shared" si="0"/>
        <v>70</v>
      </c>
      <c r="I14" s="9">
        <v>4603</v>
      </c>
      <c r="J14" s="10">
        <v>69.5</v>
      </c>
      <c r="K14" s="11">
        <f t="shared" si="1"/>
        <v>450000</v>
      </c>
    </row>
    <row r="15" spans="1:11" ht="13.5" customHeight="1">
      <c r="A15" s="2" t="s">
        <v>23</v>
      </c>
      <c r="B15" s="8" t="s">
        <v>24</v>
      </c>
      <c r="C15" s="3">
        <v>69155950</v>
      </c>
      <c r="D15" s="2" t="s">
        <v>77</v>
      </c>
      <c r="E15" s="3" t="s">
        <v>86</v>
      </c>
      <c r="F15" s="9">
        <v>602900</v>
      </c>
      <c r="G15" s="9">
        <v>422030</v>
      </c>
      <c r="H15" s="10">
        <f t="shared" si="0"/>
        <v>70</v>
      </c>
      <c r="I15" s="9">
        <v>7902</v>
      </c>
      <c r="J15" s="10">
        <v>58.6</v>
      </c>
      <c r="K15" s="11">
        <v>301400</v>
      </c>
    </row>
    <row r="16" spans="1:11" ht="13.5" customHeight="1">
      <c r="A16" s="2" t="s">
        <v>14</v>
      </c>
      <c r="B16" s="8" t="s">
        <v>15</v>
      </c>
      <c r="C16" s="3">
        <v>70957606</v>
      </c>
      <c r="D16" s="2" t="s">
        <v>78</v>
      </c>
      <c r="E16" s="3" t="s">
        <v>85</v>
      </c>
      <c r="F16" s="9">
        <v>980934</v>
      </c>
      <c r="G16" s="9">
        <v>686653.8</v>
      </c>
      <c r="H16" s="10">
        <f t="shared" si="0"/>
        <v>70</v>
      </c>
      <c r="I16" s="9">
        <v>8632</v>
      </c>
      <c r="J16" s="10">
        <v>64.8</v>
      </c>
      <c r="K16" s="11">
        <v>490400</v>
      </c>
    </row>
    <row r="17" spans="1:11" ht="13.5" customHeight="1">
      <c r="A17" s="2" t="s">
        <v>12</v>
      </c>
      <c r="B17" s="8" t="s">
        <v>13</v>
      </c>
      <c r="C17" s="3">
        <v>70955280</v>
      </c>
      <c r="D17" s="2" t="s">
        <v>78</v>
      </c>
      <c r="E17" s="3" t="s">
        <v>84</v>
      </c>
      <c r="F17" s="9">
        <v>333952</v>
      </c>
      <c r="G17" s="9">
        <v>233766.4</v>
      </c>
      <c r="H17" s="10">
        <f t="shared" si="0"/>
        <v>70</v>
      </c>
      <c r="I17" s="9">
        <v>3965</v>
      </c>
      <c r="J17" s="10">
        <v>67.1</v>
      </c>
      <c r="K17" s="11">
        <v>166900</v>
      </c>
    </row>
    <row r="18" spans="1:11" ht="13.5" customHeight="1">
      <c r="A18" s="2" t="s">
        <v>18</v>
      </c>
      <c r="B18" s="8" t="s">
        <v>19</v>
      </c>
      <c r="C18" s="3">
        <v>70154554</v>
      </c>
      <c r="D18" s="2" t="s">
        <v>79</v>
      </c>
      <c r="E18" s="3" t="s">
        <v>83</v>
      </c>
      <c r="F18" s="9">
        <v>1430060</v>
      </c>
      <c r="G18" s="9">
        <v>1000000</v>
      </c>
      <c r="H18" s="10">
        <f t="shared" si="0"/>
        <v>69.92713592436681</v>
      </c>
      <c r="I18" s="9">
        <v>7424</v>
      </c>
      <c r="J18" s="10">
        <v>53.9</v>
      </c>
      <c r="K18" s="11">
        <v>500000</v>
      </c>
    </row>
    <row r="19" spans="1:11" ht="13.5" customHeight="1">
      <c r="A19" s="2" t="s">
        <v>29</v>
      </c>
      <c r="B19" s="8" t="s">
        <v>30</v>
      </c>
      <c r="C19" s="3">
        <v>69863121</v>
      </c>
      <c r="D19" s="2" t="s">
        <v>77</v>
      </c>
      <c r="E19" s="3" t="s">
        <v>86</v>
      </c>
      <c r="F19" s="9">
        <v>520000</v>
      </c>
      <c r="G19" s="9">
        <v>364000</v>
      </c>
      <c r="H19" s="10">
        <f t="shared" si="0"/>
        <v>70</v>
      </c>
      <c r="I19" s="9">
        <v>6439</v>
      </c>
      <c r="J19" s="10">
        <v>50.7</v>
      </c>
      <c r="K19" s="11">
        <f>F19*0.5</f>
        <v>260000</v>
      </c>
    </row>
    <row r="20" spans="1:11" ht="13.5" customHeight="1">
      <c r="A20" s="2" t="s">
        <v>5</v>
      </c>
      <c r="B20" s="8" t="s">
        <v>6</v>
      </c>
      <c r="C20" s="3">
        <v>71208810</v>
      </c>
      <c r="D20" s="2" t="s">
        <v>80</v>
      </c>
      <c r="E20" s="3" t="s">
        <v>85</v>
      </c>
      <c r="F20" s="9">
        <v>1523339</v>
      </c>
      <c r="G20" s="9">
        <v>1000000</v>
      </c>
      <c r="H20" s="10">
        <f t="shared" si="0"/>
        <v>65.64527002853599</v>
      </c>
      <c r="I20" s="9">
        <v>32719</v>
      </c>
      <c r="J20" s="10">
        <v>80.9</v>
      </c>
      <c r="K20" s="11">
        <v>500000</v>
      </c>
    </row>
    <row r="21" spans="1:11" ht="13.5" customHeight="1">
      <c r="A21" s="2" t="s">
        <v>25</v>
      </c>
      <c r="B21" s="8" t="s">
        <v>26</v>
      </c>
      <c r="C21" s="3">
        <v>70801304</v>
      </c>
      <c r="D21" s="2" t="s">
        <v>77</v>
      </c>
      <c r="E21" s="3" t="s">
        <v>84</v>
      </c>
      <c r="F21" s="9">
        <v>440000</v>
      </c>
      <c r="G21" s="9">
        <v>308000</v>
      </c>
      <c r="H21" s="10">
        <f t="shared" si="0"/>
        <v>70</v>
      </c>
      <c r="I21" s="9">
        <v>8427</v>
      </c>
      <c r="J21" s="10">
        <v>79.5</v>
      </c>
      <c r="K21" s="11">
        <f>F21*0.5</f>
        <v>220000</v>
      </c>
    </row>
    <row r="22" spans="1:11" ht="13.5" customHeight="1">
      <c r="A22" s="2" t="s">
        <v>10</v>
      </c>
      <c r="B22" s="8" t="s">
        <v>11</v>
      </c>
      <c r="C22" s="3">
        <v>70898511</v>
      </c>
      <c r="D22" s="2" t="s">
        <v>78</v>
      </c>
      <c r="E22" s="3" t="s">
        <v>83</v>
      </c>
      <c r="F22" s="9">
        <v>1400000</v>
      </c>
      <c r="G22" s="9">
        <v>980000</v>
      </c>
      <c r="H22" s="10">
        <f t="shared" si="0"/>
        <v>70</v>
      </c>
      <c r="I22" s="9">
        <v>7608</v>
      </c>
      <c r="J22" s="10">
        <v>102.1</v>
      </c>
      <c r="K22" s="11">
        <v>500000</v>
      </c>
    </row>
    <row r="23" spans="1:11" ht="13.5" customHeight="1">
      <c r="A23" s="2" t="s">
        <v>8</v>
      </c>
      <c r="B23" s="8" t="s">
        <v>9</v>
      </c>
      <c r="C23" s="3">
        <v>70971358</v>
      </c>
      <c r="D23" s="2" t="s">
        <v>78</v>
      </c>
      <c r="E23" s="3" t="s">
        <v>83</v>
      </c>
      <c r="F23" s="9">
        <v>400000</v>
      </c>
      <c r="G23" s="9">
        <v>280000</v>
      </c>
      <c r="H23" s="10">
        <f t="shared" si="0"/>
        <v>70</v>
      </c>
      <c r="I23" s="9">
        <v>4992</v>
      </c>
      <c r="J23" s="10">
        <v>70.2</v>
      </c>
      <c r="K23" s="11">
        <f>F23*0.5</f>
        <v>200000</v>
      </c>
    </row>
    <row r="24" spans="1:11" ht="13.5" customHeight="1">
      <c r="A24" s="2" t="s">
        <v>45</v>
      </c>
      <c r="B24" s="8" t="s">
        <v>46</v>
      </c>
      <c r="C24" s="3">
        <v>70958441</v>
      </c>
      <c r="D24" s="2" t="s">
        <v>81</v>
      </c>
      <c r="E24" s="3" t="s">
        <v>83</v>
      </c>
      <c r="F24" s="9">
        <v>1500000</v>
      </c>
      <c r="G24" s="9">
        <v>1000000</v>
      </c>
      <c r="H24" s="10">
        <f t="shared" si="0"/>
        <v>66.66666666666666</v>
      </c>
      <c r="I24" s="9">
        <v>7075</v>
      </c>
      <c r="J24" s="10">
        <v>36.8</v>
      </c>
      <c r="K24" s="11">
        <v>500000</v>
      </c>
    </row>
    <row r="25" spans="1:11" ht="13.5" customHeight="1">
      <c r="A25" s="2" t="s">
        <v>43</v>
      </c>
      <c r="B25" s="8" t="s">
        <v>44</v>
      </c>
      <c r="C25" s="3">
        <v>71211721</v>
      </c>
      <c r="D25" s="2" t="s">
        <v>71</v>
      </c>
      <c r="E25" s="3" t="s">
        <v>88</v>
      </c>
      <c r="F25" s="9">
        <v>515000</v>
      </c>
      <c r="G25" s="9">
        <v>355000</v>
      </c>
      <c r="H25" s="10">
        <f t="shared" si="0"/>
        <v>68.93203883495146</v>
      </c>
      <c r="I25" s="9">
        <v>19204</v>
      </c>
      <c r="J25" s="10"/>
      <c r="K25" s="11">
        <f>F25*0.5</f>
        <v>257500</v>
      </c>
    </row>
    <row r="26" spans="1:11" ht="13.5" customHeight="1">
      <c r="A26" s="2" t="s">
        <v>21</v>
      </c>
      <c r="B26" s="8" t="s">
        <v>22</v>
      </c>
      <c r="C26" s="3">
        <v>71183914</v>
      </c>
      <c r="D26" s="2" t="s">
        <v>77</v>
      </c>
      <c r="E26" s="3" t="s">
        <v>87</v>
      </c>
      <c r="F26" s="9">
        <v>980000</v>
      </c>
      <c r="G26" s="9">
        <v>686000</v>
      </c>
      <c r="H26" s="10">
        <f t="shared" si="0"/>
        <v>70</v>
      </c>
      <c r="I26" s="9">
        <v>2721</v>
      </c>
      <c r="J26" s="10">
        <v>46.5</v>
      </c>
      <c r="K26" s="11">
        <f>F26*0.5</f>
        <v>490000</v>
      </c>
    </row>
    <row r="27" spans="1:11" ht="13.5" customHeight="1">
      <c r="A27" s="2" t="s">
        <v>55</v>
      </c>
      <c r="B27" s="12" t="s">
        <v>56</v>
      </c>
      <c r="C27" s="3">
        <v>71169431</v>
      </c>
      <c r="D27" s="2" t="s">
        <v>76</v>
      </c>
      <c r="E27" s="4" t="s">
        <v>86</v>
      </c>
      <c r="F27" s="9">
        <v>300000</v>
      </c>
      <c r="G27" s="9">
        <v>210000</v>
      </c>
      <c r="H27" s="10">
        <f t="shared" si="0"/>
        <v>70</v>
      </c>
      <c r="I27" s="9">
        <v>27900</v>
      </c>
      <c r="J27" s="10">
        <v>115.5</v>
      </c>
      <c r="K27" s="11">
        <f>F27*0.5</f>
        <v>150000</v>
      </c>
    </row>
    <row r="28" spans="1:11" ht="13.5" customHeight="1">
      <c r="A28" s="2" t="s">
        <v>47</v>
      </c>
      <c r="B28" s="8" t="s">
        <v>48</v>
      </c>
      <c r="C28" s="3">
        <v>69155372</v>
      </c>
      <c r="D28" s="2" t="s">
        <v>81</v>
      </c>
      <c r="E28" s="3" t="s">
        <v>83</v>
      </c>
      <c r="F28" s="9">
        <v>815000</v>
      </c>
      <c r="G28" s="9">
        <v>400000</v>
      </c>
      <c r="H28" s="10">
        <f t="shared" si="0"/>
        <v>49.079754601226995</v>
      </c>
      <c r="I28" s="9">
        <v>16279</v>
      </c>
      <c r="J28" s="10">
        <v>116.9</v>
      </c>
      <c r="K28" s="11">
        <v>400000</v>
      </c>
    </row>
    <row r="29" spans="1:11" ht="13.5" customHeight="1">
      <c r="A29" s="2" t="s">
        <v>38</v>
      </c>
      <c r="B29" s="8" t="s">
        <v>39</v>
      </c>
      <c r="C29" s="3">
        <v>70156239</v>
      </c>
      <c r="D29" s="2" t="s">
        <v>71</v>
      </c>
      <c r="E29" s="3" t="s">
        <v>88</v>
      </c>
      <c r="F29" s="9">
        <v>1753000</v>
      </c>
      <c r="G29" s="9">
        <v>1000000</v>
      </c>
      <c r="H29" s="10">
        <f t="shared" si="0"/>
        <v>57.04506560182544</v>
      </c>
      <c r="I29" s="9">
        <v>5000</v>
      </c>
      <c r="J29" s="10">
        <v>50.3</v>
      </c>
      <c r="K29" s="11">
        <v>500000</v>
      </c>
    </row>
    <row r="30" spans="1:11" ht="13.5" customHeight="1">
      <c r="A30" s="2" t="s">
        <v>49</v>
      </c>
      <c r="B30" s="8" t="s">
        <v>50</v>
      </c>
      <c r="C30" s="3">
        <v>71188371</v>
      </c>
      <c r="D30" s="2" t="s">
        <v>81</v>
      </c>
      <c r="E30" s="3" t="s">
        <v>83</v>
      </c>
      <c r="F30" s="9">
        <v>150000</v>
      </c>
      <c r="G30" s="9">
        <v>105000</v>
      </c>
      <c r="H30" s="10">
        <f t="shared" si="0"/>
        <v>70</v>
      </c>
      <c r="I30" s="9">
        <v>39114</v>
      </c>
      <c r="J30" s="10">
        <v>44.3</v>
      </c>
      <c r="K30" s="11">
        <f>F30*0.5</f>
        <v>75000</v>
      </c>
    </row>
    <row r="31" spans="1:11" ht="13.5" customHeight="1">
      <c r="A31" s="2" t="s">
        <v>51</v>
      </c>
      <c r="B31" s="8" t="s">
        <v>52</v>
      </c>
      <c r="C31" s="3">
        <v>70811849</v>
      </c>
      <c r="D31" s="2" t="s">
        <v>81</v>
      </c>
      <c r="E31" s="3" t="s">
        <v>83</v>
      </c>
      <c r="F31" s="9">
        <v>330000</v>
      </c>
      <c r="G31" s="9">
        <v>231000</v>
      </c>
      <c r="H31" s="10">
        <f t="shared" si="0"/>
        <v>70</v>
      </c>
      <c r="I31" s="9">
        <v>5318</v>
      </c>
      <c r="J31" s="10">
        <v>81.9</v>
      </c>
      <c r="K31" s="11">
        <f>F31*0.5</f>
        <v>165000</v>
      </c>
    </row>
    <row r="32" spans="1:11" ht="12.75">
      <c r="A32" s="13" t="s">
        <v>60</v>
      </c>
      <c r="B32" s="14"/>
      <c r="C32" s="14"/>
      <c r="D32" s="14"/>
      <c r="E32" s="14"/>
      <c r="F32" s="15">
        <f>SUM(F2:F31)</f>
        <v>24300893</v>
      </c>
      <c r="G32" s="15">
        <f>SUM(G2:G31)</f>
        <v>15537180.2</v>
      </c>
      <c r="H32" s="16">
        <f t="shared" si="0"/>
        <v>63.93666356211683</v>
      </c>
      <c r="I32" s="13"/>
      <c r="J32" s="16"/>
      <c r="K32" s="11">
        <f>SUM(K2:K31)</f>
        <v>10473100</v>
      </c>
    </row>
  </sheetData>
  <hyperlinks>
    <hyperlink ref="G19" r:id="rId1" display="skuhrov@proactive.cz"/>
    <hyperlink ref="I39" r:id="rId2" display="skuhrov@proactive.cz"/>
  </hyperlinks>
  <printOptions/>
  <pageMargins left="0.75" right="0.75" top="1" bottom="1" header="0.4921259845" footer="0.4921259845"/>
  <pageSetup horizontalDpi="600" verticalDpi="600" orientation="landscape" paperSize="9" scale="90" r:id="rId3"/>
  <headerFooter alignWithMargins="0">
    <oddHeader>&amp;Ldt 3 KVV POV 22.3.07 - varinata 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MěÚ Nové Město nad Metují</dc:creator>
  <cp:keywords/>
  <dc:description/>
  <cp:lastModifiedBy>517</cp:lastModifiedBy>
  <cp:lastPrinted>2007-03-26T15:01:29Z</cp:lastPrinted>
  <dcterms:created xsi:type="dcterms:W3CDTF">2006-01-25T14:49:52Z</dcterms:created>
  <dcterms:modified xsi:type="dcterms:W3CDTF">2007-03-27T04:52:55Z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-2114372914</vt:i4>
  </property>
  <property fmtid="{D5CDD505-2E9C-101B-9397-08002B2CF9AE}" pid="3" name="_EmailSubject">
    <vt:lpwstr/>
  </property>
  <property fmtid="{D5CDD505-2E9C-101B-9397-08002B2CF9AE}" pid="4" name="_AuthorEmail">
    <vt:lpwstr>rfodorova@kr-kralovehradecky.cz</vt:lpwstr>
  </property>
  <property fmtid="{D5CDD505-2E9C-101B-9397-08002B2CF9AE}" pid="5" name="_AuthorEmailDisplayName">
    <vt:lpwstr>Fodorová Renata</vt:lpwstr>
  </property>
  <property fmtid="{D5CDD505-2E9C-101B-9397-08002B2CF9AE}" pid="6" name="_PreviousAdHocReviewCycleID">
    <vt:i4>-478256188</vt:i4>
  </property>
  <property fmtid="{D5CDD505-2E9C-101B-9397-08002B2CF9AE}" pid="7" name="_ReviewingToolsShownOnce">
    <vt:lpwstr/>
  </property>
</Properties>
</file>