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ZK 3.12.2018" sheetId="1" r:id="rId1"/>
  </sheets>
  <definedNames>
    <definedName name="_xlnm.Print_Area" localSheetId="0">'ZK 3.12.2018'!$A$1:$H$43</definedName>
  </definedNames>
  <calcPr fullCalcOnLoad="1"/>
</workbook>
</file>

<file path=xl/sharedStrings.xml><?xml version="1.0" encoding="utf-8"?>
<sst xmlns="http://schemas.openxmlformats.org/spreadsheetml/2006/main" count="39" uniqueCount="39">
  <si>
    <t>odvětví: činnost krajského úřadu</t>
  </si>
  <si>
    <t>AV technika - krizová místnost</t>
  </si>
  <si>
    <t>odvětví: kultury a památkové péče</t>
  </si>
  <si>
    <t>nerozeděleno - rezerva</t>
  </si>
  <si>
    <t>Stavební práce</t>
  </si>
  <si>
    <t>Přenosné mikrofony</t>
  </si>
  <si>
    <t>Širokoformátový skener</t>
  </si>
  <si>
    <t>odvětví: školství</t>
  </si>
  <si>
    <t>SM/17/318</t>
  </si>
  <si>
    <t>Výměna podlahových krytin DM</t>
  </si>
  <si>
    <t>Střední škola strojírenská a elektrotechnická, Nová Paka, Kumburská 846</t>
  </si>
  <si>
    <t>SM/17/367</t>
  </si>
  <si>
    <t>Stavební úpravy ul. Horská 258 (střecha) (org. 420)</t>
  </si>
  <si>
    <t>Gymnázium, Broumov, Hradební 218</t>
  </si>
  <si>
    <t>SM/18/377</t>
  </si>
  <si>
    <t>Rekonstrukce elektrorozvodů - PD</t>
  </si>
  <si>
    <t>odvětví: zdravotnictví</t>
  </si>
  <si>
    <t>Zdravotnická záchranná služba KHK</t>
  </si>
  <si>
    <t>ZD/18/436</t>
  </si>
  <si>
    <t>Sanitní vozidla</t>
  </si>
  <si>
    <t>ZD/18/442</t>
  </si>
  <si>
    <t>AZD NIS - rozšíření funcionality</t>
  </si>
  <si>
    <t>Krkonošské gymnázium a Střední odborná škola, Vrchlabí, Komenského 586</t>
  </si>
  <si>
    <t>SM/18/378</t>
  </si>
  <si>
    <t>Výměna a oprava oken (Hostinné) - PD</t>
  </si>
  <si>
    <t>Střední škola informatiky a služeb, Dvůr Králové nad Labem, E. Krásnohorské 2069</t>
  </si>
  <si>
    <t>SM/18/313</t>
  </si>
  <si>
    <t>Rekonstrukce podlahy školní jídelny</t>
  </si>
  <si>
    <t>SM/18/342</t>
  </si>
  <si>
    <t>Pečící pánev</t>
  </si>
  <si>
    <t>Fond rozvoje a reprodukce  Královéhradeckého kraje rok 2018</t>
  </si>
  <si>
    <t>Příloha č. 4</t>
  </si>
  <si>
    <t>Střední škola zahradnická, Kopidlno</t>
  </si>
  <si>
    <t>v tis. Kč</t>
  </si>
  <si>
    <t>změna termínu:</t>
  </si>
  <si>
    <t>Speciální základní škola Augustina Bartoše, Úpice, Nábřeží pplk.A. Bunzla 660</t>
  </si>
  <si>
    <t>SM/18/315</t>
  </si>
  <si>
    <t>Sanace zdiva - PD</t>
  </si>
  <si>
    <t>na PD  navazuje realizace - prodloužení termínu do 31.12.2019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</si>
</sst>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2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2"/>
      <color theme="5"/>
      <name val="Arial"/>
      <family val="2"/>
    </font>
    <font>
      <b/>
      <i/>
      <u val="single"/>
      <sz val="10"/>
      <color theme="5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47" applyFont="1" applyFill="1" applyBorder="1" applyAlignment="1">
      <alignment horizontal="center"/>
      <protection/>
    </xf>
    <xf numFmtId="0" fontId="4" fillId="0" borderId="0" xfId="47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47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4" fillId="0" borderId="0" xfId="47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6" fillId="0" borderId="11" xfId="47" applyFont="1" applyFill="1" applyBorder="1" applyAlignment="1">
      <alignment horizontal="center"/>
      <protection/>
    </xf>
    <xf numFmtId="0" fontId="4" fillId="0" borderId="12" xfId="47" applyFont="1" applyFill="1" applyBorder="1" applyAlignment="1">
      <alignment horizontal="left"/>
      <protection/>
    </xf>
    <xf numFmtId="170" fontId="4" fillId="0" borderId="0" xfId="47" applyNumberFormat="1" applyFont="1" applyFill="1" applyBorder="1" applyAlignment="1">
      <alignment horizontal="right" vertical="center"/>
      <protection/>
    </xf>
    <xf numFmtId="170" fontId="4" fillId="0" borderId="0" xfId="47" applyNumberFormat="1" applyFont="1" applyFill="1" applyBorder="1" applyAlignment="1">
      <alignment horizontal="right" vertical="center" wrapText="1"/>
      <protection/>
    </xf>
    <xf numFmtId="170" fontId="4" fillId="0" borderId="0" xfId="0" applyNumberFormat="1" applyFont="1" applyBorder="1" applyAlignment="1">
      <alignment/>
    </xf>
    <xf numFmtId="170" fontId="0" fillId="0" borderId="0" xfId="0" applyNumberFormat="1" applyAlignment="1">
      <alignment/>
    </xf>
    <xf numFmtId="170" fontId="7" fillId="0" borderId="0" xfId="47" applyNumberFormat="1" applyFont="1" applyFill="1" applyBorder="1" applyAlignment="1">
      <alignment horizontal="right" vertical="center" wrapText="1"/>
      <protection/>
    </xf>
    <xf numFmtId="170" fontId="3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0" fontId="7" fillId="0" borderId="13" xfId="47" applyFont="1" applyFill="1" applyBorder="1" applyAlignment="1">
      <alignment vertical="center"/>
      <protection/>
    </xf>
    <xf numFmtId="0" fontId="7" fillId="0" borderId="14" xfId="47" applyFont="1" applyFill="1" applyBorder="1" applyAlignment="1">
      <alignment vertical="center"/>
      <protection/>
    </xf>
    <xf numFmtId="0" fontId="7" fillId="0" borderId="15" xfId="47" applyFont="1" applyFill="1" applyBorder="1" applyAlignment="1">
      <alignment vertical="center"/>
      <protection/>
    </xf>
    <xf numFmtId="0" fontId="4" fillId="0" borderId="16" xfId="47" applyFont="1" applyFill="1" applyBorder="1" applyAlignment="1">
      <alignment horizontal="center"/>
      <protection/>
    </xf>
    <xf numFmtId="170" fontId="4" fillId="0" borderId="17" xfId="47" applyNumberFormat="1" applyFont="1" applyFill="1" applyBorder="1" applyAlignment="1">
      <alignment horizontal="center"/>
      <protection/>
    </xf>
    <xf numFmtId="0" fontId="8" fillId="0" borderId="18" xfId="47" applyFont="1" applyFill="1" applyBorder="1" applyAlignment="1">
      <alignment horizontal="center" vertical="center"/>
      <protection/>
    </xf>
    <xf numFmtId="170" fontId="8" fillId="0" borderId="19" xfId="47" applyNumberFormat="1" applyFont="1" applyFill="1" applyBorder="1" applyAlignment="1">
      <alignment horizontal="right" vertical="center" wrapText="1"/>
      <protection/>
    </xf>
    <xf numFmtId="0" fontId="6" fillId="0" borderId="20" xfId="47" applyFont="1" applyFill="1" applyBorder="1" applyAlignment="1">
      <alignment horizontal="center"/>
      <protection/>
    </xf>
    <xf numFmtId="0" fontId="6" fillId="0" borderId="12" xfId="47" applyFont="1" applyFill="1" applyBorder="1" applyAlignment="1">
      <alignment horizontal="center"/>
      <protection/>
    </xf>
    <xf numFmtId="170" fontId="7" fillId="0" borderId="21" xfId="47" applyNumberFormat="1" applyFont="1" applyFill="1" applyBorder="1" applyAlignment="1">
      <alignment horizontal="right" vertical="center" wrapText="1"/>
      <protection/>
    </xf>
    <xf numFmtId="170" fontId="4" fillId="34" borderId="21" xfId="47" applyNumberFormat="1" applyFont="1" applyFill="1" applyBorder="1" applyAlignment="1">
      <alignment horizontal="right" vertical="center"/>
      <protection/>
    </xf>
    <xf numFmtId="170" fontId="7" fillId="0" borderId="22" xfId="47" applyNumberFormat="1" applyFont="1" applyFill="1" applyBorder="1" applyAlignment="1">
      <alignment horizontal="right" vertical="center" wrapText="1"/>
      <protection/>
    </xf>
    <xf numFmtId="0" fontId="6" fillId="0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wrapText="1"/>
    </xf>
    <xf numFmtId="0" fontId="10" fillId="33" borderId="21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wrapText="1"/>
    </xf>
    <xf numFmtId="0" fontId="6" fillId="33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wrapText="1"/>
    </xf>
    <xf numFmtId="0" fontId="6" fillId="33" borderId="28" xfId="0" applyNumberFormat="1" applyFont="1" applyFill="1" applyBorder="1" applyAlignment="1">
      <alignment horizontal="center" vertical="center"/>
    </xf>
    <xf numFmtId="165" fontId="10" fillId="33" borderId="22" xfId="50" applyNumberFormat="1" applyFont="1" applyFill="1" applyBorder="1" applyAlignment="1">
      <alignment wrapText="1"/>
      <protection/>
    </xf>
    <xf numFmtId="0" fontId="6" fillId="33" borderId="29" xfId="0" applyNumberFormat="1" applyFont="1" applyFill="1" applyBorder="1" applyAlignment="1">
      <alignment horizontal="center" vertical="center"/>
    </xf>
    <xf numFmtId="2" fontId="4" fillId="0" borderId="0" xfId="47" applyNumberFormat="1" applyFont="1" applyFill="1" applyBorder="1" applyAlignment="1">
      <alignment horizontal="right" vertical="center"/>
      <protection/>
    </xf>
    <xf numFmtId="2" fontId="4" fillId="0" borderId="0" xfId="47" applyNumberFormat="1" applyFont="1" applyFill="1" applyBorder="1" applyAlignment="1">
      <alignment horizontal="right" vertical="center" wrapText="1"/>
      <protection/>
    </xf>
    <xf numFmtId="2" fontId="8" fillId="0" borderId="21" xfId="0" applyNumberFormat="1" applyFont="1" applyFill="1" applyBorder="1" applyAlignment="1">
      <alignment horizontal="right"/>
    </xf>
    <xf numFmtId="2" fontId="4" fillId="34" borderId="21" xfId="47" applyNumberFormat="1" applyFont="1" applyFill="1" applyBorder="1" applyAlignment="1">
      <alignment horizontal="right" vertical="center"/>
      <protection/>
    </xf>
    <xf numFmtId="2" fontId="4" fillId="0" borderId="22" xfId="47" applyNumberFormat="1" applyFont="1" applyFill="1" applyBorder="1" applyAlignment="1">
      <alignment horizontal="right" vertical="center" wrapText="1"/>
      <protection/>
    </xf>
    <xf numFmtId="2" fontId="7" fillId="0" borderId="30" xfId="47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Border="1" applyAlignment="1">
      <alignment wrapText="1"/>
    </xf>
    <xf numFmtId="0" fontId="8" fillId="0" borderId="31" xfId="47" applyFont="1" applyFill="1" applyBorder="1" applyAlignment="1">
      <alignment horizontal="center" vertical="center"/>
      <protection/>
    </xf>
    <xf numFmtId="170" fontId="8" fillId="0" borderId="32" xfId="47" applyNumberFormat="1" applyFont="1" applyFill="1" applyBorder="1" applyAlignment="1">
      <alignment horizontal="right" vertical="center" wrapText="1"/>
      <protection/>
    </xf>
    <xf numFmtId="0" fontId="8" fillId="0" borderId="33" xfId="47" applyFont="1" applyFill="1" applyBorder="1" applyAlignment="1">
      <alignment horizontal="center" vertical="center"/>
      <protection/>
    </xf>
    <xf numFmtId="170" fontId="8" fillId="0" borderId="34" xfId="47" applyNumberFormat="1" applyFont="1" applyFill="1" applyBorder="1" applyAlignment="1">
      <alignment horizontal="right" vertical="center" wrapText="1"/>
      <protection/>
    </xf>
    <xf numFmtId="170" fontId="4" fillId="0" borderId="35" xfId="47" applyNumberFormat="1" applyFont="1" applyFill="1" applyBorder="1" applyAlignment="1">
      <alignment horizontal="center"/>
      <protection/>
    </xf>
    <xf numFmtId="0" fontId="0" fillId="0" borderId="13" xfId="0" applyBorder="1" applyAlignment="1">
      <alignment/>
    </xf>
    <xf numFmtId="0" fontId="4" fillId="0" borderId="36" xfId="47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6" fillId="0" borderId="37" xfId="0" applyNumberFormat="1" applyFont="1" applyFill="1" applyBorder="1" applyAlignment="1">
      <alignment horizontal="right" vertical="center"/>
    </xf>
    <xf numFmtId="2" fontId="4" fillId="34" borderId="37" xfId="47" applyNumberFormat="1" applyFont="1" applyFill="1" applyBorder="1" applyAlignment="1">
      <alignment horizontal="right" vertical="center"/>
      <protection/>
    </xf>
    <xf numFmtId="2" fontId="6" fillId="0" borderId="38" xfId="0" applyNumberFormat="1" applyFont="1" applyFill="1" applyBorder="1" applyAlignment="1">
      <alignment horizontal="right" vertical="center"/>
    </xf>
    <xf numFmtId="2" fontId="4" fillId="34" borderId="38" xfId="47" applyNumberFormat="1" applyFont="1" applyFill="1" applyBorder="1" applyAlignment="1">
      <alignment horizontal="right" vertical="center"/>
      <protection/>
    </xf>
    <xf numFmtId="2" fontId="7" fillId="0" borderId="39" xfId="47" applyNumberFormat="1" applyFont="1" applyFill="1" applyBorder="1" applyAlignment="1">
      <alignment horizontal="right" vertical="center" wrapText="1"/>
      <protection/>
    </xf>
    <xf numFmtId="3" fontId="6" fillId="33" borderId="38" xfId="50" applyNumberFormat="1" applyFont="1" applyFill="1" applyBorder="1" applyAlignment="1">
      <alignment horizontal="center"/>
      <protection/>
    </xf>
    <xf numFmtId="0" fontId="6" fillId="33" borderId="40" xfId="0" applyNumberFormat="1" applyFont="1" applyFill="1" applyBorder="1" applyAlignment="1">
      <alignment horizontal="center" vertical="center"/>
    </xf>
    <xf numFmtId="165" fontId="6" fillId="33" borderId="39" xfId="50" applyNumberFormat="1" applyFont="1" applyFill="1" applyBorder="1" applyAlignment="1">
      <alignment/>
      <protection/>
    </xf>
    <xf numFmtId="165" fontId="6" fillId="33" borderId="41" xfId="50" applyNumberFormat="1" applyFont="1" applyFill="1" applyBorder="1" applyAlignment="1">
      <alignment wrapText="1"/>
      <protection/>
    </xf>
    <xf numFmtId="0" fontId="6" fillId="0" borderId="37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wrapText="1"/>
    </xf>
    <xf numFmtId="0" fontId="6" fillId="0" borderId="38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wrapText="1"/>
    </xf>
    <xf numFmtId="0" fontId="8" fillId="0" borderId="0" xfId="47" applyFont="1" applyFill="1" applyBorder="1" applyAlignment="1">
      <alignment horizontal="center" vertical="center"/>
      <protection/>
    </xf>
    <xf numFmtId="170" fontId="8" fillId="0" borderId="0" xfId="47" applyNumberFormat="1" applyFont="1" applyFill="1" applyBorder="1" applyAlignment="1">
      <alignment horizontal="right" vertical="center" wrapText="1"/>
      <protection/>
    </xf>
    <xf numFmtId="1" fontId="7" fillId="0" borderId="43" xfId="47" applyNumberFormat="1" applyFont="1" applyFill="1" applyBorder="1" applyAlignment="1">
      <alignment horizontal="center" vertical="center" wrapText="1"/>
      <protection/>
    </xf>
    <xf numFmtId="0" fontId="6" fillId="0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/>
    </xf>
    <xf numFmtId="0" fontId="6" fillId="0" borderId="37" xfId="47" applyFont="1" applyFill="1" applyBorder="1" applyAlignment="1">
      <alignment horizontal="center"/>
      <protection/>
    </xf>
    <xf numFmtId="0" fontId="6" fillId="0" borderId="44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/>
    </xf>
    <xf numFmtId="0" fontId="6" fillId="0" borderId="38" xfId="47" applyFont="1" applyFill="1" applyBorder="1" applyAlignment="1">
      <alignment horizontal="center"/>
      <protection/>
    </xf>
    <xf numFmtId="0" fontId="6" fillId="0" borderId="45" xfId="0" applyFont="1" applyFill="1" applyBorder="1" applyAlignment="1">
      <alignment/>
    </xf>
    <xf numFmtId="0" fontId="6" fillId="0" borderId="46" xfId="47" applyFont="1" applyFill="1" applyBorder="1" applyAlignment="1">
      <alignment horizontal="center"/>
      <protection/>
    </xf>
    <xf numFmtId="0" fontId="6" fillId="0" borderId="38" xfId="0" applyFont="1" applyFill="1" applyBorder="1" applyAlignment="1">
      <alignment horizontal="center"/>
    </xf>
    <xf numFmtId="3" fontId="6" fillId="0" borderId="21" xfId="50" applyNumberFormat="1" applyFont="1" applyFill="1" applyBorder="1" applyAlignment="1">
      <alignment horizontal="center" vertical="center"/>
      <protection/>
    </xf>
    <xf numFmtId="3" fontId="6" fillId="33" borderId="21" xfId="50" applyNumberFormat="1" applyFont="1" applyFill="1" applyBorder="1" applyAlignment="1">
      <alignment horizontal="center"/>
      <protection/>
    </xf>
    <xf numFmtId="0" fontId="6" fillId="0" borderId="47" xfId="0" applyFont="1" applyFill="1" applyBorder="1" applyAlignment="1">
      <alignment/>
    </xf>
    <xf numFmtId="0" fontId="6" fillId="0" borderId="26" xfId="47" applyFont="1" applyFill="1" applyBorder="1" applyAlignment="1">
      <alignment horizontal="center"/>
      <protection/>
    </xf>
    <xf numFmtId="0" fontId="6" fillId="33" borderId="48" xfId="0" applyFont="1" applyFill="1" applyBorder="1" applyAlignment="1">
      <alignment horizontal="center" vertical="center"/>
    </xf>
    <xf numFmtId="0" fontId="6" fillId="0" borderId="33" xfId="47" applyFont="1" applyFill="1" applyBorder="1" applyAlignment="1">
      <alignment horizontal="center" vertical="center" wrapText="1"/>
      <protection/>
    </xf>
    <xf numFmtId="1" fontId="6" fillId="0" borderId="43" xfId="47" applyNumberFormat="1" applyFont="1" applyFill="1" applyBorder="1" applyAlignment="1">
      <alignment horizontal="center" vertical="center" wrapText="1"/>
      <protection/>
    </xf>
    <xf numFmtId="1" fontId="6" fillId="3" borderId="43" xfId="47" applyNumberFormat="1" applyFont="1" applyFill="1" applyBorder="1" applyAlignment="1">
      <alignment horizontal="center" vertical="center" wrapText="1"/>
      <protection/>
    </xf>
    <xf numFmtId="0" fontId="6" fillId="3" borderId="16" xfId="47" applyFont="1" applyFill="1" applyBorder="1" applyAlignment="1">
      <alignment horizontal="center" vertical="center" wrapText="1"/>
      <protection/>
    </xf>
    <xf numFmtId="0" fontId="6" fillId="0" borderId="14" xfId="47" applyFont="1" applyFill="1" applyBorder="1" applyAlignment="1">
      <alignment horizontal="center" vertical="center" wrapText="1"/>
      <protection/>
    </xf>
    <xf numFmtId="0" fontId="6" fillId="0" borderId="13" xfId="47" applyFont="1" applyFill="1" applyBorder="1" applyAlignment="1">
      <alignment horizontal="center" vertical="center" wrapText="1"/>
      <protection/>
    </xf>
    <xf numFmtId="0" fontId="6" fillId="0" borderId="15" xfId="47" applyFont="1" applyFill="1" applyBorder="1" applyAlignment="1">
      <alignment horizontal="center" vertical="center" wrapText="1"/>
      <protection/>
    </xf>
    <xf numFmtId="0" fontId="6" fillId="33" borderId="21" xfId="50" applyNumberFormat="1" applyFont="1" applyFill="1" applyBorder="1" applyAlignment="1">
      <alignment horizontal="center" vertical="center"/>
      <protection/>
    </xf>
    <xf numFmtId="0" fontId="56" fillId="0" borderId="21" xfId="0" applyFont="1" applyFill="1" applyBorder="1" applyAlignment="1">
      <alignment horizontal="center"/>
    </xf>
    <xf numFmtId="0" fontId="56" fillId="0" borderId="37" xfId="0" applyFont="1" applyFill="1" applyBorder="1" applyAlignment="1">
      <alignment horizontal="center"/>
    </xf>
    <xf numFmtId="3" fontId="6" fillId="33" borderId="25" xfId="50" applyNumberFormat="1" applyFont="1" applyFill="1" applyBorder="1" applyAlignment="1">
      <alignment horizontal="center"/>
      <protection/>
    </xf>
    <xf numFmtId="0" fontId="56" fillId="0" borderId="38" xfId="0" applyFont="1" applyFill="1" applyBorder="1" applyAlignment="1">
      <alignment horizontal="center"/>
    </xf>
    <xf numFmtId="1" fontId="7" fillId="0" borderId="16" xfId="47" applyNumberFormat="1" applyFont="1" applyFill="1" applyBorder="1" applyAlignment="1">
      <alignment horizontal="center" vertical="center" wrapText="1"/>
      <protection/>
    </xf>
    <xf numFmtId="0" fontId="6" fillId="33" borderId="37" xfId="50" applyNumberFormat="1" applyFont="1" applyFill="1" applyBorder="1" applyAlignment="1">
      <alignment horizontal="center" vertical="center"/>
      <protection/>
    </xf>
    <xf numFmtId="2" fontId="7" fillId="0" borderId="14" xfId="47" applyNumberFormat="1" applyFont="1" applyFill="1" applyBorder="1" applyAlignment="1">
      <alignment vertical="center"/>
      <protection/>
    </xf>
    <xf numFmtId="2" fontId="4" fillId="34" borderId="14" xfId="47" applyNumberFormat="1" applyFont="1" applyFill="1" applyBorder="1" applyAlignment="1">
      <alignment horizontal="right" vertical="center" wrapText="1"/>
      <protection/>
    </xf>
    <xf numFmtId="2" fontId="7" fillId="0" borderId="34" xfId="47" applyNumberFormat="1" applyFont="1" applyFill="1" applyBorder="1" applyAlignment="1">
      <alignment horizontal="right" vertical="center" wrapText="1"/>
      <protection/>
    </xf>
    <xf numFmtId="2" fontId="7" fillId="0" borderId="13" xfId="47" applyNumberFormat="1" applyFont="1" applyFill="1" applyBorder="1" applyAlignment="1">
      <alignment vertical="center"/>
      <protection/>
    </xf>
    <xf numFmtId="2" fontId="4" fillId="34" borderId="13" xfId="47" applyNumberFormat="1" applyFont="1" applyFill="1" applyBorder="1" applyAlignment="1">
      <alignment horizontal="right" vertical="center" wrapText="1"/>
      <protection/>
    </xf>
    <xf numFmtId="2" fontId="7" fillId="0" borderId="35" xfId="47" applyNumberFormat="1" applyFont="1" applyFill="1" applyBorder="1" applyAlignment="1">
      <alignment horizontal="right" vertical="center" wrapText="1"/>
      <protection/>
    </xf>
    <xf numFmtId="2" fontId="7" fillId="0" borderId="49" xfId="47" applyNumberFormat="1" applyFont="1" applyFill="1" applyBorder="1" applyAlignment="1">
      <alignment horizontal="right" vertical="center" wrapText="1"/>
      <protection/>
    </xf>
    <xf numFmtId="2" fontId="7" fillId="0" borderId="15" xfId="47" applyNumberFormat="1" applyFont="1" applyFill="1" applyBorder="1" applyAlignment="1">
      <alignment vertical="center"/>
      <protection/>
    </xf>
    <xf numFmtId="2" fontId="4" fillId="34" borderId="15" xfId="47" applyNumberFormat="1" applyFont="1" applyFill="1" applyBorder="1" applyAlignment="1">
      <alignment horizontal="right" vertical="center" wrapText="1"/>
      <protection/>
    </xf>
    <xf numFmtId="2" fontId="7" fillId="0" borderId="17" xfId="47" applyNumberFormat="1" applyFont="1" applyFill="1" applyBorder="1" applyAlignment="1">
      <alignment horizontal="right" vertical="center" wrapText="1"/>
      <protection/>
    </xf>
    <xf numFmtId="2" fontId="4" fillId="0" borderId="37" xfId="0" applyNumberFormat="1" applyFont="1" applyBorder="1" applyAlignment="1">
      <alignment/>
    </xf>
    <xf numFmtId="2" fontId="4" fillId="0" borderId="20" xfId="47" applyNumberFormat="1" applyFont="1" applyFill="1" applyBorder="1" applyAlignment="1">
      <alignment horizontal="right" vertical="center"/>
      <protection/>
    </xf>
    <xf numFmtId="2" fontId="4" fillId="34" borderId="12" xfId="47" applyNumberFormat="1" applyFont="1" applyFill="1" applyBorder="1" applyAlignment="1">
      <alignment horizontal="right" vertical="center"/>
      <protection/>
    </xf>
    <xf numFmtId="2" fontId="4" fillId="0" borderId="20" xfId="47" applyNumberFormat="1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>
      <alignment/>
    </xf>
    <xf numFmtId="2" fontId="3" fillId="0" borderId="0" xfId="0" applyNumberFormat="1" applyFont="1" applyBorder="1" applyAlignment="1">
      <alignment/>
    </xf>
    <xf numFmtId="2" fontId="7" fillId="0" borderId="0" xfId="47" applyNumberFormat="1" applyFont="1" applyFill="1" applyBorder="1" applyAlignment="1">
      <alignment horizontal="right" vertical="center" wrapText="1"/>
      <protection/>
    </xf>
    <xf numFmtId="2" fontId="7" fillId="0" borderId="37" xfId="47" applyNumberFormat="1" applyFont="1" applyFill="1" applyBorder="1" applyAlignment="1">
      <alignment horizontal="right" vertical="center" wrapText="1"/>
      <protection/>
    </xf>
    <xf numFmtId="2" fontId="7" fillId="0" borderId="21" xfId="47" applyNumberFormat="1" applyFont="1" applyFill="1" applyBorder="1" applyAlignment="1">
      <alignment horizontal="right" vertical="center" wrapText="1"/>
      <protection/>
    </xf>
    <xf numFmtId="2" fontId="7" fillId="0" borderId="22" xfId="47" applyNumberFormat="1" applyFont="1" applyFill="1" applyBorder="1" applyAlignment="1">
      <alignment horizontal="right" vertical="center" wrapText="1"/>
      <protection/>
    </xf>
    <xf numFmtId="2" fontId="7" fillId="0" borderId="23" xfId="47" applyNumberFormat="1" applyFont="1" applyFill="1" applyBorder="1" applyAlignment="1">
      <alignment horizontal="right" vertical="center" wrapText="1"/>
      <protection/>
    </xf>
    <xf numFmtId="2" fontId="4" fillId="34" borderId="23" xfId="47" applyNumberFormat="1" applyFont="1" applyFill="1" applyBorder="1" applyAlignment="1">
      <alignment horizontal="right" vertical="center"/>
      <protection/>
    </xf>
    <xf numFmtId="2" fontId="7" fillId="0" borderId="50" xfId="47" applyNumberFormat="1" applyFont="1" applyFill="1" applyBorder="1" applyAlignment="1">
      <alignment horizontal="right" vertical="center" wrapText="1"/>
      <protection/>
    </xf>
    <xf numFmtId="2" fontId="7" fillId="0" borderId="38" xfId="47" applyNumberFormat="1" applyFont="1" applyFill="1" applyBorder="1" applyAlignment="1">
      <alignment horizontal="right" vertical="center" wrapText="1"/>
      <protection/>
    </xf>
    <xf numFmtId="2" fontId="7" fillId="0" borderId="46" xfId="47" applyNumberFormat="1" applyFont="1" applyFill="1" applyBorder="1" applyAlignment="1">
      <alignment horizontal="right" vertical="center" wrapText="1"/>
      <protection/>
    </xf>
    <xf numFmtId="2" fontId="4" fillId="34" borderId="46" xfId="47" applyNumberFormat="1" applyFont="1" applyFill="1" applyBorder="1" applyAlignment="1">
      <alignment horizontal="right" vertical="center"/>
      <protection/>
    </xf>
    <xf numFmtId="2" fontId="7" fillId="0" borderId="26" xfId="47" applyNumberFormat="1" applyFont="1" applyFill="1" applyBorder="1" applyAlignment="1">
      <alignment horizontal="right" vertical="center"/>
      <protection/>
    </xf>
    <xf numFmtId="2" fontId="4" fillId="34" borderId="26" xfId="47" applyNumberFormat="1" applyFont="1" applyFill="1" applyBorder="1" applyAlignment="1">
      <alignment horizontal="right" vertical="center"/>
      <protection/>
    </xf>
    <xf numFmtId="2" fontId="7" fillId="0" borderId="0" xfId="47" applyNumberFormat="1" applyFont="1" applyFill="1" applyBorder="1" applyAlignment="1">
      <alignment horizontal="right" vertical="center"/>
      <protection/>
    </xf>
    <xf numFmtId="2" fontId="8" fillId="0" borderId="37" xfId="0" applyNumberFormat="1" applyFont="1" applyBorder="1" applyAlignment="1">
      <alignment/>
    </xf>
    <xf numFmtId="0" fontId="6" fillId="0" borderId="0" xfId="47" applyFont="1" applyFill="1" applyBorder="1" applyAlignment="1">
      <alignment horizontal="center"/>
      <protection/>
    </xf>
    <xf numFmtId="2" fontId="6" fillId="0" borderId="0" xfId="47" applyNumberFormat="1" applyFont="1" applyFill="1" applyBorder="1" applyAlignment="1">
      <alignment horizontal="right" vertical="center" wrapText="1"/>
      <protection/>
    </xf>
    <xf numFmtId="0" fontId="57" fillId="0" borderId="21" xfId="0" applyFont="1" applyFill="1" applyBorder="1" applyAlignment="1">
      <alignment horizontal="center"/>
    </xf>
    <xf numFmtId="170" fontId="0" fillId="0" borderId="21" xfId="0" applyNumberFormat="1" applyBorder="1" applyAlignment="1">
      <alignment/>
    </xf>
    <xf numFmtId="170" fontId="0" fillId="0" borderId="28" xfId="0" applyNumberFormat="1" applyBorder="1" applyAlignment="1">
      <alignment/>
    </xf>
    <xf numFmtId="3" fontId="8" fillId="33" borderId="27" xfId="50" applyNumberFormat="1" applyFont="1" applyFill="1" applyBorder="1" applyAlignment="1">
      <alignment horizontal="center"/>
      <protection/>
    </xf>
    <xf numFmtId="3" fontId="6" fillId="33" borderId="37" xfId="50" applyNumberFormat="1" applyFont="1" applyFill="1" applyBorder="1" applyAlignment="1">
      <alignment horizontal="center"/>
      <protection/>
    </xf>
    <xf numFmtId="0" fontId="57" fillId="0" borderId="37" xfId="0" applyFont="1" applyFill="1" applyBorder="1" applyAlignment="1">
      <alignment horizontal="center"/>
    </xf>
    <xf numFmtId="165" fontId="6" fillId="33" borderId="41" xfId="50" applyNumberFormat="1" applyFont="1" applyFill="1" applyBorder="1" applyAlignment="1">
      <alignment/>
      <protection/>
    </xf>
    <xf numFmtId="170" fontId="0" fillId="0" borderId="37" xfId="0" applyNumberFormat="1" applyBorder="1" applyAlignment="1">
      <alignment/>
    </xf>
    <xf numFmtId="170" fontId="3" fillId="0" borderId="29" xfId="0" applyNumberFormat="1" applyFont="1" applyBorder="1" applyAlignment="1">
      <alignment/>
    </xf>
    <xf numFmtId="170" fontId="7" fillId="0" borderId="37" xfId="47" applyNumberFormat="1" applyFont="1" applyFill="1" applyBorder="1" applyAlignment="1">
      <alignment horizontal="right" vertical="center" wrapText="1"/>
      <protection/>
    </xf>
    <xf numFmtId="3" fontId="8" fillId="33" borderId="10" xfId="50" applyNumberFormat="1" applyFont="1" applyFill="1" applyBorder="1" applyAlignment="1">
      <alignment horizontal="center"/>
      <protection/>
    </xf>
    <xf numFmtId="3" fontId="6" fillId="33" borderId="12" xfId="50" applyNumberFormat="1" applyFont="1" applyFill="1" applyBorder="1" applyAlignment="1">
      <alignment horizontal="center"/>
      <protection/>
    </xf>
    <xf numFmtId="0" fontId="6" fillId="33" borderId="12" xfId="0" applyNumberFormat="1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/>
    </xf>
    <xf numFmtId="170" fontId="0" fillId="0" borderId="12" xfId="0" applyNumberFormat="1" applyBorder="1" applyAlignment="1">
      <alignment/>
    </xf>
    <xf numFmtId="170" fontId="3" fillId="0" borderId="12" xfId="0" applyNumberFormat="1" applyFont="1" applyBorder="1" applyAlignment="1">
      <alignment/>
    </xf>
    <xf numFmtId="170" fontId="7" fillId="0" borderId="51" xfId="47" applyNumberFormat="1" applyFont="1" applyFill="1" applyBorder="1" applyAlignment="1">
      <alignment horizontal="right" vertical="center" wrapText="1"/>
      <protection/>
    </xf>
    <xf numFmtId="0" fontId="0" fillId="0" borderId="12" xfId="0" applyBorder="1" applyAlignment="1">
      <alignment/>
    </xf>
    <xf numFmtId="3" fontId="6" fillId="33" borderId="25" xfId="50" applyNumberFormat="1" applyFont="1" applyFill="1" applyBorder="1" applyAlignment="1">
      <alignment horizontal="center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normální_Tabulka - podklad k rozpočtu pro rok 2006" xfId="50"/>
    <cellStyle name="Followed Hyperlink" xfId="51"/>
    <cellStyle name="Poznámka" xfId="52"/>
    <cellStyle name="Percent" xfId="53"/>
    <cellStyle name="Propojená buňka" xfId="54"/>
    <cellStyle name="Správně" xfId="55"/>
    <cellStyle name="Styl 1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 topLeftCell="A1">
      <selection activeCell="J43" sqref="J43"/>
    </sheetView>
  </sheetViews>
  <sheetFormatPr defaultColWidth="9.140625" defaultRowHeight="12.75"/>
  <cols>
    <col min="1" max="1" width="6.421875" style="0" customWidth="1"/>
    <col min="2" max="2" width="6.8515625" style="0" customWidth="1"/>
    <col min="3" max="3" width="7.7109375" style="0" customWidth="1"/>
    <col min="4" max="4" width="12.57421875" style="0" customWidth="1"/>
    <col min="5" max="5" width="51.421875" style="0" customWidth="1"/>
    <col min="6" max="6" width="11.7109375" style="0" customWidth="1"/>
    <col min="7" max="7" width="11.8515625" style="0" customWidth="1"/>
    <col min="8" max="8" width="10.57421875" style="0" customWidth="1"/>
  </cols>
  <sheetData>
    <row r="1" ht="12.75">
      <c r="H1" t="s">
        <v>31</v>
      </c>
    </row>
    <row r="2" ht="21.75" customHeight="1"/>
    <row r="3" spans="1:2" ht="21.75" customHeight="1">
      <c r="A3" s="11" t="s">
        <v>30</v>
      </c>
      <c r="B3" s="1"/>
    </row>
    <row r="4" spans="1:8" ht="16.5" customHeight="1">
      <c r="A4" s="11"/>
      <c r="B4" s="1"/>
      <c r="H4" t="s">
        <v>33</v>
      </c>
    </row>
    <row r="5" spans="1:8" ht="21.75" customHeight="1" thickBot="1">
      <c r="A5" s="2" t="s">
        <v>0</v>
      </c>
      <c r="B5" s="2"/>
      <c r="C5" s="3"/>
      <c r="D5" s="3"/>
      <c r="F5" s="4"/>
      <c r="G5" s="4"/>
      <c r="H5" s="4"/>
    </row>
    <row r="6" spans="1:8" ht="21.75" customHeight="1">
      <c r="A6" s="101">
        <v>3110</v>
      </c>
      <c r="B6" s="105">
        <v>6172</v>
      </c>
      <c r="C6" s="105">
        <v>6121</v>
      </c>
      <c r="D6" s="62"/>
      <c r="E6" s="28" t="s">
        <v>4</v>
      </c>
      <c r="F6" s="115">
        <v>400</v>
      </c>
      <c r="G6" s="116">
        <v>-215</v>
      </c>
      <c r="H6" s="117">
        <f>F6+G6</f>
        <v>185</v>
      </c>
    </row>
    <row r="7" spans="1:8" ht="21.75" customHeight="1">
      <c r="A7" s="102">
        <v>3112</v>
      </c>
      <c r="B7" s="106">
        <v>6172</v>
      </c>
      <c r="C7" s="106">
        <v>6122</v>
      </c>
      <c r="D7" s="60"/>
      <c r="E7" s="27" t="s">
        <v>1</v>
      </c>
      <c r="F7" s="118">
        <v>3821.9</v>
      </c>
      <c r="G7" s="119">
        <v>-320</v>
      </c>
      <c r="H7" s="120">
        <f>F7+G7</f>
        <v>3501.9</v>
      </c>
    </row>
    <row r="8" spans="1:8" ht="21.75" customHeight="1">
      <c r="A8" s="103">
        <v>3229</v>
      </c>
      <c r="B8" s="106">
        <v>6172</v>
      </c>
      <c r="C8" s="106">
        <v>6122</v>
      </c>
      <c r="D8" s="60"/>
      <c r="E8" s="27" t="s">
        <v>5</v>
      </c>
      <c r="F8" s="118"/>
      <c r="G8" s="119">
        <v>110</v>
      </c>
      <c r="H8" s="121">
        <f>F8+G8</f>
        <v>110</v>
      </c>
    </row>
    <row r="9" spans="1:8" ht="21.75" customHeight="1" thickBot="1">
      <c r="A9" s="104">
        <v>3230</v>
      </c>
      <c r="B9" s="107">
        <v>6172</v>
      </c>
      <c r="C9" s="107">
        <v>6122</v>
      </c>
      <c r="D9" s="63"/>
      <c r="E9" s="29" t="s">
        <v>6</v>
      </c>
      <c r="F9" s="122"/>
      <c r="G9" s="123">
        <v>320</v>
      </c>
      <c r="H9" s="124">
        <f>F9+G9</f>
        <v>320</v>
      </c>
    </row>
    <row r="10" spans="1:8" ht="18" customHeight="1" thickBot="1">
      <c r="A10" s="5"/>
      <c r="B10" s="6"/>
      <c r="C10" s="61">
        <v>6121</v>
      </c>
      <c r="D10" s="59">
        <f>G6</f>
        <v>-215</v>
      </c>
      <c r="E10" s="12"/>
      <c r="F10" s="48"/>
      <c r="G10" s="125">
        <f>SUM(G6:G9)</f>
        <v>-105</v>
      </c>
      <c r="H10" s="49"/>
    </row>
    <row r="11" spans="1:8" ht="18" customHeight="1" thickBot="1">
      <c r="A11" s="5"/>
      <c r="B11" s="6"/>
      <c r="C11" s="30">
        <v>6122</v>
      </c>
      <c r="D11" s="31">
        <f>G7+G8+G9</f>
        <v>110</v>
      </c>
      <c r="E11" s="12"/>
      <c r="F11" s="20"/>
      <c r="G11" s="22"/>
      <c r="H11" s="21"/>
    </row>
    <row r="12" spans="1:8" ht="16.5" customHeight="1">
      <c r="A12" s="5"/>
      <c r="B12" s="6"/>
      <c r="C12" s="6"/>
      <c r="D12" s="6"/>
      <c r="E12" s="12"/>
      <c r="F12" s="20"/>
      <c r="G12" s="22"/>
      <c r="H12" s="21"/>
    </row>
    <row r="13" spans="1:8" ht="18.75" customHeight="1" thickBot="1">
      <c r="A13" s="2" t="s">
        <v>2</v>
      </c>
      <c r="B13" s="2"/>
      <c r="C13" s="3"/>
      <c r="D13" s="15"/>
      <c r="E13" s="16"/>
      <c r="F13" s="26"/>
      <c r="G13" s="25"/>
      <c r="H13" s="24"/>
    </row>
    <row r="14" spans="1:8" ht="18.75" customHeight="1" thickBot="1">
      <c r="A14" s="17"/>
      <c r="B14" s="34">
        <v>6409</v>
      </c>
      <c r="C14" s="35">
        <v>6901</v>
      </c>
      <c r="D14" s="18"/>
      <c r="E14" s="19" t="s">
        <v>3</v>
      </c>
      <c r="F14" s="126">
        <v>508.67</v>
      </c>
      <c r="G14" s="127">
        <v>105</v>
      </c>
      <c r="H14" s="128">
        <f>F14+G14</f>
        <v>613.6700000000001</v>
      </c>
    </row>
    <row r="15" spans="1:8" ht="18.75" customHeight="1" thickBot="1">
      <c r="A15" s="13"/>
      <c r="B15" s="14"/>
      <c r="C15" s="32">
        <v>6901</v>
      </c>
      <c r="D15" s="33">
        <f>G14</f>
        <v>105</v>
      </c>
      <c r="E15" s="16"/>
      <c r="F15" s="129"/>
      <c r="G15" s="130"/>
      <c r="H15" s="131"/>
    </row>
    <row r="16" spans="1:8" ht="18.75" customHeight="1">
      <c r="A16" s="13"/>
      <c r="B16" s="14"/>
      <c r="C16" s="79"/>
      <c r="D16" s="80"/>
      <c r="E16" s="16"/>
      <c r="F16" s="26"/>
      <c r="G16" s="25"/>
      <c r="H16" s="24"/>
    </row>
    <row r="17" spans="1:8" ht="18.75" customHeight="1" thickBot="1">
      <c r="A17" s="2" t="s">
        <v>7</v>
      </c>
      <c r="B17" s="2"/>
      <c r="C17" s="3"/>
      <c r="F17" s="23"/>
      <c r="G17" s="23"/>
      <c r="H17" s="23"/>
    </row>
    <row r="18" spans="1:8" ht="18.75" customHeight="1">
      <c r="A18" s="82">
        <v>338</v>
      </c>
      <c r="B18" s="83">
        <v>3121</v>
      </c>
      <c r="C18" s="84"/>
      <c r="D18" s="83"/>
      <c r="E18" s="41" t="s">
        <v>13</v>
      </c>
      <c r="F18" s="36"/>
      <c r="G18" s="37"/>
      <c r="H18" s="38"/>
    </row>
    <row r="19" spans="1:8" ht="18.75" customHeight="1" thickBot="1">
      <c r="A19" s="85"/>
      <c r="B19" s="86"/>
      <c r="C19" s="39">
        <v>6351</v>
      </c>
      <c r="D19" s="87" t="s">
        <v>14</v>
      </c>
      <c r="E19" s="40" t="s">
        <v>15</v>
      </c>
      <c r="F19" s="132">
        <v>0</v>
      </c>
      <c r="G19" s="65">
        <v>150</v>
      </c>
      <c r="H19" s="53">
        <f>F19+G19</f>
        <v>150</v>
      </c>
    </row>
    <row r="20" spans="1:8" ht="18.75" customHeight="1">
      <c r="A20" s="82">
        <v>397</v>
      </c>
      <c r="B20" s="83">
        <v>3127</v>
      </c>
      <c r="C20" s="84"/>
      <c r="D20" s="83"/>
      <c r="E20" s="41" t="s">
        <v>32</v>
      </c>
      <c r="F20" s="133"/>
      <c r="G20" s="51"/>
      <c r="H20" s="134"/>
    </row>
    <row r="21" spans="1:8" ht="18.75" customHeight="1" thickBot="1">
      <c r="A21" s="85"/>
      <c r="B21" s="86"/>
      <c r="C21" s="73">
        <v>5331</v>
      </c>
      <c r="D21" s="88" t="s">
        <v>8</v>
      </c>
      <c r="E21" s="74" t="s">
        <v>9</v>
      </c>
      <c r="F21" s="132">
        <v>0</v>
      </c>
      <c r="G21" s="65">
        <v>300</v>
      </c>
      <c r="H21" s="53">
        <f>F21+G21</f>
        <v>300</v>
      </c>
    </row>
    <row r="22" spans="1:8" ht="25.5" customHeight="1">
      <c r="A22" s="82">
        <v>413</v>
      </c>
      <c r="B22" s="83">
        <v>3121</v>
      </c>
      <c r="C22" s="84"/>
      <c r="D22" s="83"/>
      <c r="E22" s="41" t="s">
        <v>22</v>
      </c>
      <c r="F22" s="133"/>
      <c r="G22" s="51"/>
      <c r="H22" s="134"/>
    </row>
    <row r="23" spans="1:8" ht="18.75" customHeight="1" thickBot="1">
      <c r="A23" s="85"/>
      <c r="B23" s="86"/>
      <c r="C23" s="73">
        <v>5331</v>
      </c>
      <c r="D23" s="88" t="s">
        <v>23</v>
      </c>
      <c r="E23" s="74" t="s">
        <v>24</v>
      </c>
      <c r="F23" s="132">
        <v>0</v>
      </c>
      <c r="G23" s="65">
        <v>150</v>
      </c>
      <c r="H23" s="53">
        <f>F23+G23</f>
        <v>150</v>
      </c>
    </row>
    <row r="24" spans="1:8" ht="29.25" customHeight="1">
      <c r="A24" s="89">
        <v>418</v>
      </c>
      <c r="B24" s="89">
        <v>3127</v>
      </c>
      <c r="C24" s="90"/>
      <c r="D24" s="75"/>
      <c r="E24" s="76" t="s">
        <v>25</v>
      </c>
      <c r="F24" s="135"/>
      <c r="G24" s="136"/>
      <c r="H24" s="137"/>
    </row>
    <row r="25" spans="1:8" ht="18.75" customHeight="1">
      <c r="A25" s="91"/>
      <c r="B25" s="92"/>
      <c r="C25" s="77">
        <v>6351</v>
      </c>
      <c r="D25" s="77" t="s">
        <v>26</v>
      </c>
      <c r="E25" s="78" t="s">
        <v>27</v>
      </c>
      <c r="F25" s="138">
        <v>1073</v>
      </c>
      <c r="G25" s="67">
        <v>78</v>
      </c>
      <c r="H25" s="68">
        <f>F25+G25</f>
        <v>1151</v>
      </c>
    </row>
    <row r="26" spans="1:8" ht="18.75" customHeight="1" thickBot="1">
      <c r="A26" s="93"/>
      <c r="B26" s="94"/>
      <c r="C26" s="77">
        <v>6351</v>
      </c>
      <c r="D26" s="95" t="s">
        <v>28</v>
      </c>
      <c r="E26" s="78" t="s">
        <v>29</v>
      </c>
      <c r="F26" s="139">
        <v>600</v>
      </c>
      <c r="G26" s="140">
        <v>-78</v>
      </c>
      <c r="H26" s="68">
        <f>F26+G26</f>
        <v>522</v>
      </c>
    </row>
    <row r="27" spans="1:8" ht="29.25" customHeight="1">
      <c r="A27" s="96">
        <v>457</v>
      </c>
      <c r="B27" s="84">
        <v>3127</v>
      </c>
      <c r="C27" s="97"/>
      <c r="D27" s="84"/>
      <c r="E27" s="42" t="s">
        <v>10</v>
      </c>
      <c r="F27" s="50"/>
      <c r="G27" s="51"/>
      <c r="H27" s="52"/>
    </row>
    <row r="28" spans="1:8" ht="18.75" customHeight="1" thickBot="1">
      <c r="A28" s="98"/>
      <c r="B28" s="99"/>
      <c r="C28" s="43">
        <v>6351</v>
      </c>
      <c r="D28" s="100" t="s">
        <v>11</v>
      </c>
      <c r="E28" s="44" t="s">
        <v>12</v>
      </c>
      <c r="F28" s="141">
        <v>1279</v>
      </c>
      <c r="G28" s="142">
        <v>-600</v>
      </c>
      <c r="H28" s="53">
        <f>F28+G28</f>
        <v>679</v>
      </c>
    </row>
    <row r="29" spans="1:8" ht="18.75" customHeight="1" thickBot="1">
      <c r="A29" s="9"/>
      <c r="B29" s="10"/>
      <c r="C29" s="57">
        <v>6351</v>
      </c>
      <c r="D29" s="58">
        <f>G19+G28+G25+G26</f>
        <v>-450</v>
      </c>
      <c r="E29" s="54"/>
      <c r="F29" s="143"/>
      <c r="G29" s="126">
        <f>SUM(G18:G28)</f>
        <v>0</v>
      </c>
      <c r="H29" s="131"/>
    </row>
    <row r="30" spans="3:8" ht="18.75" customHeight="1" thickBot="1">
      <c r="C30" s="55">
        <v>5331</v>
      </c>
      <c r="D30" s="56">
        <f>G21+G23</f>
        <v>450</v>
      </c>
      <c r="F30" s="23"/>
      <c r="G30" s="23"/>
      <c r="H30" s="23"/>
    </row>
    <row r="31" spans="3:8" ht="14.25" customHeight="1">
      <c r="C31" s="79"/>
      <c r="D31" s="80"/>
      <c r="F31" s="23"/>
      <c r="G31" s="23"/>
      <c r="H31" s="23"/>
    </row>
    <row r="32" spans="1:8" ht="18.75" customHeight="1" thickBot="1">
      <c r="A32" s="9" t="s">
        <v>34</v>
      </c>
      <c r="B32" s="10"/>
      <c r="C32" s="145"/>
      <c r="D32" s="146"/>
      <c r="E32" s="7"/>
      <c r="F32" s="20"/>
      <c r="G32" s="20"/>
      <c r="H32" s="21"/>
    </row>
    <row r="33" spans="1:8" ht="32.25" customHeight="1">
      <c r="A33" s="165">
        <v>431</v>
      </c>
      <c r="B33" s="108">
        <v>3114</v>
      </c>
      <c r="C33" s="45"/>
      <c r="D33" s="147"/>
      <c r="E33" s="46" t="s">
        <v>35</v>
      </c>
      <c r="F33" s="148"/>
      <c r="G33" s="149"/>
      <c r="H33" s="148"/>
    </row>
    <row r="34" spans="1:8" ht="18.75" customHeight="1" thickBot="1">
      <c r="A34" s="150"/>
      <c r="B34" s="151"/>
      <c r="C34" s="47">
        <v>6351</v>
      </c>
      <c r="D34" s="152" t="s">
        <v>36</v>
      </c>
      <c r="E34" s="153" t="s">
        <v>37</v>
      </c>
      <c r="F34" s="154"/>
      <c r="G34" s="155"/>
      <c r="H34" s="156"/>
    </row>
    <row r="35" spans="1:8" ht="18.75" customHeight="1" thickBot="1">
      <c r="A35" s="157"/>
      <c r="B35" s="158"/>
      <c r="C35" s="159"/>
      <c r="D35" s="160"/>
      <c r="E35" s="164" t="s">
        <v>38</v>
      </c>
      <c r="F35" s="161"/>
      <c r="G35" s="162"/>
      <c r="H35" s="163"/>
    </row>
    <row r="36" spans="6:8" ht="21" customHeight="1">
      <c r="F36" s="23"/>
      <c r="G36" s="23"/>
      <c r="H36" s="23"/>
    </row>
    <row r="37" spans="1:8" ht="16.5" thickBot="1">
      <c r="A37" s="2" t="s">
        <v>16</v>
      </c>
      <c r="B37" s="2"/>
      <c r="C37" s="3"/>
      <c r="D37" s="3"/>
      <c r="E37" s="7"/>
      <c r="F37" s="48"/>
      <c r="G37" s="48"/>
      <c r="H37" s="49"/>
    </row>
    <row r="38" spans="1:8" ht="15.75">
      <c r="A38" s="111">
        <v>511</v>
      </c>
      <c r="B38" s="108">
        <v>3533</v>
      </c>
      <c r="C38" s="45"/>
      <c r="D38" s="109"/>
      <c r="E38" s="46" t="s">
        <v>17</v>
      </c>
      <c r="F38" s="50"/>
      <c r="G38" s="51"/>
      <c r="H38" s="52"/>
    </row>
    <row r="39" spans="1:8" ht="15.75">
      <c r="A39" s="81">
        <v>3150</v>
      </c>
      <c r="B39" s="69"/>
      <c r="C39" s="70">
        <v>6351</v>
      </c>
      <c r="D39" s="112" t="s">
        <v>18</v>
      </c>
      <c r="E39" s="71" t="s">
        <v>19</v>
      </c>
      <c r="F39" s="66">
        <v>12864.64</v>
      </c>
      <c r="G39" s="67">
        <v>-0.2</v>
      </c>
      <c r="H39" s="68">
        <f>F39+G39</f>
        <v>12864.439999999999</v>
      </c>
    </row>
    <row r="40" spans="1:8" ht="16.5" thickBot="1">
      <c r="A40" s="113">
        <v>3162</v>
      </c>
      <c r="B40" s="114"/>
      <c r="C40" s="47">
        <v>6351</v>
      </c>
      <c r="D40" s="110" t="s">
        <v>20</v>
      </c>
      <c r="E40" s="72" t="s">
        <v>21</v>
      </c>
      <c r="F40" s="64">
        <v>327.65</v>
      </c>
      <c r="G40" s="65">
        <v>0.2</v>
      </c>
      <c r="H40" s="53">
        <f>F40+G40</f>
        <v>327.84999999999997</v>
      </c>
    </row>
    <row r="41" spans="3:8" ht="16.5" customHeight="1" thickBot="1">
      <c r="C41" s="32">
        <v>6351</v>
      </c>
      <c r="D41" s="33">
        <f>G39+G40</f>
        <v>0</v>
      </c>
      <c r="F41" s="23"/>
      <c r="G41" s="144">
        <f>SUM(G38:G40)</f>
        <v>0</v>
      </c>
      <c r="H41" s="23"/>
    </row>
    <row r="42" spans="6:8" ht="12.75">
      <c r="F42" s="23"/>
      <c r="G42" s="23"/>
      <c r="H42" s="23"/>
    </row>
    <row r="43" spans="3:8" ht="12.75">
      <c r="C43" s="8"/>
      <c r="D43" s="8"/>
      <c r="F43" s="23"/>
      <c r="G43" s="23"/>
      <c r="H43" s="23"/>
    </row>
  </sheetData>
  <sheetProtection/>
  <printOptions horizontalCentered="1"/>
  <pageMargins left="0.5905511811023623" right="0.3937007874015748" top="1.1811023622047245" bottom="0.984251968503937" header="0.5118110236220472" footer="0.5118110236220472"/>
  <pageSetup fitToHeight="1" fitToWidth="1" horizontalDpi="600" verticalDpi="600" orientation="portrait" paperSize="9" scale="7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KHK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jiri.brandejs</dc:creator>
  <cp:keywords/>
  <dc:description/>
  <cp:lastModifiedBy>378</cp:lastModifiedBy>
  <cp:lastPrinted>2018-11-09T08:46:41Z</cp:lastPrinted>
  <dcterms:created xsi:type="dcterms:W3CDTF">2014-05-28T12:47:48Z</dcterms:created>
  <dcterms:modified xsi:type="dcterms:W3CDTF">2018-11-09T08:47:01Z</dcterms:modified>
  <cp:category/>
  <cp:version/>
  <cp:contentType/>
  <cp:contentStatus/>
</cp:coreProperties>
</file>