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</sheets>
  <definedNames>
    <definedName name="_xlnm.Print_Titles" localSheetId="0">'List1'!$5:$7</definedName>
  </definedNames>
  <calcPr fullCalcOnLoad="1"/>
</workbook>
</file>

<file path=xl/sharedStrings.xml><?xml version="1.0" encoding="utf-8"?>
<sst xmlns="http://schemas.openxmlformats.org/spreadsheetml/2006/main" count="262" uniqueCount="251">
  <si>
    <t>investiční</t>
  </si>
  <si>
    <t>neinvestiční</t>
  </si>
  <si>
    <t>v tis. Kč</t>
  </si>
  <si>
    <t>z toho z úvěru</t>
  </si>
  <si>
    <t>organizace</t>
  </si>
  <si>
    <t>název akce</t>
  </si>
  <si>
    <t>poskytnuto z vl .prostř. kraje</t>
  </si>
  <si>
    <t>vyčerpáno z vl. prostř. kraje</t>
  </si>
  <si>
    <t>kap. 10 - doprava</t>
  </si>
  <si>
    <t>v tom:</t>
  </si>
  <si>
    <t>kap. 15 - zdravotnictví</t>
  </si>
  <si>
    <t>kap. 28 - sociální věci</t>
  </si>
  <si>
    <t>2956-6 most Horní Lánov</t>
  </si>
  <si>
    <t>III/32419 Nový Bydžov, průtah</t>
  </si>
  <si>
    <t>III/30111 Zdoňov</t>
  </si>
  <si>
    <t>Správa a údržba silnic Královéhradeckého kraje, PO</t>
  </si>
  <si>
    <t>SPŠ stavební,Hr.Král.,Pospíšilova</t>
  </si>
  <si>
    <t>SOŠ veter.,Hr.Král.,Pražská 68</t>
  </si>
  <si>
    <t>Rekonstrukce střech a stavební úpravy</t>
  </si>
  <si>
    <t>Výměna oken</t>
  </si>
  <si>
    <t>SOŠ a SOU,Hr.Král.,Hradební</t>
  </si>
  <si>
    <t>SOŠ veř.a soc.,Stěžery, Lipová</t>
  </si>
  <si>
    <t>Rekonstrukce elektroinstalace</t>
  </si>
  <si>
    <t>SŠ služeb, Hr.Král.,Velká 3</t>
  </si>
  <si>
    <t>Rekonstrukce objektu V Lipkách</t>
  </si>
  <si>
    <t>Sanace vlhkého zdiva</t>
  </si>
  <si>
    <t>ZŠ spec.,Jaroměř,Palackého 142</t>
  </si>
  <si>
    <t>Rekonstrukce topení a stavební úpravy</t>
  </si>
  <si>
    <t>ZŠ log. a MŠ log.,Choust.Hradiště</t>
  </si>
  <si>
    <t>Přístavba a stavební úpravy</t>
  </si>
  <si>
    <t>VOŠ,SOŠ a SOU,Kostelec n.O.</t>
  </si>
  <si>
    <t>Reko trafostanice</t>
  </si>
  <si>
    <t>Výměna oken na domově mládeže</t>
  </si>
  <si>
    <t>SŠ zahradnická,Kopidlno</t>
  </si>
  <si>
    <t>Plynofikace jednotlivých objektů vč. kotelen</t>
  </si>
  <si>
    <t>Reko školní kuchyně - PD</t>
  </si>
  <si>
    <t>SŠ gastro a sl., Nová Paka</t>
  </si>
  <si>
    <t>VOŠ zdrav. a SZŠ, Trutnov</t>
  </si>
  <si>
    <t>Rekonstrukce Domova mládeže - Fibichova</t>
  </si>
  <si>
    <t>SPŠ, Trutnov, Školní 101</t>
  </si>
  <si>
    <t>PPP KHK,Hr.Králové,M.Horákové</t>
  </si>
  <si>
    <t>Zdravotnická záchranná služba KHK</t>
  </si>
  <si>
    <t>Oblastní nemocnice Jičín a.s.</t>
  </si>
  <si>
    <t>Oblastní nemocnice Náchod a.s.</t>
  </si>
  <si>
    <t>Zdravotnický holding KHK a.s.</t>
  </si>
  <si>
    <t>Upgrade LIS</t>
  </si>
  <si>
    <t>SOAL okresu Trutnov</t>
  </si>
  <si>
    <t>Vestavba do půdních prostor č.p. 104 a přístavba únik. schodiště</t>
  </si>
  <si>
    <t>Domov pro seniory Pilníkov</t>
  </si>
  <si>
    <t>Ústav sociální péče Chotělice</t>
  </si>
  <si>
    <t>Domov na Stříbrném vrchu Rokytnice v Orlických horách</t>
  </si>
  <si>
    <t>Domov důchodců Police nad Metují</t>
  </si>
  <si>
    <t>Rekonstrukce a přístavba</t>
  </si>
  <si>
    <t>Úhrn</t>
  </si>
  <si>
    <t>Obl. nem. Rychnov n. K. a.s.</t>
  </si>
  <si>
    <t>Obl. nem. Trutnov a.s.</t>
  </si>
  <si>
    <t xml:space="preserve">Měst. nem. a.s. Dvůr Král. </t>
  </si>
  <si>
    <t>kap. 16 - kultura</t>
  </si>
  <si>
    <t>III/3161 Kostelec nad Orlicí - přeložka</t>
  </si>
  <si>
    <t>II/297 Čistá-Černý Důl-J.Lázně-Svoboda n. Úpou</t>
  </si>
  <si>
    <t>III/3115 Bartošovice v Orlických horách</t>
  </si>
  <si>
    <t>III/28442 Horní Brusnice, opěrná zeď</t>
  </si>
  <si>
    <t>III/3193 Peklo-Roveň, Vamberk-opěrná zeď</t>
  </si>
  <si>
    <t>III/29810 Vysoká nad Labem - Třebeš</t>
  </si>
  <si>
    <t>II/321, II/318 Kostelec n.Orlicí-Častolovice</t>
  </si>
  <si>
    <t>III/31817 Kvasiny - opěrná zeď</t>
  </si>
  <si>
    <t>II/300 Dvůr Králové n.L., ul.Smetanova, ul.28. října</t>
  </si>
  <si>
    <t>II/304 Velká Jesenice, opěrná zeď</t>
  </si>
  <si>
    <t>III/3049 Zlíč</t>
  </si>
  <si>
    <t>III/3002 Hořice, nám.Jiřího z Poděbrad</t>
  </si>
  <si>
    <t>II/303 Hronov - obchvat</t>
  </si>
  <si>
    <t>II/300 Miletín</t>
  </si>
  <si>
    <t>III/01413, III/01414 Mladé Buky</t>
  </si>
  <si>
    <t>3013-2 most Velké Svatoňovice</t>
  </si>
  <si>
    <t>II/284 Nová Paka</t>
  </si>
  <si>
    <t>III/298 Třebechovice pod Orebem, ul.Tyršova</t>
  </si>
  <si>
    <t>II/317 Borohrádek-Čermná n. Orlicí</t>
  </si>
  <si>
    <t>III/30319 Suchý Důl - havárie opěrné zdi</t>
  </si>
  <si>
    <t>II/284 Lázně Bělohrad - Vidoň</t>
  </si>
  <si>
    <t>302-006 most Meziměstí</t>
  </si>
  <si>
    <t>II/308 Hradec Králové - Slatina, ul. Kladská</t>
  </si>
  <si>
    <t>III/2956 Vrchlabí - Strážné</t>
  </si>
  <si>
    <t>II/280 Cholenice-Vršce-Slavhostice-Žlunice</t>
  </si>
  <si>
    <t>284-030 most Bělá u Pecky</t>
  </si>
  <si>
    <t>II/301 Česká Metuje, oprava nábřežní zdi</t>
  </si>
  <si>
    <t>II/308 Králova Lhota</t>
  </si>
  <si>
    <t>3016-1 most Lhota u Trutnova</t>
  </si>
  <si>
    <t>III/32723 Chlumec nad Cidlinou-Kladruby</t>
  </si>
  <si>
    <t>II/567 Rtyně, průtah</t>
  </si>
  <si>
    <t>II/32426 Nechanice, ul. Hrádecká</t>
  </si>
  <si>
    <t>III/2997 Hradec Králové, ul. Pouchovská</t>
  </si>
  <si>
    <t>III/32336 Lodín</t>
  </si>
  <si>
    <t>III/30322 Pěkov-Lachov</t>
  </si>
  <si>
    <t>II/30420 Lhota pod Hořičkami - opěrná zeď</t>
  </si>
  <si>
    <t>3043-3 most Slatina nad Úpou</t>
  </si>
  <si>
    <t>III/2995 Lejšovka - opěrná zeď</t>
  </si>
  <si>
    <t>III/3195 Javornice, násypový svah</t>
  </si>
  <si>
    <t>III/32111 Skuhrov nad Bělou</t>
  </si>
  <si>
    <t>III/31212 Rybná nad Zdobnicí, opěrná zeď</t>
  </si>
  <si>
    <t>Výměna střešní krytiny</t>
  </si>
  <si>
    <t>Oprava potrubí ÚT</t>
  </si>
  <si>
    <t>Výměna střešní krytiny nad jídelnou</t>
  </si>
  <si>
    <t>Dofinancování přístavby školy (COV)</t>
  </si>
  <si>
    <t>Výměna střešních světlíků U Koruny</t>
  </si>
  <si>
    <t>Pečící pánev</t>
  </si>
  <si>
    <t>Domov mládeže,I a ŠJ, Hr.Králové</t>
  </si>
  <si>
    <t>Modrnizace výtahů objektu A,B Masaryka</t>
  </si>
  <si>
    <t>Gymnázium, Broumov</t>
  </si>
  <si>
    <t>Instalace vzduchotechniky do tělocvičny</t>
  </si>
  <si>
    <t>Oprava opěrné zdi</t>
  </si>
  <si>
    <t>Renovace podlahy v tělocvičně</t>
  </si>
  <si>
    <t>Reko soc. zařízení - PD</t>
  </si>
  <si>
    <t>Gymnázium a SOŠ, Jaroměř</t>
  </si>
  <si>
    <t>Obchodní  akademie, Náchod</t>
  </si>
  <si>
    <t>Reko rozvodů vody a kanalizace</t>
  </si>
  <si>
    <t>Malování</t>
  </si>
  <si>
    <t>SŠ prop.tvorby a polygr,Vel. Poříčí,</t>
  </si>
  <si>
    <t>Reko elektroinstalace</t>
  </si>
  <si>
    <t>Reko střechy</t>
  </si>
  <si>
    <t>SŠ a ZŠ, Nové Město n.M.</t>
  </si>
  <si>
    <t>Oprava podlahy v tělocvičně - prac.Opočno</t>
  </si>
  <si>
    <t>Reko kuchyně - pracoviště Opočno</t>
  </si>
  <si>
    <t>Stavební úpravy Králíček č.p. 1035</t>
  </si>
  <si>
    <t>Plynový sporák</t>
  </si>
  <si>
    <t>Dětský domov, MŠ a ŠJ, Broumov</t>
  </si>
  <si>
    <t>Střední průmyslová škola Hronov</t>
  </si>
  <si>
    <t>Drobná údržba - střecha Vrchlického, podlahy</t>
  </si>
  <si>
    <t>SOŠ a SOU, Školní, N. Město n.M.</t>
  </si>
  <si>
    <t>Nová expanzní nádrž</t>
  </si>
  <si>
    <t>Regulace topení ČSA 428</t>
  </si>
  <si>
    <t>Základní škola, Broumov</t>
  </si>
  <si>
    <t>Výměna rozvodů vody</t>
  </si>
  <si>
    <t>Výměna střešní krytiny vč. zateplení</t>
  </si>
  <si>
    <t>Základní škola Dobruška</t>
  </si>
  <si>
    <t>Schodišťové bezbariérové zařízení</t>
  </si>
  <si>
    <t>Drobná údržba</t>
  </si>
  <si>
    <t>Dětský domov a ŠJ, Sedloňov</t>
  </si>
  <si>
    <t>Reko kotelny</t>
  </si>
  <si>
    <t>Reko šatních prostor</t>
  </si>
  <si>
    <t>Oprava podlah</t>
  </si>
  <si>
    <t>Reko soc. zařízení a šaten u TV-PD</t>
  </si>
  <si>
    <t>Konvektomat</t>
  </si>
  <si>
    <t>Oprava soc. zařízení</t>
  </si>
  <si>
    <t>SPŠ kamen a soch., Hořice</t>
  </si>
  <si>
    <t>Změna topného media</t>
  </si>
  <si>
    <t>Oprava rozvodů vody a kanalizace v pavilonu učeben</t>
  </si>
  <si>
    <t>Půdní vestavba</t>
  </si>
  <si>
    <t>Stavební úpravy objektu - soc. zařízení</t>
  </si>
  <si>
    <t>Stavební úpravy areálu Horská 618</t>
  </si>
  <si>
    <t>SOŠ a SOU, Trutnov, Volanovská</t>
  </si>
  <si>
    <t>Reko objektu Pražská - světla, el. rozvody</t>
  </si>
  <si>
    <t>Zařízení školní kuchyně</t>
  </si>
  <si>
    <t>Odborné učiliště, Hostinné</t>
  </si>
  <si>
    <t>Výměna střešní krytiny na budově internátu</t>
  </si>
  <si>
    <t>Dětský domov a ŠJ, Vrchlabí</t>
  </si>
  <si>
    <t>Oprava kanalizace</t>
  </si>
  <si>
    <t>výměna střešní krytiny</t>
  </si>
  <si>
    <t>Výměna rozvodů vody a kanalizace</t>
  </si>
  <si>
    <t>Spec. ZŠ, Úpice</t>
  </si>
  <si>
    <t>SŠ tech. a řemesl. N.Bydžov,Tyrše</t>
  </si>
  <si>
    <t>Stav. úpravy cvič. prac.potravin. oborů - nám.NB</t>
  </si>
  <si>
    <t>Regionální institut ambulantních psychosoc. služ.</t>
  </si>
  <si>
    <t>Pořízení 4 ks malých sanit. voz. pro sys. RV</t>
  </si>
  <si>
    <t>Zdravotnické přístroje</t>
  </si>
  <si>
    <t>Havárie radiokomunikačních systémů</t>
  </si>
  <si>
    <t>Nákup 2 ks serverů</t>
  </si>
  <si>
    <t>Elektronické měření geometrie</t>
  </si>
  <si>
    <t>Fin. spoluúč. na nák. a instal. prefabrik. garáže</t>
  </si>
  <si>
    <t>Léčebna dlouhodobě nem. HK</t>
  </si>
  <si>
    <t>4 ks temperovacích vozíků</t>
  </si>
  <si>
    <t>celkem PO zdravotnictví</t>
  </si>
  <si>
    <t>Nákup ultrazvuk. přístroje pro diagnostiku</t>
  </si>
  <si>
    <t>Inkubátor pro dětské odděl. - fin. příspěvek</t>
  </si>
  <si>
    <t>Elektrokolagulace pro centr. oper. sály</t>
  </si>
  <si>
    <t>Čtecí zař. k přenosu dat v rámci informační sítě</t>
  </si>
  <si>
    <t>Anesteziolog. přístroj pro op. sál ORL-hav. stav</t>
  </si>
  <si>
    <t>C - rameno - fin. příspěvek</t>
  </si>
  <si>
    <t>Monitor pro neurolog. JIP - fin. příspěvek</t>
  </si>
  <si>
    <t>Přenosný ultrazvuk pro ARO - fin. příspěvek</t>
  </si>
  <si>
    <t>Analyzátor pro mikrobiologii</t>
  </si>
  <si>
    <t>Posílení náhradního zdroje el. energie</t>
  </si>
  <si>
    <t>PD zdrojové stanice - rozvod med. plynů</t>
  </si>
  <si>
    <t>Informační technologie - dokončení digitalizace</t>
  </si>
  <si>
    <t>Nákup sanitních vozidel pro ZSS</t>
  </si>
  <si>
    <t>Dok. účet. sys. FEIS pro nem. v rámci ZH KHK</t>
  </si>
  <si>
    <t>Internetizace nemocnic</t>
  </si>
  <si>
    <t>celkem  a. s. zdravotnictví</t>
  </si>
  <si>
    <t>Celková oprava rozvodů vody a kanalizačních stoupaček v bytové části GMU</t>
  </si>
  <si>
    <t>Architektonicko-dispoziční studie pro rekonstrukci budovy</t>
  </si>
  <si>
    <t>Galerie výtvarného umění v Náchodě</t>
  </si>
  <si>
    <t>Výkup obrazu "Zimní krajina v zapadajícím slunci"</t>
  </si>
  <si>
    <t>Oprava PVC na schodech a ve výstavních prostorách</t>
  </si>
  <si>
    <t>Muzeum východních Čech v Hradci Králové</t>
  </si>
  <si>
    <t>Zateplení pláště budovy muzea války 1866 na Chlumu</t>
  </si>
  <si>
    <t xml:space="preserve">Vybavení interiéru Muzea války 1866 na Chlumu </t>
  </si>
  <si>
    <t>Nákup geodetické GPS pro archeologické výzkumy</t>
  </si>
  <si>
    <t xml:space="preserve">Nákup osobního automobilu </t>
  </si>
  <si>
    <t>Regionální muzeum v Jičíně</t>
  </si>
  <si>
    <t>Restaurování obrazu "Hrad Veliš z roku 1503"</t>
  </si>
  <si>
    <t>Rekonstrukce zabezpečovacího systému</t>
  </si>
  <si>
    <t>Regionální muzeum v Náchodě</t>
  </si>
  <si>
    <t>Obnova technického zařízení  v pevnosti Dobrošov - návštěvnický okruh</t>
  </si>
  <si>
    <t>Nákup auta na zjištění provozu pevnosti Dobrošov</t>
  </si>
  <si>
    <t xml:space="preserve">Muzeum a galerie Orlických hor v Rychnově n. K.  </t>
  </si>
  <si>
    <t xml:space="preserve">Nákup serveru pro datové úložiště </t>
  </si>
  <si>
    <t xml:space="preserve">Dod.a impl.sys.FaMa.Upgrade impl. SW </t>
  </si>
  <si>
    <t>Hvězdárna a planetárium v HK</t>
  </si>
  <si>
    <t>Galerie moderního umění                  v Hradci Králové</t>
  </si>
  <si>
    <t>Rekonstrukce venkovní kanalizace</t>
  </si>
  <si>
    <t>Obměna kuchyňského zařízení - konvektomat</t>
  </si>
  <si>
    <t>Oplocení nového pozemku a vybudování parkoviště</t>
  </si>
  <si>
    <t>Domov důchodců Hradec Králové</t>
  </si>
  <si>
    <t>Traktorová sekačka</t>
  </si>
  <si>
    <t>Terasa 3. p. - rozšíření prostor</t>
  </si>
  <si>
    <t>Úprava schodiště do suterénu</t>
  </si>
  <si>
    <t>Oprava balkónů na hlavním objektu 01, západ</t>
  </si>
  <si>
    <t>Domov důchodců Tmavý Důl</t>
  </si>
  <si>
    <t>Rekonstrukce hlavní komunikace</t>
  </si>
  <si>
    <t>Rekonstrukce vzduchotechniky v kuchyni</t>
  </si>
  <si>
    <t>Nákup konvektomatu</t>
  </si>
  <si>
    <t>Oplocení areálu</t>
  </si>
  <si>
    <t>Úprava prádlenského provozu</t>
  </si>
  <si>
    <t>Energetický audit</t>
  </si>
  <si>
    <t>Oprava oken a dveří na hlavní budově - výměna</t>
  </si>
  <si>
    <t>Oprava fasády na hlavní budově</t>
  </si>
  <si>
    <t>Dispoziční změny a úpravy</t>
  </si>
  <si>
    <t>Domov důchodců Malá Čermná</t>
  </si>
  <si>
    <t>Zvýšení zateplení objektu včetně omítnutí</t>
  </si>
  <si>
    <t>Domov důchodců Náchod</t>
  </si>
  <si>
    <t>Rekonstrukce vzduchotechniky kuchyně</t>
  </si>
  <si>
    <t>Venkovní úpravy areálu domova</t>
  </si>
  <si>
    <t>Havárie topení v objektu Domova Dolní zámek</t>
  </si>
  <si>
    <t>Průmyslová pračka</t>
  </si>
  <si>
    <t>Nákup skladového kontejneru</t>
  </si>
  <si>
    <t>Přehled o čerpání výdajů z Fondu rozvoje a reprodukce Královéhradeckého kraje v roce 2011 za příspěvkové organizace a akciové společnosti</t>
  </si>
  <si>
    <t>kap. 14 - školství</t>
  </si>
  <si>
    <t>II/303 rozšíř. úseku 21,5 až 25,5 km-stoup.pruhy</t>
  </si>
  <si>
    <t>III/2953 Dolní Branná-Kunčice, reko silnice</t>
  </si>
  <si>
    <t>III/28520, III/28521, II/308 - Nové Město n.M.</t>
  </si>
  <si>
    <t>II/295 Vrchlabí-Špindl. Mlýn, stabilizace sk.svahů</t>
  </si>
  <si>
    <t>III/2997, III/29912 Hr.Král., ul.Buzulucká, J.Černého</t>
  </si>
  <si>
    <t>Lepařovo Gymnázium, Jičín,Jiráskova 30</t>
  </si>
  <si>
    <t>SPŠe IT,Dobruška, Čs.odboje 670</t>
  </si>
  <si>
    <t>Gymnázium  Trutnov</t>
  </si>
  <si>
    <t>Domov důchodců                                    Albrechtice nad Orlicí</t>
  </si>
  <si>
    <t>Domov v Podzámčí                                   Chlumec nad Cidlinou</t>
  </si>
  <si>
    <t>Domov Dolní zámek                             Teplice nad Metují</t>
  </si>
  <si>
    <t>Gym a SOŠ pedag., Nová Paka</t>
  </si>
  <si>
    <t>Oprava stoupaček - Náchod</t>
  </si>
  <si>
    <t xml:space="preserve">oprava- balkon, střecha vč. zateplení - Náchod </t>
  </si>
  <si>
    <t>Tab.č. 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</si>
</sst>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\ _K_č"/>
    <numFmt numFmtId="167" formatCode="#,##0.0"/>
    <numFmt numFmtId="168" formatCode="#,##0_ ;\-#,##0\ "/>
    <numFmt numFmtId="169" formatCode="#,##0.0\ _K_č;[Red]\-#,##0.0\ _K_č"/>
  </numFmts>
  <fonts count="44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"/>
      <family val="2"/>
    </font>
    <font>
      <b/>
      <sz val="11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34" applyNumberFormat="1" applyFont="1" applyAlignment="1">
      <alignment/>
    </xf>
    <xf numFmtId="165" fontId="2" fillId="0" borderId="0" xfId="34" applyNumberFormat="1" applyFont="1" applyBorder="1" applyAlignment="1">
      <alignment/>
    </xf>
    <xf numFmtId="165" fontId="2" fillId="0" borderId="0" xfId="34" applyNumberFormat="1" applyFont="1" applyBorder="1" applyAlignment="1">
      <alignment horizontal="left"/>
    </xf>
    <xf numFmtId="165" fontId="0" fillId="0" borderId="10" xfId="34" applyNumberFormat="1" applyFont="1" applyBorder="1" applyAlignment="1">
      <alignment/>
    </xf>
    <xf numFmtId="165" fontId="0" fillId="0" borderId="11" xfId="34" applyNumberFormat="1" applyFont="1" applyBorder="1" applyAlignment="1">
      <alignment/>
    </xf>
    <xf numFmtId="165" fontId="0" fillId="0" borderId="0" xfId="34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0" xfId="34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4" fillId="0" borderId="16" xfId="0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7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0" fillId="0" borderId="11" xfId="34" applyNumberFormat="1" applyFont="1" applyBorder="1" applyAlignment="1">
      <alignment horizontal="center"/>
    </xf>
    <xf numFmtId="164" fontId="0" fillId="0" borderId="18" xfId="34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165" fontId="3" fillId="0" borderId="14" xfId="34" applyNumberFormat="1" applyFont="1" applyBorder="1" applyAlignment="1">
      <alignment/>
    </xf>
    <xf numFmtId="167" fontId="3" fillId="0" borderId="15" xfId="34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7" fontId="0" fillId="0" borderId="10" xfId="34" applyNumberFormat="1" applyFont="1" applyBorder="1" applyAlignment="1">
      <alignment/>
    </xf>
    <xf numFmtId="0" fontId="2" fillId="0" borderId="22" xfId="0" applyFont="1" applyFill="1" applyBorder="1" applyAlignment="1">
      <alignment horizontal="left"/>
    </xf>
    <xf numFmtId="3" fontId="0" fillId="0" borderId="10" xfId="34" applyNumberFormat="1" applyFont="1" applyBorder="1" applyAlignment="1">
      <alignment/>
    </xf>
    <xf numFmtId="3" fontId="0" fillId="0" borderId="14" xfId="34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0" fillId="0" borderId="10" xfId="38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left" vertical="top" readingOrder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/>
    </xf>
    <xf numFmtId="1" fontId="0" fillId="0" borderId="10" xfId="34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34" applyNumberFormat="1" applyFont="1" applyBorder="1" applyAlignment="1">
      <alignment vertical="top"/>
    </xf>
    <xf numFmtId="1" fontId="0" fillId="0" borderId="10" xfId="34" applyNumberFormat="1" applyFont="1" applyBorder="1" applyAlignment="1">
      <alignment vertical="center"/>
    </xf>
    <xf numFmtId="1" fontId="0" fillId="0" borderId="14" xfId="34" applyNumberFormat="1" applyFont="1" applyBorder="1" applyAlignment="1">
      <alignment/>
    </xf>
    <xf numFmtId="1" fontId="0" fillId="0" borderId="14" xfId="0" applyNumberFormat="1" applyBorder="1" applyAlignment="1">
      <alignment/>
    </xf>
    <xf numFmtId="165" fontId="0" fillId="0" borderId="13" xfId="34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1" fontId="0" fillId="0" borderId="11" xfId="34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vertical="center" wrapText="1"/>
    </xf>
    <xf numFmtId="1" fontId="0" fillId="0" borderId="22" xfId="34" applyNumberFormat="1" applyFont="1" applyBorder="1" applyAlignment="1">
      <alignment vertical="top"/>
    </xf>
    <xf numFmtId="0" fontId="0" fillId="0" borderId="22" xfId="0" applyBorder="1" applyAlignment="1">
      <alignment vertical="center"/>
    </xf>
    <xf numFmtId="0" fontId="2" fillId="0" borderId="14" xfId="0" applyFont="1" applyFill="1" applyBorder="1" applyAlignment="1">
      <alignment/>
    </xf>
    <xf numFmtId="0" fontId="0" fillId="0" borderId="10" xfId="0" applyBorder="1" applyAlignment="1">
      <alignment vertical="center"/>
    </xf>
    <xf numFmtId="165" fontId="0" fillId="0" borderId="10" xfId="34" applyNumberFormat="1" applyFont="1" applyBorder="1" applyAlignment="1">
      <alignment vertical="center"/>
    </xf>
    <xf numFmtId="165" fontId="0" fillId="0" borderId="10" xfId="34" applyNumberFormat="1" applyFont="1" applyFill="1" applyBorder="1" applyAlignment="1">
      <alignment/>
    </xf>
    <xf numFmtId="165" fontId="0" fillId="0" borderId="10" xfId="34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14" xfId="34" applyNumberFormat="1" applyFont="1" applyFill="1" applyBorder="1" applyAlignment="1">
      <alignment/>
    </xf>
    <xf numFmtId="165" fontId="0" fillId="0" borderId="14" xfId="34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165" fontId="0" fillId="0" borderId="20" xfId="34" applyNumberFormat="1" applyFont="1" applyFill="1" applyBorder="1" applyAlignment="1">
      <alignment/>
    </xf>
    <xf numFmtId="165" fontId="0" fillId="0" borderId="20" xfId="34" applyNumberFormat="1" applyFont="1" applyFill="1" applyBorder="1" applyAlignment="1">
      <alignment/>
    </xf>
    <xf numFmtId="165" fontId="0" fillId="0" borderId="22" xfId="34" applyNumberFormat="1" applyFont="1" applyFill="1" applyBorder="1" applyAlignment="1">
      <alignment/>
    </xf>
    <xf numFmtId="165" fontId="0" fillId="0" borderId="22" xfId="34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4" xfId="0" applyBorder="1" applyAlignment="1">
      <alignment/>
    </xf>
    <xf numFmtId="165" fontId="0" fillId="0" borderId="24" xfId="34" applyNumberFormat="1" applyFont="1" applyFill="1" applyBorder="1" applyAlignment="1">
      <alignment/>
    </xf>
    <xf numFmtId="165" fontId="0" fillId="0" borderId="24" xfId="34" applyNumberFormat="1" applyFont="1" applyFill="1" applyBorder="1" applyAlignment="1">
      <alignment/>
    </xf>
    <xf numFmtId="165" fontId="0" fillId="0" borderId="13" xfId="34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25" xfId="34" applyNumberFormat="1" applyFont="1" applyFill="1" applyBorder="1" applyAlignment="1">
      <alignment/>
    </xf>
    <xf numFmtId="165" fontId="0" fillId="0" borderId="26" xfId="34" applyNumberFormat="1" applyFont="1" applyFill="1" applyBorder="1" applyAlignment="1">
      <alignment/>
    </xf>
    <xf numFmtId="165" fontId="0" fillId="0" borderId="27" xfId="34" applyNumberFormat="1" applyFont="1" applyFill="1" applyBorder="1" applyAlignment="1">
      <alignment/>
    </xf>
    <xf numFmtId="3" fontId="0" fillId="0" borderId="10" xfId="34" applyNumberFormat="1" applyFont="1" applyBorder="1" applyAlignment="1">
      <alignment horizontal="center"/>
    </xf>
    <xf numFmtId="3" fontId="0" fillId="0" borderId="13" xfId="34" applyNumberFormat="1" applyFont="1" applyBorder="1" applyAlignment="1">
      <alignment horizontal="center"/>
    </xf>
    <xf numFmtId="3" fontId="0" fillId="0" borderId="10" xfId="34" applyNumberFormat="1" applyFont="1" applyBorder="1" applyAlignment="1">
      <alignment/>
    </xf>
    <xf numFmtId="3" fontId="0" fillId="0" borderId="14" xfId="34" applyNumberFormat="1" applyFont="1" applyBorder="1" applyAlignment="1">
      <alignment horizontal="center"/>
    </xf>
    <xf numFmtId="3" fontId="0" fillId="0" borderId="15" xfId="34" applyNumberFormat="1" applyFont="1" applyBorder="1" applyAlignment="1">
      <alignment horizontal="center"/>
    </xf>
    <xf numFmtId="167" fontId="0" fillId="0" borderId="13" xfId="34" applyNumberFormat="1" applyFont="1" applyBorder="1" applyAlignment="1">
      <alignment/>
    </xf>
    <xf numFmtId="3" fontId="0" fillId="0" borderId="13" xfId="34" applyNumberFormat="1" applyFont="1" applyBorder="1" applyAlignment="1">
      <alignment/>
    </xf>
    <xf numFmtId="0" fontId="2" fillId="0" borderId="14" xfId="0" applyFont="1" applyFill="1" applyBorder="1" applyAlignment="1">
      <alignment horizontal="left" wrapText="1"/>
    </xf>
    <xf numFmtId="3" fontId="0" fillId="0" borderId="15" xfId="34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wrapText="1"/>
    </xf>
    <xf numFmtId="166" fontId="0" fillId="0" borderId="13" xfId="38" applyNumberFormat="1" applyFont="1" applyBorder="1" applyAlignment="1">
      <alignment/>
    </xf>
    <xf numFmtId="0" fontId="0" fillId="0" borderId="28" xfId="0" applyBorder="1" applyAlignment="1">
      <alignment wrapText="1"/>
    </xf>
    <xf numFmtId="0" fontId="0" fillId="0" borderId="11" xfId="0" applyBorder="1" applyAlignment="1">
      <alignment vertical="top"/>
    </xf>
    <xf numFmtId="166" fontId="0" fillId="0" borderId="11" xfId="38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Border="1" applyAlignment="1">
      <alignment horizontal="left" vertical="top" wrapText="1"/>
    </xf>
    <xf numFmtId="0" fontId="5" fillId="0" borderId="22" xfId="0" applyFont="1" applyFill="1" applyBorder="1" applyAlignment="1">
      <alignment horizontal="left"/>
    </xf>
    <xf numFmtId="166" fontId="0" fillId="0" borderId="10" xfId="38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166" fontId="0" fillId="33" borderId="14" xfId="38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5" fontId="3" fillId="0" borderId="10" xfId="34" applyNumberFormat="1" applyFont="1" applyBorder="1" applyAlignment="1">
      <alignment/>
    </xf>
    <xf numFmtId="167" fontId="3" fillId="0" borderId="10" xfId="34" applyNumberFormat="1" applyFont="1" applyBorder="1" applyAlignment="1">
      <alignment/>
    </xf>
    <xf numFmtId="165" fontId="0" fillId="0" borderId="10" xfId="34" applyNumberFormat="1" applyFont="1" applyBorder="1" applyAlignment="1">
      <alignment/>
    </xf>
    <xf numFmtId="167" fontId="0" fillId="0" borderId="13" xfId="34" applyNumberFormat="1" applyFont="1" applyBorder="1" applyAlignment="1">
      <alignment/>
    </xf>
    <xf numFmtId="1" fontId="0" fillId="0" borderId="10" xfId="34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29" xfId="0" applyBorder="1" applyAlignment="1">
      <alignment horizontal="left" vertical="top" readingOrder="1"/>
    </xf>
    <xf numFmtId="3" fontId="0" fillId="0" borderId="11" xfId="34" applyNumberFormat="1" applyFont="1" applyBorder="1" applyAlignment="1">
      <alignment/>
    </xf>
    <xf numFmtId="166" fontId="9" fillId="0" borderId="10" xfId="38" applyNumberFormat="1" applyFont="1" applyBorder="1" applyAlignment="1">
      <alignment/>
    </xf>
    <xf numFmtId="3" fontId="0" fillId="0" borderId="18" xfId="34" applyNumberFormat="1" applyFont="1" applyBorder="1" applyAlignment="1">
      <alignment/>
    </xf>
    <xf numFmtId="165" fontId="0" fillId="0" borderId="14" xfId="34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 horizontal="left" vertical="center" wrapText="1" readingOrder="1"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/>
    </xf>
    <xf numFmtId="165" fontId="6" fillId="0" borderId="23" xfId="34" applyNumberFormat="1" applyFont="1" applyBorder="1" applyAlignment="1">
      <alignment vertical="center"/>
    </xf>
    <xf numFmtId="165" fontId="6" fillId="0" borderId="23" xfId="34" applyNumberFormat="1" applyFont="1" applyBorder="1" applyAlignment="1">
      <alignment horizontal="center" vertical="center"/>
    </xf>
    <xf numFmtId="165" fontId="6" fillId="0" borderId="31" xfId="34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3" fontId="3" fillId="18" borderId="33" xfId="0" applyNumberFormat="1" applyFont="1" applyFill="1" applyBorder="1" applyAlignment="1">
      <alignment/>
    </xf>
    <xf numFmtId="166" fontId="3" fillId="18" borderId="34" xfId="38" applyNumberFormat="1" applyFont="1" applyFill="1" applyBorder="1" applyAlignment="1">
      <alignment/>
    </xf>
    <xf numFmtId="165" fontId="3" fillId="18" borderId="35" xfId="34" applyNumberFormat="1" applyFont="1" applyFill="1" applyBorder="1" applyAlignment="1">
      <alignment vertical="center"/>
    </xf>
    <xf numFmtId="166" fontId="3" fillId="18" borderId="36" xfId="38" applyNumberFormat="1" applyFont="1" applyFill="1" applyBorder="1" applyAlignment="1">
      <alignment vertical="center"/>
    </xf>
    <xf numFmtId="166" fontId="3" fillId="18" borderId="35" xfId="38" applyNumberFormat="1" applyFont="1" applyFill="1" applyBorder="1" applyAlignment="1">
      <alignment vertical="center"/>
    </xf>
    <xf numFmtId="166" fontId="3" fillId="18" borderId="37" xfId="38" applyNumberFormat="1" applyFont="1" applyFill="1" applyBorder="1" applyAlignment="1">
      <alignment vertical="center"/>
    </xf>
    <xf numFmtId="0" fontId="3" fillId="18" borderId="33" xfId="0" applyFont="1" applyFill="1" applyBorder="1" applyAlignment="1">
      <alignment/>
    </xf>
    <xf numFmtId="0" fontId="3" fillId="18" borderId="35" xfId="0" applyFont="1" applyFill="1" applyBorder="1" applyAlignment="1">
      <alignment horizontal="left" vertical="center"/>
    </xf>
    <xf numFmtId="165" fontId="3" fillId="18" borderId="37" xfId="34" applyNumberFormat="1" applyFont="1" applyFill="1" applyBorder="1" applyAlignment="1">
      <alignment vertical="center"/>
    </xf>
    <xf numFmtId="165" fontId="0" fillId="0" borderId="15" xfId="34" applyNumberFormat="1" applyFont="1" applyFill="1" applyBorder="1" applyAlignment="1">
      <alignment/>
    </xf>
    <xf numFmtId="165" fontId="0" fillId="0" borderId="11" xfId="34" applyNumberFormat="1" applyFont="1" applyFill="1" applyBorder="1" applyAlignment="1">
      <alignment/>
    </xf>
    <xf numFmtId="165" fontId="0" fillId="0" borderId="11" xfId="34" applyNumberFormat="1" applyFont="1" applyFill="1" applyBorder="1" applyAlignment="1">
      <alignment/>
    </xf>
    <xf numFmtId="165" fontId="0" fillId="0" borderId="18" xfId="34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11" xfId="0" applyFont="1" applyBorder="1" applyAlignment="1">
      <alignment/>
    </xf>
    <xf numFmtId="166" fontId="9" fillId="0" borderId="11" xfId="38" applyNumberFormat="1" applyFont="1" applyBorder="1" applyAlignment="1">
      <alignment/>
    </xf>
    <xf numFmtId="167" fontId="0" fillId="0" borderId="11" xfId="34" applyNumberFormat="1" applyFont="1" applyBorder="1" applyAlignment="1">
      <alignment/>
    </xf>
    <xf numFmtId="3" fontId="9" fillId="0" borderId="11" xfId="34" applyNumberFormat="1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165" fontId="0" fillId="0" borderId="15" xfId="34" applyNumberFormat="1" applyFont="1" applyBorder="1" applyAlignment="1">
      <alignment/>
    </xf>
    <xf numFmtId="165" fontId="0" fillId="0" borderId="18" xfId="34" applyNumberFormat="1" applyFont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39" xfId="34" applyNumberFormat="1" applyFont="1" applyBorder="1" applyAlignment="1">
      <alignment horizontal="center" vertical="center"/>
    </xf>
    <xf numFmtId="164" fontId="0" fillId="0" borderId="40" xfId="34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" fillId="19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 readingOrder="1"/>
    </xf>
    <xf numFmtId="0" fontId="0" fillId="0" borderId="42" xfId="0" applyBorder="1" applyAlignment="1">
      <alignment vertical="center" wrapText="1" readingOrder="1"/>
    </xf>
    <xf numFmtId="0" fontId="0" fillId="0" borderId="43" xfId="0" applyBorder="1" applyAlignment="1">
      <alignment vertical="center" wrapText="1" readingOrder="1"/>
    </xf>
    <xf numFmtId="0" fontId="0" fillId="0" borderId="2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horizontal="left" vertical="center" wrapText="1" readingOrder="1"/>
    </xf>
    <xf numFmtId="0" fontId="0" fillId="0" borderId="41" xfId="0" applyBorder="1" applyAlignment="1">
      <alignment horizontal="left" vertical="center" wrapText="1" readingOrder="1"/>
    </xf>
    <xf numFmtId="0" fontId="0" fillId="0" borderId="19" xfId="0" applyBorder="1" applyAlignment="1">
      <alignment horizontal="left" vertical="center" wrapText="1" readingOrder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0" fillId="0" borderId="44" xfId="0" applyBorder="1" applyAlignment="1">
      <alignment horizontal="left" vertical="center" wrapText="1" readingOrder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97" sqref="D197"/>
    </sheetView>
  </sheetViews>
  <sheetFormatPr defaultColWidth="9.00390625" defaultRowHeight="12.75"/>
  <cols>
    <col min="1" max="1" width="28.75390625" style="0" customWidth="1"/>
    <col min="2" max="2" width="39.125" style="0" customWidth="1"/>
    <col min="3" max="3" width="12.875" style="2" customWidth="1"/>
    <col min="4" max="5" width="12.75390625" style="2" customWidth="1"/>
    <col min="6" max="6" width="13.25390625" style="2" customWidth="1"/>
    <col min="7" max="11" width="12.75390625" style="0" customWidth="1"/>
  </cols>
  <sheetData>
    <row r="1" ht="12.75">
      <c r="H1" t="s">
        <v>250</v>
      </c>
    </row>
    <row r="3" spans="1:8" ht="30" customHeight="1">
      <c r="A3" s="157" t="s">
        <v>234</v>
      </c>
      <c r="B3" s="158"/>
      <c r="C3" s="158"/>
      <c r="D3" s="158"/>
      <c r="E3" s="158"/>
      <c r="F3" s="158"/>
      <c r="G3" s="158"/>
      <c r="H3" s="158"/>
    </row>
    <row r="5" ht="13.5" thickBot="1">
      <c r="H5" s="10" t="s">
        <v>2</v>
      </c>
    </row>
    <row r="6" spans="1:8" ht="13.5" customHeight="1">
      <c r="A6" s="149" t="s">
        <v>4</v>
      </c>
      <c r="B6" s="151" t="s">
        <v>5</v>
      </c>
      <c r="C6" s="153" t="s">
        <v>6</v>
      </c>
      <c r="D6" s="153"/>
      <c r="E6" s="153"/>
      <c r="F6" s="153" t="s">
        <v>7</v>
      </c>
      <c r="G6" s="153"/>
      <c r="H6" s="154"/>
    </row>
    <row r="7" spans="1:8" ht="13.5" thickBot="1">
      <c r="A7" s="150"/>
      <c r="B7" s="152"/>
      <c r="C7" s="18" t="s">
        <v>0</v>
      </c>
      <c r="D7" s="18" t="s">
        <v>3</v>
      </c>
      <c r="E7" s="18" t="s">
        <v>1</v>
      </c>
      <c r="F7" s="18" t="s">
        <v>0</v>
      </c>
      <c r="G7" s="18" t="s">
        <v>3</v>
      </c>
      <c r="H7" s="19" t="s">
        <v>1</v>
      </c>
    </row>
    <row r="8" spans="1:8" ht="14.25" customHeight="1">
      <c r="A8" s="127" t="s">
        <v>8</v>
      </c>
      <c r="B8" s="128"/>
      <c r="C8" s="129">
        <f>SUM(C10:C58)</f>
        <v>15235</v>
      </c>
      <c r="D8" s="130">
        <v>0</v>
      </c>
      <c r="E8" s="131">
        <v>0</v>
      </c>
      <c r="F8" s="129">
        <f>SUM(F10:F58)</f>
        <v>14695</v>
      </c>
      <c r="G8" s="130">
        <v>0</v>
      </c>
      <c r="H8" s="132">
        <v>0</v>
      </c>
    </row>
    <row r="9" spans="1:8" ht="12.75">
      <c r="A9" s="13" t="s">
        <v>9</v>
      </c>
      <c r="B9" s="14"/>
      <c r="C9" s="14"/>
      <c r="D9" s="14"/>
      <c r="E9" s="15"/>
      <c r="F9" s="16"/>
      <c r="G9" s="17"/>
      <c r="H9" s="12"/>
    </row>
    <row r="10" spans="1:8" ht="12.75">
      <c r="A10" s="159" t="s">
        <v>15</v>
      </c>
      <c r="B10" s="1" t="s">
        <v>58</v>
      </c>
      <c r="C10" s="5">
        <v>259</v>
      </c>
      <c r="D10" s="5"/>
      <c r="E10" s="5"/>
      <c r="F10" s="5">
        <v>259</v>
      </c>
      <c r="G10" s="1"/>
      <c r="H10" s="9"/>
    </row>
    <row r="11" spans="1:8" ht="12.75">
      <c r="A11" s="160"/>
      <c r="B11" s="70" t="s">
        <v>59</v>
      </c>
      <c r="C11" s="5">
        <v>328</v>
      </c>
      <c r="D11" s="5"/>
      <c r="E11" s="5"/>
      <c r="F11" s="5">
        <v>328</v>
      </c>
      <c r="G11" s="1"/>
      <c r="H11" s="9"/>
    </row>
    <row r="12" spans="1:8" ht="12.75">
      <c r="A12" s="160"/>
      <c r="B12" s="1" t="s">
        <v>60</v>
      </c>
      <c r="C12" s="5">
        <v>274</v>
      </c>
      <c r="D12" s="5"/>
      <c r="E12" s="5"/>
      <c r="F12" s="5">
        <v>274</v>
      </c>
      <c r="G12" s="1"/>
      <c r="H12" s="9"/>
    </row>
    <row r="13" spans="1:8" ht="12.75">
      <c r="A13" s="160"/>
      <c r="B13" s="1" t="s">
        <v>61</v>
      </c>
      <c r="C13" s="5">
        <v>170</v>
      </c>
      <c r="D13" s="5"/>
      <c r="E13" s="5"/>
      <c r="F13" s="5">
        <v>170</v>
      </c>
      <c r="G13" s="1"/>
      <c r="H13" s="9"/>
    </row>
    <row r="14" spans="1:8" ht="12.75">
      <c r="A14" s="160"/>
      <c r="B14" s="1" t="s">
        <v>62</v>
      </c>
      <c r="C14" s="5">
        <v>124</v>
      </c>
      <c r="D14" s="5"/>
      <c r="E14" s="5"/>
      <c r="F14" s="5">
        <v>124</v>
      </c>
      <c r="G14" s="1"/>
      <c r="H14" s="9"/>
    </row>
    <row r="15" spans="1:8" ht="12.75">
      <c r="A15" s="160"/>
      <c r="B15" s="1" t="s">
        <v>13</v>
      </c>
      <c r="C15" s="5">
        <v>19</v>
      </c>
      <c r="D15" s="5"/>
      <c r="E15" s="5"/>
      <c r="F15" s="5">
        <v>19</v>
      </c>
      <c r="G15" s="1"/>
      <c r="H15" s="9"/>
    </row>
    <row r="16" spans="1:8" ht="12.75">
      <c r="A16" s="160"/>
      <c r="B16" s="70" t="s">
        <v>236</v>
      </c>
      <c r="C16" s="5">
        <v>1904</v>
      </c>
      <c r="D16" s="5"/>
      <c r="E16" s="5"/>
      <c r="F16" s="5">
        <v>1364</v>
      </c>
      <c r="G16" s="1"/>
      <c r="H16" s="9"/>
    </row>
    <row r="17" spans="1:8" ht="12.75">
      <c r="A17" s="160"/>
      <c r="B17" s="1" t="s">
        <v>63</v>
      </c>
      <c r="C17" s="5">
        <v>1788</v>
      </c>
      <c r="D17" s="5"/>
      <c r="E17" s="5"/>
      <c r="F17" s="5">
        <v>1788</v>
      </c>
      <c r="G17" s="1"/>
      <c r="H17" s="9"/>
    </row>
    <row r="18" spans="1:8" ht="12.75">
      <c r="A18" s="160"/>
      <c r="B18" s="1" t="s">
        <v>64</v>
      </c>
      <c r="C18" s="5">
        <v>74</v>
      </c>
      <c r="D18" s="5"/>
      <c r="E18" s="5"/>
      <c r="F18" s="5">
        <v>74</v>
      </c>
      <c r="G18" s="1"/>
      <c r="H18" s="9"/>
    </row>
    <row r="19" spans="1:8" ht="12.75">
      <c r="A19" s="160"/>
      <c r="B19" s="1" t="s">
        <v>65</v>
      </c>
      <c r="C19" s="5">
        <v>677</v>
      </c>
      <c r="D19" s="5"/>
      <c r="E19" s="5"/>
      <c r="F19" s="5">
        <v>677</v>
      </c>
      <c r="G19" s="1"/>
      <c r="H19" s="9"/>
    </row>
    <row r="20" spans="1:8" ht="12.75">
      <c r="A20" s="160"/>
      <c r="B20" s="70" t="s">
        <v>66</v>
      </c>
      <c r="C20" s="5">
        <v>273</v>
      </c>
      <c r="D20" s="5"/>
      <c r="E20" s="5"/>
      <c r="F20" s="5">
        <v>273</v>
      </c>
      <c r="G20" s="1"/>
      <c r="H20" s="9"/>
    </row>
    <row r="21" spans="1:8" ht="12.75">
      <c r="A21" s="160"/>
      <c r="B21" s="1" t="s">
        <v>67</v>
      </c>
      <c r="C21" s="5">
        <v>83</v>
      </c>
      <c r="D21" s="5"/>
      <c r="E21" s="5"/>
      <c r="F21" s="5">
        <v>83</v>
      </c>
      <c r="G21" s="1"/>
      <c r="H21" s="9"/>
    </row>
    <row r="22" spans="1:8" ht="12.75">
      <c r="A22" s="160"/>
      <c r="B22" s="1" t="s">
        <v>68</v>
      </c>
      <c r="C22" s="5">
        <v>95</v>
      </c>
      <c r="D22" s="5"/>
      <c r="E22" s="5"/>
      <c r="F22" s="5">
        <v>95</v>
      </c>
      <c r="G22" s="1"/>
      <c r="H22" s="9"/>
    </row>
    <row r="23" spans="1:8" ht="12.75">
      <c r="A23" s="160"/>
      <c r="B23" s="1" t="s">
        <v>69</v>
      </c>
      <c r="C23" s="5">
        <v>114</v>
      </c>
      <c r="D23" s="5"/>
      <c r="E23" s="5"/>
      <c r="F23" s="5">
        <v>114</v>
      </c>
      <c r="G23" s="1"/>
      <c r="H23" s="9"/>
    </row>
    <row r="24" spans="1:8" ht="12.75">
      <c r="A24" s="160"/>
      <c r="B24" s="1" t="s">
        <v>237</v>
      </c>
      <c r="C24" s="5">
        <v>96</v>
      </c>
      <c r="D24" s="5"/>
      <c r="E24" s="5"/>
      <c r="F24" s="5">
        <v>96</v>
      </c>
      <c r="G24" s="1"/>
      <c r="H24" s="9"/>
    </row>
    <row r="25" spans="1:8" ht="12.75">
      <c r="A25" s="160"/>
      <c r="B25" s="1" t="s">
        <v>70</v>
      </c>
      <c r="C25" s="5">
        <v>1371</v>
      </c>
      <c r="D25" s="5"/>
      <c r="E25" s="5"/>
      <c r="F25" s="5">
        <v>1371</v>
      </c>
      <c r="G25" s="1"/>
      <c r="H25" s="9"/>
    </row>
    <row r="26" spans="1:8" ht="12.75">
      <c r="A26" s="160"/>
      <c r="B26" s="1" t="s">
        <v>238</v>
      </c>
      <c r="C26" s="5">
        <v>234</v>
      </c>
      <c r="D26" s="5"/>
      <c r="E26" s="5"/>
      <c r="F26" s="5">
        <v>234</v>
      </c>
      <c r="G26" s="1"/>
      <c r="H26" s="9"/>
    </row>
    <row r="27" spans="1:8" ht="12.75">
      <c r="A27" s="160"/>
      <c r="B27" s="1" t="s">
        <v>71</v>
      </c>
      <c r="C27" s="5">
        <v>96</v>
      </c>
      <c r="D27" s="5"/>
      <c r="E27" s="5"/>
      <c r="F27" s="5">
        <v>96</v>
      </c>
      <c r="G27" s="1"/>
      <c r="H27" s="9"/>
    </row>
    <row r="28" spans="1:8" ht="12.75">
      <c r="A28" s="160"/>
      <c r="B28" s="1" t="s">
        <v>72</v>
      </c>
      <c r="C28" s="5">
        <v>134</v>
      </c>
      <c r="D28" s="5"/>
      <c r="E28" s="5"/>
      <c r="F28" s="5">
        <v>134</v>
      </c>
      <c r="G28" s="1"/>
      <c r="H28" s="9"/>
    </row>
    <row r="29" spans="1:8" ht="12.75">
      <c r="A29" s="160"/>
      <c r="B29" s="1" t="s">
        <v>73</v>
      </c>
      <c r="C29" s="5">
        <v>112</v>
      </c>
      <c r="D29" s="5"/>
      <c r="E29" s="5"/>
      <c r="F29" s="5">
        <v>112</v>
      </c>
      <c r="G29" s="1"/>
      <c r="H29" s="9"/>
    </row>
    <row r="30" spans="1:8" ht="12.75">
      <c r="A30" s="160"/>
      <c r="B30" s="1" t="s">
        <v>12</v>
      </c>
      <c r="C30" s="5">
        <v>3</v>
      </c>
      <c r="D30" s="5"/>
      <c r="E30" s="5"/>
      <c r="F30" s="5">
        <v>3</v>
      </c>
      <c r="G30" s="1"/>
      <c r="H30" s="9"/>
    </row>
    <row r="31" spans="1:8" ht="12.75">
      <c r="A31" s="160"/>
      <c r="B31" s="1" t="s">
        <v>74</v>
      </c>
      <c r="C31" s="5">
        <v>54</v>
      </c>
      <c r="D31" s="5"/>
      <c r="E31" s="5"/>
      <c r="F31" s="5">
        <v>54</v>
      </c>
      <c r="G31" s="1"/>
      <c r="H31" s="9"/>
    </row>
    <row r="32" spans="1:8" ht="12.75">
      <c r="A32" s="160"/>
      <c r="B32" s="1" t="s">
        <v>14</v>
      </c>
      <c r="C32" s="5">
        <v>12</v>
      </c>
      <c r="D32" s="5"/>
      <c r="E32" s="5"/>
      <c r="F32" s="5">
        <v>12</v>
      </c>
      <c r="G32" s="1"/>
      <c r="H32" s="9"/>
    </row>
    <row r="33" spans="1:8" ht="12.75">
      <c r="A33" s="160"/>
      <c r="B33" s="1" t="s">
        <v>75</v>
      </c>
      <c r="C33" s="5">
        <v>15</v>
      </c>
      <c r="D33" s="5"/>
      <c r="E33" s="5"/>
      <c r="F33" s="5">
        <v>15</v>
      </c>
      <c r="G33" s="1"/>
      <c r="H33" s="9"/>
    </row>
    <row r="34" spans="1:8" ht="12.75">
      <c r="A34" s="160"/>
      <c r="B34" s="11" t="s">
        <v>76</v>
      </c>
      <c r="C34" s="116">
        <v>174</v>
      </c>
      <c r="D34" s="116"/>
      <c r="E34" s="116"/>
      <c r="F34" s="116">
        <v>174</v>
      </c>
      <c r="G34" s="11"/>
      <c r="H34" s="12"/>
    </row>
    <row r="35" spans="1:8" ht="12.75">
      <c r="A35" s="160"/>
      <c r="B35" s="1" t="s">
        <v>77</v>
      </c>
      <c r="C35" s="5">
        <v>16</v>
      </c>
      <c r="D35" s="5"/>
      <c r="E35" s="5"/>
      <c r="F35" s="5">
        <v>16</v>
      </c>
      <c r="G35" s="1"/>
      <c r="H35" s="9"/>
    </row>
    <row r="36" spans="1:8" ht="12.75">
      <c r="A36" s="160"/>
      <c r="B36" s="1" t="s">
        <v>78</v>
      </c>
      <c r="C36" s="5">
        <v>566</v>
      </c>
      <c r="D36" s="5"/>
      <c r="E36" s="5"/>
      <c r="F36" s="5">
        <v>566</v>
      </c>
      <c r="G36" s="1"/>
      <c r="H36" s="9"/>
    </row>
    <row r="37" spans="1:8" ht="12.75">
      <c r="A37" s="160"/>
      <c r="B37" s="1" t="s">
        <v>79</v>
      </c>
      <c r="C37" s="5">
        <v>150</v>
      </c>
      <c r="D37" s="5"/>
      <c r="E37" s="5"/>
      <c r="F37" s="5">
        <v>150</v>
      </c>
      <c r="G37" s="1"/>
      <c r="H37" s="9"/>
    </row>
    <row r="38" spans="1:8" ht="12.75">
      <c r="A38" s="160"/>
      <c r="B38" s="1" t="s">
        <v>80</v>
      </c>
      <c r="C38" s="5">
        <v>80</v>
      </c>
      <c r="D38" s="5"/>
      <c r="E38" s="5"/>
      <c r="F38" s="5">
        <v>80</v>
      </c>
      <c r="G38" s="1"/>
      <c r="H38" s="9"/>
    </row>
    <row r="39" spans="1:8" ht="13.5" thickBot="1">
      <c r="A39" s="161"/>
      <c r="B39" s="118" t="s">
        <v>81</v>
      </c>
      <c r="C39" s="6">
        <v>255</v>
      </c>
      <c r="D39" s="6"/>
      <c r="E39" s="6"/>
      <c r="F39" s="6">
        <v>255</v>
      </c>
      <c r="G39" s="118"/>
      <c r="H39" s="119"/>
    </row>
    <row r="40" spans="1:8" ht="12.75">
      <c r="A40" s="160" t="s">
        <v>15</v>
      </c>
      <c r="B40" s="11" t="s">
        <v>82</v>
      </c>
      <c r="C40" s="116">
        <v>693</v>
      </c>
      <c r="D40" s="116"/>
      <c r="E40" s="116"/>
      <c r="F40" s="116">
        <v>693</v>
      </c>
      <c r="G40" s="11"/>
      <c r="H40" s="12"/>
    </row>
    <row r="41" spans="1:8" ht="12.75">
      <c r="A41" s="160"/>
      <c r="B41" s="1" t="s">
        <v>83</v>
      </c>
      <c r="C41" s="5">
        <v>57</v>
      </c>
      <c r="D41" s="5"/>
      <c r="E41" s="5"/>
      <c r="F41" s="5">
        <v>57</v>
      </c>
      <c r="G41" s="1"/>
      <c r="H41" s="9"/>
    </row>
    <row r="42" spans="1:8" ht="12.75">
      <c r="A42" s="160"/>
      <c r="B42" s="1" t="s">
        <v>84</v>
      </c>
      <c r="C42" s="5">
        <v>611</v>
      </c>
      <c r="D42" s="5"/>
      <c r="E42" s="5"/>
      <c r="F42" s="5">
        <v>611</v>
      </c>
      <c r="G42" s="1"/>
      <c r="H42" s="9"/>
    </row>
    <row r="43" spans="1:8" ht="12.75">
      <c r="A43" s="160"/>
      <c r="B43" s="1" t="s">
        <v>85</v>
      </c>
      <c r="C43" s="5">
        <v>46</v>
      </c>
      <c r="D43" s="5"/>
      <c r="E43" s="5"/>
      <c r="F43" s="5">
        <v>46</v>
      </c>
      <c r="G43" s="1"/>
      <c r="H43" s="9"/>
    </row>
    <row r="44" spans="1:8" ht="12.75">
      <c r="A44" s="160"/>
      <c r="B44" s="1" t="s">
        <v>86</v>
      </c>
      <c r="C44" s="5">
        <v>202</v>
      </c>
      <c r="D44" s="5"/>
      <c r="E44" s="5"/>
      <c r="F44" s="5">
        <v>202</v>
      </c>
      <c r="G44" s="1"/>
      <c r="H44" s="9"/>
    </row>
    <row r="45" spans="1:8" ht="12.75">
      <c r="A45" s="160"/>
      <c r="B45" s="70" t="s">
        <v>239</v>
      </c>
      <c r="C45" s="5">
        <v>193</v>
      </c>
      <c r="D45" s="5"/>
      <c r="E45" s="5"/>
      <c r="F45" s="5">
        <v>193</v>
      </c>
      <c r="G45" s="1"/>
      <c r="H45" s="9"/>
    </row>
    <row r="46" spans="1:8" ht="12.75">
      <c r="A46" s="160"/>
      <c r="B46" s="1" t="s">
        <v>87</v>
      </c>
      <c r="C46" s="5">
        <v>449</v>
      </c>
      <c r="D46" s="5"/>
      <c r="E46" s="5"/>
      <c r="F46" s="5">
        <v>449</v>
      </c>
      <c r="G46" s="1"/>
      <c r="H46" s="9"/>
    </row>
    <row r="47" spans="1:8" ht="12.75">
      <c r="A47" s="160"/>
      <c r="B47" s="121" t="s">
        <v>240</v>
      </c>
      <c r="C47" s="5">
        <v>276</v>
      </c>
      <c r="D47" s="5"/>
      <c r="E47" s="5"/>
      <c r="F47" s="5">
        <v>276</v>
      </c>
      <c r="G47" s="1"/>
      <c r="H47" s="9"/>
    </row>
    <row r="48" spans="1:8" ht="12.75">
      <c r="A48" s="160"/>
      <c r="B48" s="1" t="s">
        <v>88</v>
      </c>
      <c r="C48" s="5">
        <v>169</v>
      </c>
      <c r="D48" s="5"/>
      <c r="E48" s="5"/>
      <c r="F48" s="5">
        <v>169</v>
      </c>
      <c r="G48" s="1"/>
      <c r="H48" s="9"/>
    </row>
    <row r="49" spans="1:8" ht="12.75">
      <c r="A49" s="160"/>
      <c r="B49" s="1" t="s">
        <v>89</v>
      </c>
      <c r="C49" s="5">
        <v>710</v>
      </c>
      <c r="D49" s="5"/>
      <c r="E49" s="5"/>
      <c r="F49" s="5">
        <v>710</v>
      </c>
      <c r="G49" s="1"/>
      <c r="H49" s="9"/>
    </row>
    <row r="50" spans="1:8" ht="12.75">
      <c r="A50" s="160"/>
      <c r="B50" s="1" t="s">
        <v>90</v>
      </c>
      <c r="C50" s="5">
        <v>811</v>
      </c>
      <c r="D50" s="5"/>
      <c r="E50" s="5"/>
      <c r="F50" s="5">
        <v>811</v>
      </c>
      <c r="G50" s="1"/>
      <c r="H50" s="9"/>
    </row>
    <row r="51" spans="1:8" ht="12.75">
      <c r="A51" s="160"/>
      <c r="B51" s="1" t="s">
        <v>91</v>
      </c>
      <c r="C51" s="5">
        <v>553</v>
      </c>
      <c r="D51" s="5"/>
      <c r="E51" s="5"/>
      <c r="F51" s="5">
        <v>553</v>
      </c>
      <c r="G51" s="1"/>
      <c r="H51" s="9"/>
    </row>
    <row r="52" spans="1:8" ht="12.75">
      <c r="A52" s="160"/>
      <c r="B52" s="1" t="s">
        <v>92</v>
      </c>
      <c r="C52" s="5">
        <v>157</v>
      </c>
      <c r="D52" s="5"/>
      <c r="E52" s="5"/>
      <c r="F52" s="5">
        <v>157</v>
      </c>
      <c r="G52" s="1"/>
      <c r="H52" s="9"/>
    </row>
    <row r="53" spans="1:8" ht="12.75">
      <c r="A53" s="160"/>
      <c r="B53" s="1" t="s">
        <v>93</v>
      </c>
      <c r="C53" s="5">
        <v>58</v>
      </c>
      <c r="D53" s="5"/>
      <c r="E53" s="5"/>
      <c r="F53" s="5">
        <v>58</v>
      </c>
      <c r="G53" s="1"/>
      <c r="H53" s="9"/>
    </row>
    <row r="54" spans="1:8" ht="12.75">
      <c r="A54" s="160"/>
      <c r="B54" s="1" t="s">
        <v>94</v>
      </c>
      <c r="C54" s="5">
        <v>144</v>
      </c>
      <c r="D54" s="5"/>
      <c r="E54" s="5"/>
      <c r="F54" s="5">
        <v>144</v>
      </c>
      <c r="G54" s="1"/>
      <c r="H54" s="9"/>
    </row>
    <row r="55" spans="1:8" ht="12.75">
      <c r="A55" s="160"/>
      <c r="B55" s="1" t="s">
        <v>95</v>
      </c>
      <c r="C55" s="5">
        <v>168</v>
      </c>
      <c r="D55" s="5"/>
      <c r="E55" s="5"/>
      <c r="F55" s="5">
        <v>168</v>
      </c>
      <c r="G55" s="1"/>
      <c r="H55" s="9"/>
    </row>
    <row r="56" spans="1:8" ht="12.75">
      <c r="A56" s="160"/>
      <c r="B56" s="1" t="s">
        <v>96</v>
      </c>
      <c r="C56" s="5">
        <v>133</v>
      </c>
      <c r="D56" s="5"/>
      <c r="E56" s="5"/>
      <c r="F56" s="5">
        <v>133</v>
      </c>
      <c r="G56" s="1"/>
      <c r="H56" s="9"/>
    </row>
    <row r="57" spans="1:8" ht="12.75">
      <c r="A57" s="160"/>
      <c r="B57" s="1" t="s">
        <v>97</v>
      </c>
      <c r="C57" s="5">
        <v>108</v>
      </c>
      <c r="D57" s="5"/>
      <c r="E57" s="5"/>
      <c r="F57" s="5">
        <v>108</v>
      </c>
      <c r="G57" s="1"/>
      <c r="H57" s="9"/>
    </row>
    <row r="58" spans="1:8" ht="13.5" thickBot="1">
      <c r="A58" s="161"/>
      <c r="B58" s="118" t="s">
        <v>98</v>
      </c>
      <c r="C58" s="6">
        <v>147</v>
      </c>
      <c r="D58" s="6"/>
      <c r="E58" s="6"/>
      <c r="F58" s="6">
        <v>147</v>
      </c>
      <c r="G58" s="118"/>
      <c r="H58" s="119"/>
    </row>
    <row r="59" spans="1:8" ht="14.25" customHeight="1">
      <c r="A59" s="133" t="s">
        <v>235</v>
      </c>
      <c r="B59" s="134"/>
      <c r="C59" s="129">
        <f aca="true" t="shared" si="0" ref="C59:H59">SUM(C61:C120)</f>
        <v>74482</v>
      </c>
      <c r="D59" s="129">
        <f t="shared" si="0"/>
        <v>22662</v>
      </c>
      <c r="E59" s="129">
        <f t="shared" si="0"/>
        <v>33932</v>
      </c>
      <c r="F59" s="129">
        <f t="shared" si="0"/>
        <v>74482</v>
      </c>
      <c r="G59" s="129">
        <f t="shared" si="0"/>
        <v>22662</v>
      </c>
      <c r="H59" s="135">
        <f t="shared" si="0"/>
        <v>33932</v>
      </c>
    </row>
    <row r="60" spans="1:8" ht="12.75">
      <c r="A60" s="20" t="s">
        <v>9</v>
      </c>
      <c r="B60" s="21"/>
      <c r="C60" s="22"/>
      <c r="D60" s="22"/>
      <c r="E60" s="22"/>
      <c r="F60" s="22"/>
      <c r="G60" s="22"/>
      <c r="H60" s="23"/>
    </row>
    <row r="61" spans="1:8" ht="13.5" customHeight="1">
      <c r="A61" s="8" t="s">
        <v>16</v>
      </c>
      <c r="B61" s="1" t="s">
        <v>100</v>
      </c>
      <c r="C61" s="59"/>
      <c r="D61" s="60"/>
      <c r="E61" s="60">
        <v>200</v>
      </c>
      <c r="F61" s="59"/>
      <c r="G61" s="60"/>
      <c r="H61" s="74">
        <v>200</v>
      </c>
    </row>
    <row r="62" spans="1:8" ht="13.5" customHeight="1">
      <c r="A62" s="8" t="s">
        <v>17</v>
      </c>
      <c r="B62" s="1" t="s">
        <v>18</v>
      </c>
      <c r="C62" s="59">
        <v>956</v>
      </c>
      <c r="D62" s="60"/>
      <c r="E62" s="60">
        <v>10368</v>
      </c>
      <c r="F62" s="59">
        <v>956</v>
      </c>
      <c r="G62" s="60"/>
      <c r="H62" s="74">
        <v>10368</v>
      </c>
    </row>
    <row r="63" spans="1:8" ht="12.75">
      <c r="A63" s="169" t="s">
        <v>20</v>
      </c>
      <c r="B63" s="1" t="s">
        <v>101</v>
      </c>
      <c r="C63" s="59"/>
      <c r="D63" s="60"/>
      <c r="E63" s="60">
        <v>1431</v>
      </c>
      <c r="F63" s="59"/>
      <c r="G63" s="60"/>
      <c r="H63" s="74">
        <v>1431</v>
      </c>
    </row>
    <row r="64" spans="1:8" ht="12.75">
      <c r="A64" s="170"/>
      <c r="B64" s="1" t="s">
        <v>102</v>
      </c>
      <c r="C64" s="59">
        <v>526</v>
      </c>
      <c r="D64" s="60"/>
      <c r="E64" s="60"/>
      <c r="F64" s="59">
        <v>526</v>
      </c>
      <c r="G64" s="60"/>
      <c r="H64" s="74"/>
    </row>
    <row r="65" spans="1:8" ht="12.75">
      <c r="A65" s="170"/>
      <c r="B65" s="1" t="s">
        <v>103</v>
      </c>
      <c r="C65" s="59"/>
      <c r="D65" s="60"/>
      <c r="E65" s="60">
        <v>668</v>
      </c>
      <c r="F65" s="59"/>
      <c r="G65" s="60"/>
      <c r="H65" s="74">
        <v>668</v>
      </c>
    </row>
    <row r="66" spans="1:8" ht="12.75">
      <c r="A66" s="171"/>
      <c r="B66" s="1" t="s">
        <v>104</v>
      </c>
      <c r="C66" s="59">
        <v>123</v>
      </c>
      <c r="D66" s="60"/>
      <c r="E66" s="60"/>
      <c r="F66" s="59">
        <v>123</v>
      </c>
      <c r="G66" s="60"/>
      <c r="H66" s="74"/>
    </row>
    <row r="67" spans="1:8" ht="13.5" customHeight="1">
      <c r="A67" s="8" t="s">
        <v>21</v>
      </c>
      <c r="B67" s="1" t="s">
        <v>22</v>
      </c>
      <c r="C67" s="59">
        <v>107</v>
      </c>
      <c r="D67" s="60"/>
      <c r="E67" s="60"/>
      <c r="F67" s="59">
        <v>107</v>
      </c>
      <c r="G67" s="60"/>
      <c r="H67" s="74"/>
    </row>
    <row r="68" spans="1:8" ht="14.25" customHeight="1">
      <c r="A68" s="8" t="s">
        <v>23</v>
      </c>
      <c r="B68" s="1" t="s">
        <v>24</v>
      </c>
      <c r="C68" s="59">
        <v>6996</v>
      </c>
      <c r="D68" s="61">
        <v>1816</v>
      </c>
      <c r="E68" s="60"/>
      <c r="F68" s="59">
        <v>6996</v>
      </c>
      <c r="G68" s="61">
        <v>1816</v>
      </c>
      <c r="H68" s="74"/>
    </row>
    <row r="69" spans="1:8" ht="15.75" customHeight="1">
      <c r="A69" s="8" t="s">
        <v>105</v>
      </c>
      <c r="B69" s="1" t="s">
        <v>106</v>
      </c>
      <c r="C69" s="59">
        <v>1300</v>
      </c>
      <c r="D69" s="60"/>
      <c r="E69" s="60"/>
      <c r="F69" s="59">
        <v>1300</v>
      </c>
      <c r="G69" s="60"/>
      <c r="H69" s="74"/>
    </row>
    <row r="70" spans="1:8" ht="12.75">
      <c r="A70" s="172" t="s">
        <v>107</v>
      </c>
      <c r="B70" s="1" t="s">
        <v>108</v>
      </c>
      <c r="C70" s="59">
        <v>1045</v>
      </c>
      <c r="D70" s="60"/>
      <c r="E70" s="60">
        <v>24</v>
      </c>
      <c r="F70" s="59">
        <v>1045</v>
      </c>
      <c r="G70" s="60"/>
      <c r="H70" s="74">
        <v>24</v>
      </c>
    </row>
    <row r="71" spans="1:8" ht="12.75">
      <c r="A71" s="173"/>
      <c r="B71" s="1" t="s">
        <v>109</v>
      </c>
      <c r="C71" s="59"/>
      <c r="D71" s="60"/>
      <c r="E71" s="60">
        <v>791</v>
      </c>
      <c r="F71" s="59"/>
      <c r="G71" s="60"/>
      <c r="H71" s="74">
        <v>791</v>
      </c>
    </row>
    <row r="72" spans="1:8" ht="12.75">
      <c r="A72" s="173"/>
      <c r="B72" s="1" t="s">
        <v>110</v>
      </c>
      <c r="C72" s="59"/>
      <c r="D72" s="60"/>
      <c r="E72" s="60">
        <v>149</v>
      </c>
      <c r="F72" s="59"/>
      <c r="G72" s="60"/>
      <c r="H72" s="74">
        <v>149</v>
      </c>
    </row>
    <row r="73" spans="1:8" ht="12.75">
      <c r="A73" s="174"/>
      <c r="B73" s="1" t="s">
        <v>111</v>
      </c>
      <c r="C73" s="59">
        <v>271</v>
      </c>
      <c r="D73" s="60"/>
      <c r="E73" s="60"/>
      <c r="F73" s="59">
        <v>271</v>
      </c>
      <c r="G73" s="60"/>
      <c r="H73" s="74"/>
    </row>
    <row r="74" spans="1:8" ht="14.25" customHeight="1">
      <c r="A74" s="8" t="s">
        <v>112</v>
      </c>
      <c r="B74" s="1" t="s">
        <v>25</v>
      </c>
      <c r="C74" s="59">
        <v>2053</v>
      </c>
      <c r="D74" s="60"/>
      <c r="E74" s="60"/>
      <c r="F74" s="59">
        <v>2053</v>
      </c>
      <c r="G74" s="60"/>
      <c r="H74" s="74"/>
    </row>
    <row r="75" spans="1:8" ht="12.75">
      <c r="A75" s="172" t="s">
        <v>113</v>
      </c>
      <c r="B75" s="1" t="s">
        <v>114</v>
      </c>
      <c r="C75" s="59">
        <v>3209</v>
      </c>
      <c r="D75" s="60"/>
      <c r="E75" s="60"/>
      <c r="F75" s="59">
        <v>3209</v>
      </c>
      <c r="G75" s="60"/>
      <c r="H75" s="74"/>
    </row>
    <row r="76" spans="1:8" ht="13.5" thickBot="1">
      <c r="A76" s="175"/>
      <c r="B76" s="118" t="s">
        <v>115</v>
      </c>
      <c r="C76" s="137"/>
      <c r="D76" s="138"/>
      <c r="E76" s="138">
        <v>191</v>
      </c>
      <c r="F76" s="137"/>
      <c r="G76" s="138"/>
      <c r="H76" s="139">
        <v>191</v>
      </c>
    </row>
    <row r="77" spans="1:8" ht="12.75">
      <c r="A77" s="173" t="s">
        <v>116</v>
      </c>
      <c r="B77" s="11" t="s">
        <v>117</v>
      </c>
      <c r="C77" s="62">
        <v>818</v>
      </c>
      <c r="D77" s="63"/>
      <c r="E77" s="63"/>
      <c r="F77" s="62">
        <v>818</v>
      </c>
      <c r="G77" s="63"/>
      <c r="H77" s="136"/>
    </row>
    <row r="78" spans="1:8" ht="12.75">
      <c r="A78" s="174"/>
      <c r="B78" s="1" t="s">
        <v>118</v>
      </c>
      <c r="C78" s="61"/>
      <c r="D78" s="60"/>
      <c r="E78" s="60"/>
      <c r="F78" s="61"/>
      <c r="G78" s="60"/>
      <c r="H78" s="74"/>
    </row>
    <row r="79" spans="1:8" ht="13.5" customHeight="1">
      <c r="A79" s="172" t="s">
        <v>119</v>
      </c>
      <c r="B79" s="1" t="s">
        <v>120</v>
      </c>
      <c r="C79" s="59"/>
      <c r="D79" s="60"/>
      <c r="E79" s="61">
        <v>1419</v>
      </c>
      <c r="F79" s="59"/>
      <c r="G79" s="60"/>
      <c r="H79" s="75">
        <v>1419</v>
      </c>
    </row>
    <row r="80" spans="1:8" ht="12.75">
      <c r="A80" s="173"/>
      <c r="B80" s="11" t="s">
        <v>121</v>
      </c>
      <c r="C80" s="62">
        <v>22292</v>
      </c>
      <c r="D80" s="63">
        <v>16253</v>
      </c>
      <c r="E80" s="64">
        <v>1161</v>
      </c>
      <c r="F80" s="62">
        <v>22292</v>
      </c>
      <c r="G80" s="63">
        <v>16253</v>
      </c>
      <c r="H80" s="76">
        <v>1161</v>
      </c>
    </row>
    <row r="81" spans="1:8" ht="12.75">
      <c r="A81" s="174"/>
      <c r="B81" s="11" t="s">
        <v>122</v>
      </c>
      <c r="C81" s="62">
        <v>707</v>
      </c>
      <c r="D81" s="65"/>
      <c r="E81" s="64"/>
      <c r="F81" s="62">
        <v>707</v>
      </c>
      <c r="G81" s="65"/>
      <c r="H81" s="76"/>
    </row>
    <row r="82" spans="1:8" ht="14.25" customHeight="1">
      <c r="A82" s="8" t="s">
        <v>26</v>
      </c>
      <c r="B82" s="25" t="s">
        <v>27</v>
      </c>
      <c r="C82" s="66">
        <v>2944</v>
      </c>
      <c r="D82" s="60"/>
      <c r="E82" s="60"/>
      <c r="F82" s="66">
        <v>2944</v>
      </c>
      <c r="G82" s="60"/>
      <c r="H82" s="74"/>
    </row>
    <row r="83" spans="1:8" ht="13.5" customHeight="1">
      <c r="A83" s="172" t="s">
        <v>28</v>
      </c>
      <c r="B83" s="1" t="s">
        <v>29</v>
      </c>
      <c r="C83" s="59">
        <v>3030</v>
      </c>
      <c r="D83" s="60"/>
      <c r="E83" s="60"/>
      <c r="F83" s="59">
        <v>3030</v>
      </c>
      <c r="G83" s="60"/>
      <c r="H83" s="74"/>
    </row>
    <row r="84" spans="1:8" ht="13.5" customHeight="1">
      <c r="A84" s="174"/>
      <c r="B84" s="1" t="s">
        <v>123</v>
      </c>
      <c r="C84" s="59">
        <v>119</v>
      </c>
      <c r="D84" s="60"/>
      <c r="E84" s="60"/>
      <c r="F84" s="59">
        <v>119</v>
      </c>
      <c r="G84" s="60"/>
      <c r="H84" s="74"/>
    </row>
    <row r="85" spans="1:8" ht="13.5" customHeight="1">
      <c r="A85" s="8" t="s">
        <v>124</v>
      </c>
      <c r="B85" s="1" t="s">
        <v>99</v>
      </c>
      <c r="C85" s="59"/>
      <c r="D85" s="60"/>
      <c r="E85" s="60">
        <v>3873</v>
      </c>
      <c r="F85" s="59"/>
      <c r="G85" s="60"/>
      <c r="H85" s="74">
        <v>3873</v>
      </c>
    </row>
    <row r="86" spans="1:8" ht="14.25" customHeight="1">
      <c r="A86" s="8" t="s">
        <v>125</v>
      </c>
      <c r="B86" s="1" t="s">
        <v>126</v>
      </c>
      <c r="C86" s="59"/>
      <c r="D86" s="60"/>
      <c r="E86" s="60">
        <v>180</v>
      </c>
      <c r="F86" s="59"/>
      <c r="G86" s="60"/>
      <c r="H86" s="74">
        <v>180</v>
      </c>
    </row>
    <row r="87" spans="1:8" ht="13.5" customHeight="1">
      <c r="A87" s="155" t="s">
        <v>127</v>
      </c>
      <c r="B87" s="11" t="s">
        <v>128</v>
      </c>
      <c r="C87" s="66">
        <v>85</v>
      </c>
      <c r="D87" s="65"/>
      <c r="E87" s="65"/>
      <c r="F87" s="66">
        <v>85</v>
      </c>
      <c r="G87" s="65"/>
      <c r="H87" s="77"/>
    </row>
    <row r="88" spans="1:8" ht="13.5" customHeight="1">
      <c r="A88" s="156"/>
      <c r="B88" s="1" t="s">
        <v>129</v>
      </c>
      <c r="C88" s="59">
        <v>452</v>
      </c>
      <c r="D88" s="60"/>
      <c r="E88" s="60"/>
      <c r="F88" s="59">
        <v>452</v>
      </c>
      <c r="G88" s="60"/>
      <c r="H88" s="74"/>
    </row>
    <row r="89" spans="1:8" ht="15" customHeight="1">
      <c r="A89" s="8" t="s">
        <v>130</v>
      </c>
      <c r="B89" s="1" t="s">
        <v>131</v>
      </c>
      <c r="C89" s="59"/>
      <c r="D89" s="60"/>
      <c r="E89" s="60">
        <v>208</v>
      </c>
      <c r="F89" s="59"/>
      <c r="G89" s="60"/>
      <c r="H89" s="74">
        <v>208</v>
      </c>
    </row>
    <row r="90" spans="1:8" ht="15" customHeight="1">
      <c r="A90" s="24" t="s">
        <v>242</v>
      </c>
      <c r="B90" s="1" t="s">
        <v>19</v>
      </c>
      <c r="C90" s="66"/>
      <c r="D90" s="65"/>
      <c r="E90" s="65">
        <v>1200</v>
      </c>
      <c r="F90" s="66"/>
      <c r="G90" s="65"/>
      <c r="H90" s="77">
        <v>1200</v>
      </c>
    </row>
    <row r="91" spans="1:8" ht="12.75">
      <c r="A91" s="172" t="s">
        <v>30</v>
      </c>
      <c r="B91" s="1" t="s">
        <v>132</v>
      </c>
      <c r="C91" s="59">
        <v>249</v>
      </c>
      <c r="D91" s="60"/>
      <c r="E91" s="60"/>
      <c r="F91" s="59">
        <v>249</v>
      </c>
      <c r="G91" s="60"/>
      <c r="H91" s="74"/>
    </row>
    <row r="92" spans="1:8" ht="12.75">
      <c r="A92" s="174"/>
      <c r="B92" s="1" t="s">
        <v>31</v>
      </c>
      <c r="C92" s="66"/>
      <c r="D92" s="65"/>
      <c r="E92" s="65"/>
      <c r="F92" s="66"/>
      <c r="G92" s="65"/>
      <c r="H92" s="77"/>
    </row>
    <row r="93" spans="1:8" ht="12.75">
      <c r="A93" s="172" t="s">
        <v>133</v>
      </c>
      <c r="B93" s="1" t="s">
        <v>134</v>
      </c>
      <c r="C93" s="59">
        <v>349</v>
      </c>
      <c r="D93" s="60"/>
      <c r="E93" s="60"/>
      <c r="F93" s="59">
        <v>349</v>
      </c>
      <c r="G93" s="60"/>
      <c r="H93" s="74"/>
    </row>
    <row r="94" spans="1:8" ht="13.5" customHeight="1">
      <c r="A94" s="174"/>
      <c r="B94" s="1" t="s">
        <v>135</v>
      </c>
      <c r="C94" s="59"/>
      <c r="D94" s="60"/>
      <c r="E94" s="60"/>
      <c r="F94" s="59"/>
      <c r="G94" s="60"/>
      <c r="H94" s="74"/>
    </row>
    <row r="95" spans="1:8" ht="13.5" customHeight="1">
      <c r="A95" s="172" t="s">
        <v>136</v>
      </c>
      <c r="B95" s="1" t="s">
        <v>137</v>
      </c>
      <c r="C95" s="59">
        <v>49</v>
      </c>
      <c r="D95" s="60"/>
      <c r="E95" s="60"/>
      <c r="F95" s="59">
        <v>49</v>
      </c>
      <c r="G95" s="60"/>
      <c r="H95" s="74"/>
    </row>
    <row r="96" spans="1:8" ht="13.5" customHeight="1">
      <c r="A96" s="174"/>
      <c r="B96" s="1" t="s">
        <v>118</v>
      </c>
      <c r="C96" s="59">
        <v>155</v>
      </c>
      <c r="D96" s="60"/>
      <c r="E96" s="60"/>
      <c r="F96" s="59">
        <v>155</v>
      </c>
      <c r="G96" s="60"/>
      <c r="H96" s="74"/>
    </row>
    <row r="97" spans="1:8" ht="12.75">
      <c r="A97" s="185" t="s">
        <v>241</v>
      </c>
      <c r="B97" s="1" t="s">
        <v>138</v>
      </c>
      <c r="C97" s="59"/>
      <c r="D97" s="60"/>
      <c r="E97" s="60"/>
      <c r="F97" s="59"/>
      <c r="G97" s="60"/>
      <c r="H97" s="74"/>
    </row>
    <row r="98" spans="1:8" ht="12.75">
      <c r="A98" s="186"/>
      <c r="B98" s="1" t="s">
        <v>139</v>
      </c>
      <c r="C98" s="59"/>
      <c r="D98" s="60"/>
      <c r="E98" s="60">
        <v>331</v>
      </c>
      <c r="F98" s="59"/>
      <c r="G98" s="60"/>
      <c r="H98" s="74">
        <v>331</v>
      </c>
    </row>
    <row r="99" spans="1:8" ht="12.75">
      <c r="A99" s="172" t="s">
        <v>247</v>
      </c>
      <c r="B99" s="1" t="s">
        <v>140</v>
      </c>
      <c r="C99" s="67">
        <v>105</v>
      </c>
      <c r="D99" s="68"/>
      <c r="E99" s="68"/>
      <c r="F99" s="67">
        <v>105</v>
      </c>
      <c r="G99" s="68"/>
      <c r="H99" s="78"/>
    </row>
    <row r="100" spans="1:8" ht="12.75">
      <c r="A100" s="173"/>
      <c r="B100" s="1" t="s">
        <v>141</v>
      </c>
      <c r="C100" s="67">
        <v>100</v>
      </c>
      <c r="D100" s="68"/>
      <c r="E100" s="68"/>
      <c r="F100" s="67">
        <v>100</v>
      </c>
      <c r="G100" s="68"/>
      <c r="H100" s="78"/>
    </row>
    <row r="101" spans="1:8" ht="12.75">
      <c r="A101" s="173"/>
      <c r="B101" s="1" t="s">
        <v>32</v>
      </c>
      <c r="C101" s="67"/>
      <c r="D101" s="68"/>
      <c r="E101" s="68">
        <v>1494</v>
      </c>
      <c r="F101" s="67"/>
      <c r="G101" s="68"/>
      <c r="H101" s="78">
        <v>1494</v>
      </c>
    </row>
    <row r="102" spans="1:8" ht="12.75">
      <c r="A102" s="174"/>
      <c r="B102" s="1" t="s">
        <v>142</v>
      </c>
      <c r="C102" s="67"/>
      <c r="D102" s="68"/>
      <c r="E102" s="68">
        <v>150</v>
      </c>
      <c r="F102" s="67"/>
      <c r="G102" s="68"/>
      <c r="H102" s="78">
        <v>150</v>
      </c>
    </row>
    <row r="103" spans="1:8" ht="12.75">
      <c r="A103" s="26" t="s">
        <v>143</v>
      </c>
      <c r="B103" s="1" t="s">
        <v>144</v>
      </c>
      <c r="C103" s="67">
        <v>1495</v>
      </c>
      <c r="D103" s="68"/>
      <c r="E103" s="68"/>
      <c r="F103" s="67">
        <v>1495</v>
      </c>
      <c r="G103" s="68"/>
      <c r="H103" s="78"/>
    </row>
    <row r="104" spans="1:8" ht="12.75">
      <c r="A104" s="172" t="s">
        <v>33</v>
      </c>
      <c r="B104" s="27" t="s">
        <v>34</v>
      </c>
      <c r="C104" s="67">
        <v>2071</v>
      </c>
      <c r="D104" s="68"/>
      <c r="E104" s="68"/>
      <c r="F104" s="67">
        <v>2071</v>
      </c>
      <c r="G104" s="68"/>
      <c r="H104" s="78"/>
    </row>
    <row r="105" spans="1:8" ht="12.75">
      <c r="A105" s="173"/>
      <c r="B105" s="69" t="s">
        <v>145</v>
      </c>
      <c r="C105" s="67"/>
      <c r="D105" s="68"/>
      <c r="E105" s="68">
        <v>430</v>
      </c>
      <c r="F105" s="67"/>
      <c r="G105" s="68"/>
      <c r="H105" s="78">
        <v>430</v>
      </c>
    </row>
    <row r="106" spans="1:8" ht="12.75">
      <c r="A106" s="174"/>
      <c r="B106" s="27" t="s">
        <v>35</v>
      </c>
      <c r="C106" s="67">
        <v>60</v>
      </c>
      <c r="D106" s="68"/>
      <c r="E106" s="68"/>
      <c r="F106" s="67">
        <v>60</v>
      </c>
      <c r="G106" s="68"/>
      <c r="H106" s="78"/>
    </row>
    <row r="107" spans="1:8" ht="12.75">
      <c r="A107" s="26" t="s">
        <v>36</v>
      </c>
      <c r="B107" s="27" t="s">
        <v>146</v>
      </c>
      <c r="C107" s="67">
        <v>5000</v>
      </c>
      <c r="D107" s="68"/>
      <c r="E107" s="68"/>
      <c r="F107" s="67">
        <v>5000</v>
      </c>
      <c r="G107" s="68"/>
      <c r="H107" s="78"/>
    </row>
    <row r="108" spans="1:8" ht="12.75">
      <c r="A108" s="26" t="s">
        <v>243</v>
      </c>
      <c r="B108" s="27" t="s">
        <v>147</v>
      </c>
      <c r="C108" s="67">
        <v>579</v>
      </c>
      <c r="D108" s="68"/>
      <c r="E108" s="68"/>
      <c r="F108" s="67">
        <v>579</v>
      </c>
      <c r="G108" s="68"/>
      <c r="H108" s="78"/>
    </row>
    <row r="109" spans="1:8" ht="12.75">
      <c r="A109" s="26" t="s">
        <v>37</v>
      </c>
      <c r="B109" s="27" t="s">
        <v>38</v>
      </c>
      <c r="C109" s="67">
        <v>12156</v>
      </c>
      <c r="D109" s="68">
        <v>4593</v>
      </c>
      <c r="E109" s="68"/>
      <c r="F109" s="67">
        <v>12156</v>
      </c>
      <c r="G109" s="68">
        <v>4593</v>
      </c>
      <c r="H109" s="78"/>
    </row>
    <row r="110" spans="1:8" ht="12.75">
      <c r="A110" s="26" t="s">
        <v>39</v>
      </c>
      <c r="B110" s="27" t="s">
        <v>148</v>
      </c>
      <c r="C110" s="67">
        <v>2500</v>
      </c>
      <c r="D110" s="68"/>
      <c r="E110" s="68"/>
      <c r="F110" s="67">
        <v>2500</v>
      </c>
      <c r="G110" s="68"/>
      <c r="H110" s="78"/>
    </row>
    <row r="111" spans="1:8" ht="12.75">
      <c r="A111" s="172" t="s">
        <v>149</v>
      </c>
      <c r="B111" s="27" t="s">
        <v>150</v>
      </c>
      <c r="C111" s="67">
        <v>1200</v>
      </c>
      <c r="D111" s="68"/>
      <c r="E111" s="68"/>
      <c r="F111" s="67">
        <v>1200</v>
      </c>
      <c r="G111" s="68"/>
      <c r="H111" s="78"/>
    </row>
    <row r="112" spans="1:8" ht="13.5" thickBot="1">
      <c r="A112" s="175"/>
      <c r="B112" s="118" t="s">
        <v>151</v>
      </c>
      <c r="C112" s="137">
        <v>388</v>
      </c>
      <c r="D112" s="138"/>
      <c r="E112" s="138"/>
      <c r="F112" s="137">
        <v>388</v>
      </c>
      <c r="G112" s="138"/>
      <c r="H112" s="139"/>
    </row>
    <row r="113" spans="1:8" ht="12.75">
      <c r="A113" s="24" t="s">
        <v>152</v>
      </c>
      <c r="B113" s="25" t="s">
        <v>153</v>
      </c>
      <c r="C113" s="66"/>
      <c r="D113" s="65"/>
      <c r="E113" s="65">
        <v>3726</v>
      </c>
      <c r="F113" s="66"/>
      <c r="G113" s="65"/>
      <c r="H113" s="77">
        <v>3726</v>
      </c>
    </row>
    <row r="114" spans="1:8" ht="12.75">
      <c r="A114" s="172" t="s">
        <v>154</v>
      </c>
      <c r="B114" s="27" t="s">
        <v>155</v>
      </c>
      <c r="C114" s="67"/>
      <c r="D114" s="68"/>
      <c r="E114" s="68">
        <v>50</v>
      </c>
      <c r="F114" s="67"/>
      <c r="G114" s="68"/>
      <c r="H114" s="78">
        <v>50</v>
      </c>
    </row>
    <row r="115" spans="1:8" ht="12.75">
      <c r="A115" s="173"/>
      <c r="B115" s="27" t="s">
        <v>156</v>
      </c>
      <c r="C115" s="67"/>
      <c r="D115" s="68"/>
      <c r="E115" s="68">
        <v>4586</v>
      </c>
      <c r="F115" s="67"/>
      <c r="G115" s="68"/>
      <c r="H115" s="78">
        <v>4586</v>
      </c>
    </row>
    <row r="116" spans="1:8" ht="12.75">
      <c r="A116" s="174"/>
      <c r="B116" s="27" t="s">
        <v>157</v>
      </c>
      <c r="C116" s="67"/>
      <c r="D116" s="68"/>
      <c r="E116" s="68"/>
      <c r="F116" s="67"/>
      <c r="G116" s="68"/>
      <c r="H116" s="78"/>
    </row>
    <row r="117" spans="1:8" ht="12.75">
      <c r="A117" s="26" t="s">
        <v>158</v>
      </c>
      <c r="B117" s="27" t="s">
        <v>99</v>
      </c>
      <c r="C117" s="67"/>
      <c r="D117" s="68"/>
      <c r="E117" s="68">
        <v>995</v>
      </c>
      <c r="F117" s="67"/>
      <c r="G117" s="68"/>
      <c r="H117" s="78">
        <v>995</v>
      </c>
    </row>
    <row r="118" spans="1:8" ht="12.75">
      <c r="A118" s="122" t="s">
        <v>159</v>
      </c>
      <c r="B118" s="70" t="s">
        <v>160</v>
      </c>
      <c r="C118" s="59">
        <v>800</v>
      </c>
      <c r="D118" s="60"/>
      <c r="E118" s="60"/>
      <c r="F118" s="59">
        <v>800</v>
      </c>
      <c r="G118" s="60"/>
      <c r="H118" s="74"/>
    </row>
    <row r="119" spans="1:8" ht="12.75">
      <c r="A119" s="172" t="s">
        <v>40</v>
      </c>
      <c r="B119" s="1" t="s">
        <v>248</v>
      </c>
      <c r="C119" s="59"/>
      <c r="D119" s="60"/>
      <c r="E119" s="60">
        <v>122</v>
      </c>
      <c r="F119" s="59"/>
      <c r="G119" s="60"/>
      <c r="H119" s="74">
        <v>122</v>
      </c>
    </row>
    <row r="120" spans="1:8" ht="13.5" thickBot="1">
      <c r="A120" s="175"/>
      <c r="B120" s="71" t="s">
        <v>249</v>
      </c>
      <c r="C120" s="72">
        <v>193</v>
      </c>
      <c r="D120" s="73"/>
      <c r="E120" s="73">
        <v>185</v>
      </c>
      <c r="F120" s="72">
        <v>193</v>
      </c>
      <c r="G120" s="73"/>
      <c r="H120" s="79">
        <v>185</v>
      </c>
    </row>
    <row r="121" spans="1:8" ht="14.25" customHeight="1">
      <c r="A121" s="133" t="s">
        <v>10</v>
      </c>
      <c r="B121" s="134"/>
      <c r="C121" s="129">
        <f>C141+C150</f>
        <v>32428</v>
      </c>
      <c r="D121" s="130">
        <v>0</v>
      </c>
      <c r="E121" s="129">
        <f>E141+E150</f>
        <v>184.5</v>
      </c>
      <c r="F121" s="129">
        <f>F141+F150</f>
        <v>26428</v>
      </c>
      <c r="G121" s="130">
        <v>0</v>
      </c>
      <c r="H121" s="135">
        <f>H141+H150</f>
        <v>184.5</v>
      </c>
    </row>
    <row r="122" spans="1:8" ht="12.75">
      <c r="A122" s="20" t="s">
        <v>9</v>
      </c>
      <c r="B122" s="21"/>
      <c r="C122" s="22"/>
      <c r="D122" s="22"/>
      <c r="E122" s="22"/>
      <c r="F122" s="22"/>
      <c r="G122" s="22"/>
      <c r="H122" s="23"/>
    </row>
    <row r="123" spans="1:8" ht="12" customHeight="1">
      <c r="A123" s="165" t="s">
        <v>42</v>
      </c>
      <c r="B123" s="32" t="s">
        <v>171</v>
      </c>
      <c r="C123" s="35">
        <v>1979</v>
      </c>
      <c r="D123" s="28"/>
      <c r="E123" s="28"/>
      <c r="F123" s="35">
        <v>1979</v>
      </c>
      <c r="G123" s="28"/>
      <c r="H123" s="85"/>
    </row>
    <row r="124" spans="1:8" ht="12" customHeight="1">
      <c r="A124" s="167"/>
      <c r="B124" s="32" t="s">
        <v>172</v>
      </c>
      <c r="C124" s="35">
        <v>188</v>
      </c>
      <c r="D124" s="28"/>
      <c r="E124" s="28"/>
      <c r="F124" s="35">
        <v>188</v>
      </c>
      <c r="G124" s="28"/>
      <c r="H124" s="85"/>
    </row>
    <row r="125" spans="1:8" ht="12" customHeight="1">
      <c r="A125" s="167"/>
      <c r="B125" s="32" t="s">
        <v>173</v>
      </c>
      <c r="C125" s="35">
        <v>200</v>
      </c>
      <c r="D125" s="30"/>
      <c r="E125" s="30"/>
      <c r="F125" s="35">
        <v>200</v>
      </c>
      <c r="G125" s="30"/>
      <c r="H125" s="86"/>
    </row>
    <row r="126" spans="1:8" ht="12" customHeight="1">
      <c r="A126" s="167"/>
      <c r="B126" s="34" t="s">
        <v>174</v>
      </c>
      <c r="C126" s="35">
        <v>2200</v>
      </c>
      <c r="D126" s="30"/>
      <c r="E126" s="30"/>
      <c r="F126" s="35">
        <v>2200</v>
      </c>
      <c r="G126" s="30"/>
      <c r="H126" s="86"/>
    </row>
    <row r="127" spans="1:8" ht="12" customHeight="1">
      <c r="A127" s="165" t="s">
        <v>43</v>
      </c>
      <c r="B127" s="117" t="s">
        <v>175</v>
      </c>
      <c r="C127" s="35">
        <v>988</v>
      </c>
      <c r="D127" s="30"/>
      <c r="E127" s="30"/>
      <c r="F127" s="35">
        <v>988</v>
      </c>
      <c r="G127" s="30"/>
      <c r="H127" s="86"/>
    </row>
    <row r="128" spans="1:8" ht="12" customHeight="1">
      <c r="A128" s="167"/>
      <c r="B128" s="87" t="s">
        <v>176</v>
      </c>
      <c r="C128" s="35">
        <v>1200</v>
      </c>
      <c r="D128" s="30"/>
      <c r="E128" s="30"/>
      <c r="F128" s="35">
        <v>1200</v>
      </c>
      <c r="G128" s="30"/>
      <c r="H128" s="86"/>
    </row>
    <row r="129" spans="1:8" ht="12" customHeight="1">
      <c r="A129" s="167"/>
      <c r="B129" s="87" t="s">
        <v>177</v>
      </c>
      <c r="C129" s="35">
        <v>380</v>
      </c>
      <c r="D129" s="30"/>
      <c r="E129" s="30"/>
      <c r="F129" s="35">
        <v>380</v>
      </c>
      <c r="G129" s="30"/>
      <c r="H129" s="86"/>
    </row>
    <row r="130" spans="1:8" ht="12" customHeight="1">
      <c r="A130" s="167"/>
      <c r="B130" s="87" t="s">
        <v>178</v>
      </c>
      <c r="C130" s="35">
        <v>700</v>
      </c>
      <c r="D130" s="30"/>
      <c r="E130" s="30"/>
      <c r="F130" s="35">
        <v>700</v>
      </c>
      <c r="G130" s="30"/>
      <c r="H130" s="86"/>
    </row>
    <row r="131" spans="1:8" ht="12" customHeight="1">
      <c r="A131" s="168"/>
      <c r="B131" s="87" t="s">
        <v>179</v>
      </c>
      <c r="C131" s="35">
        <v>1124</v>
      </c>
      <c r="D131" s="30"/>
      <c r="E131" s="30"/>
      <c r="F131" s="35">
        <v>1124</v>
      </c>
      <c r="G131" s="30"/>
      <c r="H131" s="86"/>
    </row>
    <row r="132" spans="1:8" ht="12" customHeight="1">
      <c r="A132" s="165" t="s">
        <v>54</v>
      </c>
      <c r="B132" s="87" t="s">
        <v>180</v>
      </c>
      <c r="C132" s="35">
        <v>1374</v>
      </c>
      <c r="D132" s="30"/>
      <c r="E132" s="30"/>
      <c r="F132" s="35">
        <v>1374</v>
      </c>
      <c r="G132" s="30"/>
      <c r="H132" s="86"/>
    </row>
    <row r="133" spans="1:8" ht="12" customHeight="1">
      <c r="A133" s="166"/>
      <c r="B133" s="33" t="s">
        <v>181</v>
      </c>
      <c r="C133" s="35">
        <v>57</v>
      </c>
      <c r="D133" s="31"/>
      <c r="E133" s="31"/>
      <c r="F133" s="35">
        <v>57</v>
      </c>
      <c r="G133" s="31"/>
      <c r="H133" s="88"/>
    </row>
    <row r="134" spans="1:8" ht="12" customHeight="1">
      <c r="A134" s="89" t="s">
        <v>56</v>
      </c>
      <c r="B134" s="32" t="s">
        <v>182</v>
      </c>
      <c r="C134" s="35">
        <v>142</v>
      </c>
      <c r="D134" s="31"/>
      <c r="E134" s="31"/>
      <c r="F134" s="35">
        <v>142</v>
      </c>
      <c r="G134" s="31"/>
      <c r="H134" s="88"/>
    </row>
    <row r="135" spans="1:8" ht="12" customHeight="1">
      <c r="A135" s="90" t="s">
        <v>55</v>
      </c>
      <c r="B135" s="33" t="s">
        <v>182</v>
      </c>
      <c r="C135" s="35">
        <v>1407</v>
      </c>
      <c r="D135" s="30"/>
      <c r="E135" s="30"/>
      <c r="F135" s="35">
        <v>1407</v>
      </c>
      <c r="G135" s="30"/>
      <c r="H135" s="86"/>
    </row>
    <row r="136" spans="1:8" ht="12" customHeight="1">
      <c r="A136" s="165" t="s">
        <v>44</v>
      </c>
      <c r="B136" s="29" t="s">
        <v>183</v>
      </c>
      <c r="C136" s="35">
        <v>5837</v>
      </c>
      <c r="D136" s="30"/>
      <c r="E136" s="30"/>
      <c r="F136" s="35">
        <v>5837</v>
      </c>
      <c r="G136" s="30"/>
      <c r="H136" s="86"/>
    </row>
    <row r="137" spans="1:8" ht="12" customHeight="1">
      <c r="A137" s="167"/>
      <c r="B137" s="99" t="s">
        <v>184</v>
      </c>
      <c r="C137" s="35">
        <v>440</v>
      </c>
      <c r="D137" s="30"/>
      <c r="E137" s="30"/>
      <c r="F137" s="35">
        <v>440</v>
      </c>
      <c r="G137" s="30"/>
      <c r="H137" s="86"/>
    </row>
    <row r="138" spans="1:8" ht="12" customHeight="1">
      <c r="A138" s="167"/>
      <c r="B138" s="32" t="s">
        <v>45</v>
      </c>
      <c r="C138" s="35">
        <v>305</v>
      </c>
      <c r="D138" s="30"/>
      <c r="E138" s="30"/>
      <c r="F138" s="35">
        <v>305</v>
      </c>
      <c r="G138" s="30"/>
      <c r="H138" s="86"/>
    </row>
    <row r="139" spans="1:8" ht="12" customHeight="1">
      <c r="A139" s="167"/>
      <c r="B139" s="32" t="s">
        <v>185</v>
      </c>
      <c r="C139" s="35">
        <v>6000</v>
      </c>
      <c r="D139" s="30"/>
      <c r="E139" s="30"/>
      <c r="F139" s="100"/>
      <c r="G139" s="30"/>
      <c r="H139" s="86"/>
    </row>
    <row r="140" spans="1:8" ht="12" customHeight="1">
      <c r="A140" s="168"/>
      <c r="B140" s="34" t="s">
        <v>205</v>
      </c>
      <c r="C140" s="35">
        <v>150</v>
      </c>
      <c r="D140" s="30"/>
      <c r="E140" s="30"/>
      <c r="F140" s="35">
        <v>150</v>
      </c>
      <c r="G140" s="30"/>
      <c r="H140" s="86"/>
    </row>
    <row r="141" spans="1:8" ht="12" customHeight="1">
      <c r="A141" s="103" t="s">
        <v>186</v>
      </c>
      <c r="B141" s="104"/>
      <c r="C141" s="114">
        <f>SUM(C123:C140)</f>
        <v>24671</v>
      </c>
      <c r="D141" s="105"/>
      <c r="E141" s="106"/>
      <c r="F141" s="114">
        <f>SUM(F123:F140)</f>
        <v>18671</v>
      </c>
      <c r="G141" s="107"/>
      <c r="H141" s="108"/>
    </row>
    <row r="142" spans="1:8" ht="12" customHeight="1">
      <c r="A142" s="97" t="s">
        <v>46</v>
      </c>
      <c r="B142" s="101" t="s">
        <v>161</v>
      </c>
      <c r="C142" s="102">
        <v>16</v>
      </c>
      <c r="D142" s="31"/>
      <c r="E142" s="83">
        <v>184.5</v>
      </c>
      <c r="F142" s="102">
        <v>16</v>
      </c>
      <c r="G142" s="31"/>
      <c r="H142" s="84">
        <v>184.5</v>
      </c>
    </row>
    <row r="143" spans="1:8" ht="12" customHeight="1">
      <c r="A143" s="187" t="s">
        <v>41</v>
      </c>
      <c r="B143" s="32" t="s">
        <v>162</v>
      </c>
      <c r="C143" s="35">
        <v>3309</v>
      </c>
      <c r="D143" s="30"/>
      <c r="E143" s="80"/>
      <c r="F143" s="35">
        <v>3309</v>
      </c>
      <c r="G143" s="30"/>
      <c r="H143" s="81"/>
    </row>
    <row r="144" spans="1:8" ht="12" customHeight="1">
      <c r="A144" s="188"/>
      <c r="B144" s="32" t="s">
        <v>163</v>
      </c>
      <c r="C144" s="35">
        <v>3652</v>
      </c>
      <c r="D144" s="30"/>
      <c r="E144" s="80"/>
      <c r="F144" s="35">
        <v>3652</v>
      </c>
      <c r="G144" s="30"/>
      <c r="H144" s="81"/>
    </row>
    <row r="145" spans="1:8" ht="14.25" customHeight="1">
      <c r="A145" s="188"/>
      <c r="B145" s="32" t="s">
        <v>164</v>
      </c>
      <c r="C145" s="35">
        <v>70</v>
      </c>
      <c r="D145" s="30"/>
      <c r="E145" s="80"/>
      <c r="F145" s="35">
        <v>70</v>
      </c>
      <c r="G145" s="30"/>
      <c r="H145" s="81"/>
    </row>
    <row r="146" spans="1:8" ht="12" customHeight="1">
      <c r="A146" s="188"/>
      <c r="B146" s="33" t="s">
        <v>165</v>
      </c>
      <c r="C146" s="35">
        <v>39</v>
      </c>
      <c r="D146" s="30"/>
      <c r="E146" s="80"/>
      <c r="F146" s="35">
        <v>39</v>
      </c>
      <c r="G146" s="30"/>
      <c r="H146" s="81"/>
    </row>
    <row r="147" spans="1:8" ht="12" customHeight="1">
      <c r="A147" s="188"/>
      <c r="B147" s="33" t="s">
        <v>166</v>
      </c>
      <c r="C147" s="35">
        <v>274</v>
      </c>
      <c r="D147" s="30"/>
      <c r="E147" s="80"/>
      <c r="F147" s="35">
        <v>274</v>
      </c>
      <c r="G147" s="30"/>
      <c r="H147" s="81"/>
    </row>
    <row r="148" spans="1:8" ht="12" customHeight="1">
      <c r="A148" s="188"/>
      <c r="B148" s="33" t="s">
        <v>167</v>
      </c>
      <c r="C148" s="35">
        <v>87</v>
      </c>
      <c r="D148" s="30"/>
      <c r="E148" s="80"/>
      <c r="F148" s="35">
        <v>87</v>
      </c>
      <c r="G148" s="82"/>
      <c r="H148" s="81"/>
    </row>
    <row r="149" spans="1:8" ht="12" customHeight="1">
      <c r="A149" s="96" t="s">
        <v>168</v>
      </c>
      <c r="B149" s="32" t="s">
        <v>169</v>
      </c>
      <c r="C149" s="35">
        <v>310</v>
      </c>
      <c r="D149" s="30"/>
      <c r="E149" s="80"/>
      <c r="F149" s="35">
        <v>310</v>
      </c>
      <c r="G149" s="30"/>
      <c r="H149" s="81"/>
    </row>
    <row r="150" spans="1:8" ht="12.75" customHeight="1" thickBot="1">
      <c r="A150" s="140" t="s">
        <v>170</v>
      </c>
      <c r="B150" s="141"/>
      <c r="C150" s="142">
        <f>SUM(C142:C149)</f>
        <v>7757</v>
      </c>
      <c r="D150" s="143"/>
      <c r="E150" s="144">
        <f>SUM(E142:E149)</f>
        <v>184.5</v>
      </c>
      <c r="F150" s="142">
        <f>SUM(F142:F149)</f>
        <v>7757</v>
      </c>
      <c r="G150" s="145"/>
      <c r="H150" s="146">
        <f>SUM(H142:H149)</f>
        <v>184.5</v>
      </c>
    </row>
    <row r="151" spans="1:8" ht="14.25" customHeight="1">
      <c r="A151" s="133" t="s">
        <v>57</v>
      </c>
      <c r="B151" s="134"/>
      <c r="C151" s="129">
        <f>C153+C154+C155+C156+C157+C158+C159+C160+C162+C163+C164+C165</f>
        <v>3124</v>
      </c>
      <c r="D151" s="130">
        <v>0</v>
      </c>
      <c r="E151" s="129">
        <f>E153+E154+E155+E156+E157+E158+E159+E160+E161+E162+E163+E164+E165</f>
        <v>1559</v>
      </c>
      <c r="F151" s="129">
        <f>F153+F154+F155+F156+F157+F158+F159+F160+F161+F162+F163+F164+F165</f>
        <v>3124</v>
      </c>
      <c r="G151" s="130">
        <v>0</v>
      </c>
      <c r="H151" s="135">
        <f>H153+H154+H155+H156+H157+H158+H159+H160+H161+H162+H163+H164+H165</f>
        <v>1559</v>
      </c>
    </row>
    <row r="152" spans="1:8" ht="12.75">
      <c r="A152" s="20" t="s">
        <v>9</v>
      </c>
      <c r="B152" s="21"/>
      <c r="C152" s="22"/>
      <c r="D152" s="22"/>
      <c r="E152" s="22"/>
      <c r="F152" s="22"/>
      <c r="G152" s="22"/>
      <c r="H152" s="23"/>
    </row>
    <row r="153" spans="1:8" ht="24" customHeight="1">
      <c r="A153" s="179" t="s">
        <v>207</v>
      </c>
      <c r="B153" s="91" t="s">
        <v>187</v>
      </c>
      <c r="C153" s="41"/>
      <c r="D153" s="41"/>
      <c r="E153" s="35">
        <v>783</v>
      </c>
      <c r="F153" s="35"/>
      <c r="G153" s="42"/>
      <c r="H153" s="92">
        <v>783</v>
      </c>
    </row>
    <row r="154" spans="1:8" ht="24" customHeight="1">
      <c r="A154" s="174"/>
      <c r="B154" s="91" t="s">
        <v>188</v>
      </c>
      <c r="C154" s="35">
        <v>105</v>
      </c>
      <c r="D154" s="41"/>
      <c r="E154" s="35"/>
      <c r="F154" s="35">
        <v>105</v>
      </c>
      <c r="G154" s="42"/>
      <c r="H154" s="92"/>
    </row>
    <row r="155" spans="1:8" ht="13.5" customHeight="1">
      <c r="A155" s="185" t="s">
        <v>189</v>
      </c>
      <c r="B155" s="111" t="s">
        <v>190</v>
      </c>
      <c r="C155" s="35"/>
      <c r="D155" s="41"/>
      <c r="E155" s="35">
        <v>250</v>
      </c>
      <c r="F155" s="35"/>
      <c r="G155" s="42"/>
      <c r="H155" s="92">
        <v>250</v>
      </c>
    </row>
    <row r="156" spans="1:8" ht="24" customHeight="1">
      <c r="A156" s="171"/>
      <c r="B156" s="91" t="s">
        <v>191</v>
      </c>
      <c r="C156" s="35"/>
      <c r="D156" s="41"/>
      <c r="E156" s="35">
        <v>92</v>
      </c>
      <c r="F156" s="35"/>
      <c r="G156" s="42"/>
      <c r="H156" s="92">
        <v>92</v>
      </c>
    </row>
    <row r="157" spans="1:8" ht="25.5">
      <c r="A157" s="185" t="s">
        <v>192</v>
      </c>
      <c r="B157" s="91" t="s">
        <v>193</v>
      </c>
      <c r="C157" s="35">
        <v>1526</v>
      </c>
      <c r="D157" s="41"/>
      <c r="E157" s="35"/>
      <c r="F157" s="35">
        <v>1526</v>
      </c>
      <c r="G157" s="42"/>
      <c r="H157" s="92"/>
    </row>
    <row r="158" spans="1:8" ht="25.5">
      <c r="A158" s="170"/>
      <c r="B158" s="91" t="s">
        <v>194</v>
      </c>
      <c r="C158" s="35">
        <v>296</v>
      </c>
      <c r="D158" s="41"/>
      <c r="E158" s="35"/>
      <c r="F158" s="35">
        <v>296</v>
      </c>
      <c r="G158" s="42"/>
      <c r="H158" s="92"/>
    </row>
    <row r="159" spans="1:8" ht="25.5">
      <c r="A159" s="171"/>
      <c r="B159" s="91" t="s">
        <v>195</v>
      </c>
      <c r="C159" s="35">
        <v>250</v>
      </c>
      <c r="D159" s="41"/>
      <c r="E159" s="35"/>
      <c r="F159" s="35">
        <v>250</v>
      </c>
      <c r="G159" s="42"/>
      <c r="H159" s="92"/>
    </row>
    <row r="160" spans="1:8" ht="15" customHeight="1">
      <c r="A160" s="98" t="s">
        <v>206</v>
      </c>
      <c r="B160" s="39" t="s">
        <v>196</v>
      </c>
      <c r="C160" s="35">
        <v>295</v>
      </c>
      <c r="D160" s="41"/>
      <c r="E160" s="35"/>
      <c r="F160" s="35">
        <v>295</v>
      </c>
      <c r="G160" s="42"/>
      <c r="H160" s="92"/>
    </row>
    <row r="161" spans="1:8" ht="14.25" customHeight="1">
      <c r="A161" s="169" t="s">
        <v>197</v>
      </c>
      <c r="B161" s="91" t="s">
        <v>198</v>
      </c>
      <c r="C161" s="35"/>
      <c r="D161" s="41"/>
      <c r="E161" s="35">
        <v>42</v>
      </c>
      <c r="F161" s="35"/>
      <c r="G161" s="110"/>
      <c r="H161" s="92">
        <v>42</v>
      </c>
    </row>
    <row r="162" spans="1:8" ht="14.25" customHeight="1">
      <c r="A162" s="171"/>
      <c r="B162" s="1" t="s">
        <v>199</v>
      </c>
      <c r="C162" s="35">
        <v>241</v>
      </c>
      <c r="D162" s="109"/>
      <c r="E162" s="35"/>
      <c r="F162" s="35">
        <v>241</v>
      </c>
      <c r="G162" s="42"/>
      <c r="H162" s="92"/>
    </row>
    <row r="163" spans="1:8" ht="25.5">
      <c r="A163" s="169" t="s">
        <v>200</v>
      </c>
      <c r="B163" s="91" t="s">
        <v>201</v>
      </c>
      <c r="C163" s="35"/>
      <c r="D163" s="41"/>
      <c r="E163" s="35">
        <v>392</v>
      </c>
      <c r="F163" s="35"/>
      <c r="G163" s="42"/>
      <c r="H163" s="92">
        <v>392</v>
      </c>
    </row>
    <row r="164" spans="1:8" ht="25.5">
      <c r="A164" s="171"/>
      <c r="B164" s="91" t="s">
        <v>202</v>
      </c>
      <c r="C164" s="35">
        <v>300</v>
      </c>
      <c r="D164" s="41"/>
      <c r="E164" s="41"/>
      <c r="F164" s="35">
        <v>300</v>
      </c>
      <c r="G164" s="42"/>
      <c r="H164" s="92"/>
    </row>
    <row r="165" spans="1:8" ht="26.25" thickBot="1">
      <c r="A165" s="93" t="s">
        <v>203</v>
      </c>
      <c r="B165" s="94" t="s">
        <v>204</v>
      </c>
      <c r="C165" s="95">
        <v>111</v>
      </c>
      <c r="D165" s="49"/>
      <c r="E165" s="49"/>
      <c r="F165" s="95">
        <v>111</v>
      </c>
      <c r="G165" s="50"/>
      <c r="H165" s="51"/>
    </row>
    <row r="166" spans="1:8" ht="14.25" customHeight="1">
      <c r="A166" s="133" t="s">
        <v>11</v>
      </c>
      <c r="B166" s="134"/>
      <c r="C166" s="129">
        <f>C168+C169+C170+C171+C172+C173+C174+C175+C176+C177+C178+C179+C180+C181+C182+C183+C184+C185+C186+C187+C188+C189+C190+C191</f>
        <v>20908</v>
      </c>
      <c r="D166" s="130">
        <v>0</v>
      </c>
      <c r="E166" s="129">
        <f>E168+E169+E170+E171+E172+E173+E174+E175+E176+E177+E178+E179+E180+E181+E182+E183+E184+E185+E186+E187+E188+E189+E190+E191</f>
        <v>3747</v>
      </c>
      <c r="F166" s="129">
        <f>F168+F169+F170+F171+F172+F173+F174+F175+F176+F177+F178+F179+F180+F181+F182+F183+F184+F185+F186+F187+F188+F189+F190+F191</f>
        <v>20908</v>
      </c>
      <c r="G166" s="130">
        <v>0</v>
      </c>
      <c r="H166" s="135">
        <f>H168+H169+H170+H171+H172+H173+H174+H175+H176+H177+H178+H179+H180+H181+H182+H183+H184+H185+H186+H187+H188+H189+H190+H191</f>
        <v>3747</v>
      </c>
    </row>
    <row r="167" spans="1:8" ht="12.75">
      <c r="A167" s="20" t="s">
        <v>9</v>
      </c>
      <c r="B167" s="21"/>
      <c r="C167" s="22"/>
      <c r="D167" s="22"/>
      <c r="E167" s="22"/>
      <c r="F167" s="22"/>
      <c r="G167" s="22"/>
      <c r="H167" s="23"/>
    </row>
    <row r="168" spans="1:8" ht="12.75">
      <c r="A168" s="162" t="s">
        <v>244</v>
      </c>
      <c r="B168" s="55" t="s">
        <v>208</v>
      </c>
      <c r="C168" s="5">
        <v>12</v>
      </c>
      <c r="D168" s="54"/>
      <c r="E168" s="5"/>
      <c r="F168" s="5">
        <v>12</v>
      </c>
      <c r="G168" s="54"/>
      <c r="H168" s="47"/>
    </row>
    <row r="169" spans="1:8" ht="25.5">
      <c r="A169" s="178"/>
      <c r="B169" s="53" t="s">
        <v>47</v>
      </c>
      <c r="C169" s="58">
        <v>3056</v>
      </c>
      <c r="D169" s="54"/>
      <c r="E169" s="5"/>
      <c r="F169" s="58">
        <v>3056</v>
      </c>
      <c r="G169" s="54"/>
      <c r="H169" s="47"/>
    </row>
    <row r="170" spans="1:8" ht="25.5">
      <c r="A170" s="178"/>
      <c r="B170" s="53" t="s">
        <v>209</v>
      </c>
      <c r="C170" s="58">
        <v>299</v>
      </c>
      <c r="D170" s="54"/>
      <c r="E170" s="5"/>
      <c r="F170" s="58">
        <v>299</v>
      </c>
      <c r="G170" s="54"/>
      <c r="H170" s="47"/>
    </row>
    <row r="171" spans="1:8" ht="25.5">
      <c r="A171" s="176"/>
      <c r="B171" s="53" t="s">
        <v>210</v>
      </c>
      <c r="C171" s="58">
        <v>300</v>
      </c>
      <c r="D171" s="54"/>
      <c r="E171" s="5"/>
      <c r="F171" s="58">
        <v>300</v>
      </c>
      <c r="G171" s="54"/>
      <c r="H171" s="47"/>
    </row>
    <row r="172" spans="1:8" ht="12.75">
      <c r="A172" s="162" t="s">
        <v>211</v>
      </c>
      <c r="B172" s="1" t="s">
        <v>212</v>
      </c>
      <c r="C172" s="5">
        <v>597</v>
      </c>
      <c r="D172" s="5"/>
      <c r="E172" s="5"/>
      <c r="F172" s="5">
        <v>597</v>
      </c>
      <c r="G172" s="5"/>
      <c r="H172" s="47"/>
    </row>
    <row r="173" spans="1:8" ht="12.75">
      <c r="A173" s="176"/>
      <c r="B173" s="36" t="s">
        <v>213</v>
      </c>
      <c r="C173" s="5">
        <v>1160</v>
      </c>
      <c r="D173" s="5"/>
      <c r="E173" s="5"/>
      <c r="F173" s="5">
        <v>1160</v>
      </c>
      <c r="G173" s="41"/>
      <c r="H173" s="47"/>
    </row>
    <row r="174" spans="1:8" ht="12.75">
      <c r="A174" s="162" t="s">
        <v>245</v>
      </c>
      <c r="B174" s="36" t="s">
        <v>214</v>
      </c>
      <c r="C174" s="5">
        <v>699</v>
      </c>
      <c r="D174" s="5"/>
      <c r="E174" s="5"/>
      <c r="F174" s="5">
        <v>699</v>
      </c>
      <c r="G174" s="41"/>
      <c r="H174" s="47"/>
    </row>
    <row r="175" spans="1:8" ht="13.5" thickBot="1">
      <c r="A175" s="177"/>
      <c r="B175" s="48" t="s">
        <v>215</v>
      </c>
      <c r="C175" s="6"/>
      <c r="D175" s="6"/>
      <c r="E175" s="6">
        <v>1100</v>
      </c>
      <c r="F175" s="6"/>
      <c r="G175" s="49"/>
      <c r="H175" s="148">
        <v>1100</v>
      </c>
    </row>
    <row r="176" spans="1:8" ht="12.75">
      <c r="A176" s="178" t="s">
        <v>216</v>
      </c>
      <c r="B176" s="56" t="s">
        <v>217</v>
      </c>
      <c r="C176" s="116">
        <v>1000</v>
      </c>
      <c r="D176" s="116"/>
      <c r="E176" s="116"/>
      <c r="F176" s="116">
        <v>1000</v>
      </c>
      <c r="G176" s="45"/>
      <c r="H176" s="147"/>
    </row>
    <row r="177" spans="1:8" ht="12.75">
      <c r="A177" s="178"/>
      <c r="B177" s="36" t="s">
        <v>218</v>
      </c>
      <c r="C177" s="5">
        <v>941</v>
      </c>
      <c r="D177" s="5"/>
      <c r="E177" s="5"/>
      <c r="F177" s="5">
        <v>941</v>
      </c>
      <c r="G177" s="41"/>
      <c r="H177" s="47"/>
    </row>
    <row r="178" spans="1:8" ht="12.75">
      <c r="A178" s="176"/>
      <c r="B178" s="36" t="s">
        <v>219</v>
      </c>
      <c r="C178" s="5">
        <v>275</v>
      </c>
      <c r="D178" s="5"/>
      <c r="E178" s="5"/>
      <c r="F178" s="5">
        <v>275</v>
      </c>
      <c r="G178" s="41"/>
      <c r="H178" s="47"/>
    </row>
    <row r="179" spans="1:8" ht="12.75">
      <c r="A179" s="179" t="s">
        <v>48</v>
      </c>
      <c r="B179" s="32" t="s">
        <v>220</v>
      </c>
      <c r="C179" s="5">
        <v>17</v>
      </c>
      <c r="D179" s="5"/>
      <c r="E179" s="5"/>
      <c r="F179" s="5">
        <v>17</v>
      </c>
      <c r="G179" s="41"/>
      <c r="H179" s="47"/>
    </row>
    <row r="180" spans="1:8" ht="12.75">
      <c r="A180" s="180"/>
      <c r="B180" s="32" t="s">
        <v>221</v>
      </c>
      <c r="C180" s="5">
        <v>478</v>
      </c>
      <c r="D180" s="5"/>
      <c r="E180" s="5"/>
      <c r="F180" s="5">
        <v>478</v>
      </c>
      <c r="G180" s="41"/>
      <c r="H180" s="47"/>
    </row>
    <row r="181" spans="1:8" ht="12.75">
      <c r="A181" s="166"/>
      <c r="B181" s="32" t="s">
        <v>222</v>
      </c>
      <c r="C181" s="5">
        <v>204</v>
      </c>
      <c r="D181" s="5"/>
      <c r="E181" s="5"/>
      <c r="F181" s="5">
        <v>204</v>
      </c>
      <c r="G181" s="41"/>
      <c r="H181" s="47"/>
    </row>
    <row r="182" spans="1:8" ht="12.75">
      <c r="A182" s="181" t="s">
        <v>49</v>
      </c>
      <c r="B182" s="36" t="s">
        <v>223</v>
      </c>
      <c r="C182" s="5"/>
      <c r="D182" s="5"/>
      <c r="E182" s="5">
        <v>1045</v>
      </c>
      <c r="F182" s="5"/>
      <c r="G182" s="41"/>
      <c r="H182" s="47">
        <v>1045</v>
      </c>
    </row>
    <row r="183" spans="1:8" ht="12.75">
      <c r="A183" s="182"/>
      <c r="B183" s="36" t="s">
        <v>224</v>
      </c>
      <c r="C183" s="5"/>
      <c r="D183" s="5"/>
      <c r="E183" s="5">
        <v>1234</v>
      </c>
      <c r="F183" s="5"/>
      <c r="G183" s="41"/>
      <c r="H183" s="47">
        <v>1234</v>
      </c>
    </row>
    <row r="184" spans="1:8" ht="25.5">
      <c r="A184" s="120" t="s">
        <v>50</v>
      </c>
      <c r="B184" s="37" t="s">
        <v>225</v>
      </c>
      <c r="C184" s="5">
        <v>386</v>
      </c>
      <c r="D184" s="5"/>
      <c r="E184" s="5"/>
      <c r="F184" s="5">
        <v>386</v>
      </c>
      <c r="G184" s="43"/>
      <c r="H184" s="47"/>
    </row>
    <row r="185" spans="1:8" ht="12.75">
      <c r="A185" s="38" t="s">
        <v>226</v>
      </c>
      <c r="B185" s="39" t="s">
        <v>227</v>
      </c>
      <c r="C185" s="5">
        <v>1048</v>
      </c>
      <c r="D185" s="5"/>
      <c r="E185" s="5"/>
      <c r="F185" s="5">
        <v>1048</v>
      </c>
      <c r="G185" s="44"/>
      <c r="H185" s="47"/>
    </row>
    <row r="186" spans="1:8" ht="12.75">
      <c r="A186" s="112" t="s">
        <v>228</v>
      </c>
      <c r="B186" s="39" t="s">
        <v>229</v>
      </c>
      <c r="C186" s="5">
        <v>84</v>
      </c>
      <c r="D186" s="5"/>
      <c r="E186" s="5"/>
      <c r="F186" s="5">
        <v>84</v>
      </c>
      <c r="G186" s="44"/>
      <c r="H186" s="47"/>
    </row>
    <row r="187" spans="1:8" ht="12.75">
      <c r="A187" s="183" t="s">
        <v>51</v>
      </c>
      <c r="B187" s="40" t="s">
        <v>52</v>
      </c>
      <c r="C187" s="5">
        <v>8378</v>
      </c>
      <c r="D187" s="5"/>
      <c r="E187" s="5"/>
      <c r="F187" s="5">
        <v>8378</v>
      </c>
      <c r="G187" s="5"/>
      <c r="H187" s="47"/>
    </row>
    <row r="188" spans="1:8" ht="12.75">
      <c r="A188" s="184"/>
      <c r="B188" s="36" t="s">
        <v>230</v>
      </c>
      <c r="C188" s="5">
        <v>1483</v>
      </c>
      <c r="D188" s="5"/>
      <c r="E188" s="5">
        <v>368</v>
      </c>
      <c r="F188" s="5">
        <v>1483</v>
      </c>
      <c r="G188" s="44"/>
      <c r="H188" s="47">
        <v>368</v>
      </c>
    </row>
    <row r="189" spans="1:8" ht="12.75">
      <c r="A189" s="162" t="s">
        <v>246</v>
      </c>
      <c r="B189" s="57" t="s">
        <v>231</v>
      </c>
      <c r="C189" s="5">
        <v>312</v>
      </c>
      <c r="D189" s="43"/>
      <c r="E189" s="5"/>
      <c r="F189" s="5">
        <v>312</v>
      </c>
      <c r="G189" s="43"/>
      <c r="H189" s="47"/>
    </row>
    <row r="190" spans="1:8" ht="12.75">
      <c r="A190" s="163"/>
      <c r="B190" s="56" t="s">
        <v>232</v>
      </c>
      <c r="C190" s="5">
        <v>115</v>
      </c>
      <c r="D190" s="45"/>
      <c r="E190" s="5"/>
      <c r="F190" s="5">
        <v>115</v>
      </c>
      <c r="G190" s="46"/>
      <c r="H190" s="47"/>
    </row>
    <row r="191" spans="1:8" ht="13.5" thickBot="1">
      <c r="A191" s="164"/>
      <c r="B191" s="48" t="s">
        <v>233</v>
      </c>
      <c r="C191" s="6">
        <v>64</v>
      </c>
      <c r="D191" s="49"/>
      <c r="E191" s="113"/>
      <c r="F191" s="6">
        <v>64</v>
      </c>
      <c r="G191" s="50"/>
      <c r="H191" s="115"/>
    </row>
    <row r="192" spans="1:8" ht="24.75" customHeight="1" thickBot="1">
      <c r="A192" s="126" t="s">
        <v>53</v>
      </c>
      <c r="B192" s="52"/>
      <c r="C192" s="123">
        <f aca="true" t="shared" si="1" ref="C192:H192">C8+C59+C121+C151+C166</f>
        <v>146177</v>
      </c>
      <c r="D192" s="123">
        <f t="shared" si="1"/>
        <v>22662</v>
      </c>
      <c r="E192" s="123">
        <f t="shared" si="1"/>
        <v>39422.5</v>
      </c>
      <c r="F192" s="124">
        <f t="shared" si="1"/>
        <v>139637</v>
      </c>
      <c r="G192" s="123">
        <f t="shared" si="1"/>
        <v>22662</v>
      </c>
      <c r="H192" s="125">
        <f t="shared" si="1"/>
        <v>39422.5</v>
      </c>
    </row>
    <row r="193" spans="1:6" ht="12.75">
      <c r="A193" s="4"/>
      <c r="B193" s="3"/>
      <c r="C193" s="3"/>
      <c r="D193" s="3"/>
      <c r="E193" s="3"/>
      <c r="F193" s="3"/>
    </row>
    <row r="194" spans="1:6" ht="12.75">
      <c r="A194" s="4"/>
      <c r="B194" s="3"/>
      <c r="C194" s="3"/>
      <c r="D194" s="3"/>
      <c r="E194" s="3"/>
      <c r="F194" s="3"/>
    </row>
    <row r="195" spans="1:6" ht="12.75">
      <c r="A195" s="4"/>
      <c r="B195" s="3"/>
      <c r="C195" s="3"/>
      <c r="D195" s="3"/>
      <c r="E195" s="3"/>
      <c r="F195" s="3"/>
    </row>
    <row r="196" spans="1:6" ht="12.75">
      <c r="A196" s="4"/>
      <c r="B196" s="3"/>
      <c r="C196" s="3"/>
      <c r="D196" s="3"/>
      <c r="E196" s="3"/>
      <c r="F196" s="3"/>
    </row>
    <row r="197" spans="1:6" ht="12.75">
      <c r="A197" s="4"/>
      <c r="B197" s="3"/>
      <c r="C197" s="3"/>
      <c r="D197" s="3"/>
      <c r="E197" s="3"/>
      <c r="F197" s="3"/>
    </row>
    <row r="198" spans="1:6" ht="12.75">
      <c r="A198" s="4"/>
      <c r="B198" s="3"/>
      <c r="C198" s="3"/>
      <c r="D198" s="3"/>
      <c r="E198" s="3"/>
      <c r="F198" s="3"/>
    </row>
    <row r="199" spans="1:6" ht="12.75">
      <c r="A199" s="4"/>
      <c r="B199" s="3"/>
      <c r="C199" s="3"/>
      <c r="D199" s="3"/>
      <c r="E199" s="3"/>
      <c r="F199" s="3"/>
    </row>
    <row r="200" spans="1:6" ht="12.75">
      <c r="A200" s="4"/>
      <c r="B200" s="3"/>
      <c r="C200" s="3"/>
      <c r="D200" s="3"/>
      <c r="E200" s="3"/>
      <c r="F200" s="3"/>
    </row>
    <row r="201" spans="1:6" ht="12.75">
      <c r="A201" s="4"/>
      <c r="B201" s="3"/>
      <c r="C201" s="3"/>
      <c r="D201" s="3"/>
      <c r="E201" s="3"/>
      <c r="F201" s="3"/>
    </row>
    <row r="202" spans="1:6" ht="12.75">
      <c r="A202" s="4"/>
      <c r="B202" s="3"/>
      <c r="C202" s="3"/>
      <c r="D202" s="3"/>
      <c r="E202" s="3"/>
      <c r="F202" s="3"/>
    </row>
    <row r="203" spans="1:6" ht="12.75">
      <c r="A203" s="4"/>
      <c r="B203" s="3"/>
      <c r="C203" s="3"/>
      <c r="D203" s="3"/>
      <c r="E203" s="3"/>
      <c r="F203" s="3"/>
    </row>
    <row r="204" spans="1:6" ht="12.75">
      <c r="A204" s="4"/>
      <c r="B204" s="3"/>
      <c r="C204" s="3"/>
      <c r="D204" s="3"/>
      <c r="E204" s="3"/>
      <c r="F204" s="3"/>
    </row>
    <row r="205" spans="1:6" ht="12.75">
      <c r="A205" s="4"/>
      <c r="B205" s="3"/>
      <c r="C205" s="3"/>
      <c r="D205" s="3"/>
      <c r="E205" s="3"/>
      <c r="F205" s="3"/>
    </row>
    <row r="206" spans="1:6" ht="12.75">
      <c r="A206" s="4"/>
      <c r="B206" s="3"/>
      <c r="C206" s="3"/>
      <c r="D206" s="3"/>
      <c r="E206" s="3"/>
      <c r="F206" s="3"/>
    </row>
    <row r="207" spans="1:6" ht="12.75">
      <c r="A207" s="4"/>
      <c r="B207" s="3"/>
      <c r="C207" s="3"/>
      <c r="D207" s="3"/>
      <c r="E207" s="3"/>
      <c r="F207" s="3"/>
    </row>
    <row r="208" spans="1:6" ht="12.75">
      <c r="A208" s="4"/>
      <c r="B208" s="3"/>
      <c r="C208" s="3"/>
      <c r="D208" s="3"/>
      <c r="E208" s="3"/>
      <c r="F208" s="3"/>
    </row>
    <row r="209" spans="1:6" ht="12.75">
      <c r="A209" s="4"/>
      <c r="B209" s="3"/>
      <c r="C209" s="3"/>
      <c r="D209" s="3"/>
      <c r="E209" s="3"/>
      <c r="F209" s="3"/>
    </row>
    <row r="210" spans="1:6" ht="12.75">
      <c r="A210" s="4"/>
      <c r="B210" s="3"/>
      <c r="C210" s="3"/>
      <c r="D210" s="3"/>
      <c r="E210" s="3"/>
      <c r="F210" s="3"/>
    </row>
    <row r="211" spans="1:6" ht="12.75">
      <c r="A211" s="4"/>
      <c r="B211" s="3"/>
      <c r="C211" s="3"/>
      <c r="D211" s="3"/>
      <c r="E211" s="3"/>
      <c r="F211" s="3"/>
    </row>
    <row r="212" spans="1:6" ht="12.75">
      <c r="A212" s="4"/>
      <c r="B212" s="3"/>
      <c r="C212" s="3"/>
      <c r="D212" s="3"/>
      <c r="E212" s="3"/>
      <c r="F212" s="3"/>
    </row>
    <row r="213" spans="1:6" ht="12.75">
      <c r="A213" s="4"/>
      <c r="B213" s="3"/>
      <c r="C213" s="3"/>
      <c r="D213" s="3"/>
      <c r="E213" s="3"/>
      <c r="F213" s="3"/>
    </row>
    <row r="214" spans="1:6" ht="12.75">
      <c r="A214" s="4"/>
      <c r="B214" s="3"/>
      <c r="C214" s="3"/>
      <c r="D214" s="3"/>
      <c r="E214" s="3"/>
      <c r="F214" s="3"/>
    </row>
    <row r="215" spans="1:6" ht="12.75">
      <c r="A215" s="4"/>
      <c r="B215" s="3"/>
      <c r="C215" s="3"/>
      <c r="D215" s="3"/>
      <c r="E215" s="3"/>
      <c r="F215" s="3"/>
    </row>
    <row r="216" spans="1:6" ht="12.75">
      <c r="A216" s="4"/>
      <c r="B216" s="3"/>
      <c r="C216" s="3"/>
      <c r="D216" s="3"/>
      <c r="E216" s="3"/>
      <c r="F216" s="3"/>
    </row>
    <row r="217" spans="1:6" ht="12.75">
      <c r="A217" s="4"/>
      <c r="B217" s="3"/>
      <c r="C217" s="3"/>
      <c r="D217" s="3"/>
      <c r="E217" s="3"/>
      <c r="F217" s="3"/>
    </row>
    <row r="218" spans="1:6" ht="12.75">
      <c r="A218" s="4"/>
      <c r="B218" s="3"/>
      <c r="C218" s="3"/>
      <c r="D218" s="3"/>
      <c r="E218" s="3"/>
      <c r="F218" s="3"/>
    </row>
    <row r="219" spans="1:6" ht="12.75">
      <c r="A219" s="4"/>
      <c r="B219" s="3"/>
      <c r="C219" s="3"/>
      <c r="D219" s="3"/>
      <c r="E219" s="3"/>
      <c r="F219" s="3"/>
    </row>
    <row r="220" spans="1:6" ht="12.75">
      <c r="A220" s="4"/>
      <c r="B220" s="3"/>
      <c r="C220" s="3"/>
      <c r="D220" s="3"/>
      <c r="E220" s="3"/>
      <c r="F220" s="3"/>
    </row>
    <row r="221" spans="1:6" ht="12.75">
      <c r="A221" s="4"/>
      <c r="B221" s="3"/>
      <c r="C221" s="3"/>
      <c r="D221" s="3"/>
      <c r="E221" s="3"/>
      <c r="F221" s="3"/>
    </row>
    <row r="222" spans="1:6" ht="12.75">
      <c r="A222" s="4"/>
      <c r="B222" s="3"/>
      <c r="C222" s="3"/>
      <c r="D222" s="3"/>
      <c r="E222" s="3"/>
      <c r="F222" s="3"/>
    </row>
    <row r="223" spans="1:6" ht="12.75">
      <c r="A223" s="4"/>
      <c r="B223" s="3"/>
      <c r="C223" s="3"/>
      <c r="D223" s="3"/>
      <c r="E223" s="3"/>
      <c r="F223" s="3"/>
    </row>
    <row r="224" spans="1:6" ht="12.75">
      <c r="A224" s="4"/>
      <c r="B224" s="3"/>
      <c r="C224" s="3"/>
      <c r="D224" s="3"/>
      <c r="E224" s="3"/>
      <c r="F224" s="3"/>
    </row>
    <row r="225" spans="1:6" ht="12.75">
      <c r="A225" s="4"/>
      <c r="B225" s="3"/>
      <c r="C225" s="3"/>
      <c r="D225" s="3"/>
      <c r="E225" s="3"/>
      <c r="F225" s="3"/>
    </row>
    <row r="226" spans="1:6" ht="12.75">
      <c r="A226" s="4"/>
      <c r="B226" s="3"/>
      <c r="C226" s="3"/>
      <c r="D226" s="3"/>
      <c r="E226" s="3"/>
      <c r="F226" s="3"/>
    </row>
    <row r="227" spans="1:6" ht="12.75">
      <c r="A227" s="4"/>
      <c r="B227" s="3"/>
      <c r="C227" s="3"/>
      <c r="D227" s="3"/>
      <c r="E227" s="3"/>
      <c r="F227" s="3"/>
    </row>
    <row r="228" spans="1:6" ht="12.75">
      <c r="A228" s="4"/>
      <c r="B228" s="3"/>
      <c r="C228" s="3"/>
      <c r="D228" s="3"/>
      <c r="E228" s="3"/>
      <c r="F228" s="3"/>
    </row>
    <row r="229" spans="1:6" ht="12.75">
      <c r="A229" s="4"/>
      <c r="B229" s="3"/>
      <c r="C229" s="3"/>
      <c r="D229" s="3"/>
      <c r="E229" s="3"/>
      <c r="F229" s="3"/>
    </row>
    <row r="230" spans="1:6" ht="12.75">
      <c r="A230" s="4"/>
      <c r="B230" s="3"/>
      <c r="C230" s="3"/>
      <c r="D230" s="3"/>
      <c r="E230" s="3"/>
      <c r="F230" s="3"/>
    </row>
    <row r="231" spans="1:6" ht="12.75">
      <c r="A231" s="4"/>
      <c r="B231" s="3"/>
      <c r="C231" s="3"/>
      <c r="D231" s="3"/>
      <c r="E231" s="3"/>
      <c r="F231" s="3"/>
    </row>
    <row r="232" spans="1:6" ht="12.75">
      <c r="A232" s="4"/>
      <c r="B232" s="3"/>
      <c r="C232" s="3"/>
      <c r="D232" s="3"/>
      <c r="E232" s="3"/>
      <c r="F232" s="3"/>
    </row>
    <row r="233" spans="1:6" ht="12.75">
      <c r="A233" s="4"/>
      <c r="B233" s="3"/>
      <c r="C233" s="3"/>
      <c r="D233" s="3"/>
      <c r="E233" s="3"/>
      <c r="F233" s="3"/>
    </row>
    <row r="234" spans="1:6" ht="12.75">
      <c r="A234" s="4"/>
      <c r="B234" s="3"/>
      <c r="C234" s="3"/>
      <c r="D234" s="3"/>
      <c r="E234" s="3"/>
      <c r="F234" s="3"/>
    </row>
    <row r="235" spans="1:6" ht="12.75">
      <c r="A235" s="4"/>
      <c r="B235" s="3"/>
      <c r="C235" s="3"/>
      <c r="D235" s="3"/>
      <c r="E235" s="3"/>
      <c r="F235" s="3"/>
    </row>
    <row r="236" spans="1:6" ht="12.75">
      <c r="A236" s="4"/>
      <c r="B236" s="3"/>
      <c r="C236" s="3"/>
      <c r="D236" s="3"/>
      <c r="E236" s="3"/>
      <c r="F236" s="3"/>
    </row>
    <row r="237" spans="1:6" ht="12.75">
      <c r="A237" s="4"/>
      <c r="B237" s="3"/>
      <c r="C237" s="3"/>
      <c r="D237" s="3"/>
      <c r="E237" s="3"/>
      <c r="F237" s="3"/>
    </row>
    <row r="238" spans="1:6" ht="12.75">
      <c r="A238" s="4"/>
      <c r="B238" s="3"/>
      <c r="C238" s="3"/>
      <c r="D238" s="3"/>
      <c r="E238" s="3"/>
      <c r="F238" s="3"/>
    </row>
    <row r="239" spans="1:6" ht="12.75">
      <c r="A239" s="4"/>
      <c r="B239" s="3"/>
      <c r="C239" s="3"/>
      <c r="D239" s="3"/>
      <c r="E239" s="3"/>
      <c r="F239" s="3"/>
    </row>
    <row r="240" spans="1:6" ht="12.75">
      <c r="A240" s="4"/>
      <c r="B240" s="3"/>
      <c r="C240" s="3"/>
      <c r="D240" s="3"/>
      <c r="E240" s="3"/>
      <c r="F240" s="3"/>
    </row>
    <row r="241" spans="1:6" ht="12.75">
      <c r="A241" s="4"/>
      <c r="B241" s="3"/>
      <c r="C241" s="3"/>
      <c r="D241" s="3"/>
      <c r="E241" s="3"/>
      <c r="F241" s="3"/>
    </row>
    <row r="242" spans="1:6" ht="12.75">
      <c r="A242" s="4"/>
      <c r="B242" s="3"/>
      <c r="C242" s="3"/>
      <c r="D242" s="3"/>
      <c r="E242" s="3"/>
      <c r="F242" s="3"/>
    </row>
    <row r="243" spans="1:6" ht="12.75">
      <c r="A243" s="4"/>
      <c r="B243" s="3"/>
      <c r="C243" s="3"/>
      <c r="D243" s="3"/>
      <c r="E243" s="3"/>
      <c r="F243" s="3"/>
    </row>
    <row r="244" spans="1:6" ht="12.75">
      <c r="A244" s="4"/>
      <c r="B244" s="3"/>
      <c r="C244" s="3"/>
      <c r="D244" s="3"/>
      <c r="E244" s="3"/>
      <c r="F244" s="3"/>
    </row>
    <row r="245" spans="1:6" ht="12.75">
      <c r="A245" s="4"/>
      <c r="B245" s="3"/>
      <c r="C245" s="3"/>
      <c r="D245" s="3"/>
      <c r="E245" s="3"/>
      <c r="F245" s="3"/>
    </row>
    <row r="246" spans="1:6" ht="12.75">
      <c r="A246" s="4"/>
      <c r="B246" s="3"/>
      <c r="C246" s="3"/>
      <c r="D246" s="3"/>
      <c r="E246" s="3"/>
      <c r="F246" s="3"/>
    </row>
    <row r="247" spans="1:6" ht="12.75">
      <c r="A247" s="4"/>
      <c r="B247" s="3"/>
      <c r="C247" s="3"/>
      <c r="D247" s="3"/>
      <c r="E247" s="3"/>
      <c r="F247" s="3"/>
    </row>
    <row r="248" spans="1:6" ht="12.75">
      <c r="A248" s="4"/>
      <c r="B248" s="3"/>
      <c r="C248" s="3"/>
      <c r="D248" s="3"/>
      <c r="E248" s="3"/>
      <c r="F248" s="3"/>
    </row>
    <row r="249" spans="1:6" ht="12.75">
      <c r="A249" s="4"/>
      <c r="B249" s="3"/>
      <c r="C249" s="3"/>
      <c r="D249" s="3"/>
      <c r="E249" s="3"/>
      <c r="F249" s="3"/>
    </row>
    <row r="250" spans="1:6" ht="12.75">
      <c r="A250" s="4"/>
      <c r="B250" s="3"/>
      <c r="C250" s="3"/>
      <c r="D250" s="3"/>
      <c r="E250" s="3"/>
      <c r="F250" s="3"/>
    </row>
    <row r="251" spans="1:6" ht="12.75">
      <c r="A251" s="4"/>
      <c r="B251" s="3"/>
      <c r="C251" s="3"/>
      <c r="D251" s="3"/>
      <c r="E251" s="3"/>
      <c r="F251" s="3"/>
    </row>
    <row r="252" spans="1:6" ht="12.75">
      <c r="A252" s="4"/>
      <c r="B252" s="3"/>
      <c r="C252" s="3"/>
      <c r="D252" s="3"/>
      <c r="E252" s="3"/>
      <c r="F252" s="3"/>
    </row>
    <row r="253" spans="1:6" ht="12.75">
      <c r="A253" s="4"/>
      <c r="B253" s="3"/>
      <c r="C253" s="3"/>
      <c r="D253" s="3"/>
      <c r="E253" s="3"/>
      <c r="F253" s="3"/>
    </row>
    <row r="254" spans="1:6" ht="12.75">
      <c r="A254" s="4"/>
      <c r="B254" s="3"/>
      <c r="C254" s="3"/>
      <c r="D254" s="3"/>
      <c r="E254" s="3"/>
      <c r="F254" s="3"/>
    </row>
    <row r="255" spans="1:6" ht="12.75">
      <c r="A255" s="4"/>
      <c r="B255" s="3"/>
      <c r="C255" s="3"/>
      <c r="D255" s="3"/>
      <c r="E255" s="3"/>
      <c r="F255" s="3"/>
    </row>
    <row r="256" spans="1:6" ht="12.75">
      <c r="A256" s="4"/>
      <c r="B256" s="3"/>
      <c r="C256" s="3"/>
      <c r="D256" s="3"/>
      <c r="E256" s="3"/>
      <c r="F256" s="3"/>
    </row>
    <row r="257" spans="1:6" ht="12.75">
      <c r="A257" s="4"/>
      <c r="B257" s="3"/>
      <c r="C257" s="3"/>
      <c r="D257" s="3"/>
      <c r="E257" s="3"/>
      <c r="F257" s="3"/>
    </row>
    <row r="258" spans="1:6" ht="12.75">
      <c r="A258" s="4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3:6" ht="12.75">
      <c r="C267" s="7"/>
      <c r="D267" s="7"/>
      <c r="E267" s="7"/>
      <c r="F267" s="7"/>
    </row>
    <row r="268" spans="3:6" ht="12.75">
      <c r="C268" s="7"/>
      <c r="D268" s="7"/>
      <c r="E268" s="7"/>
      <c r="F268" s="7"/>
    </row>
    <row r="269" spans="3:6" ht="12.75">
      <c r="C269" s="7"/>
      <c r="D269" s="7"/>
      <c r="E269" s="7"/>
      <c r="F269" s="7"/>
    </row>
    <row r="270" spans="3:6" ht="12.75">
      <c r="C270" s="7"/>
      <c r="D270" s="7"/>
      <c r="E270" s="7"/>
      <c r="F270" s="7"/>
    </row>
    <row r="271" spans="3:6" ht="12.75">
      <c r="C271" s="7"/>
      <c r="D271" s="7"/>
      <c r="E271" s="7"/>
      <c r="F271" s="7"/>
    </row>
    <row r="272" spans="3:6" ht="12.75">
      <c r="C272" s="7"/>
      <c r="D272" s="7"/>
      <c r="E272" s="7"/>
      <c r="F272" s="7"/>
    </row>
    <row r="273" spans="3:6" ht="12.75">
      <c r="C273" s="7"/>
      <c r="D273" s="7"/>
      <c r="E273" s="7"/>
      <c r="F273" s="7"/>
    </row>
    <row r="274" spans="3:6" ht="12.75">
      <c r="C274" s="7"/>
      <c r="D274" s="7"/>
      <c r="E274" s="7"/>
      <c r="F274" s="7"/>
    </row>
    <row r="275" spans="3:6" ht="12.75">
      <c r="C275" s="7"/>
      <c r="D275" s="7"/>
      <c r="E275" s="7"/>
      <c r="F275" s="7"/>
    </row>
    <row r="276" spans="3:6" ht="12.75">
      <c r="C276" s="7"/>
      <c r="D276" s="7"/>
      <c r="E276" s="7"/>
      <c r="F276" s="7"/>
    </row>
    <row r="277" spans="3:6" ht="12.75">
      <c r="C277" s="7"/>
      <c r="D277" s="7"/>
      <c r="E277" s="7"/>
      <c r="F277" s="7"/>
    </row>
    <row r="278" spans="3:6" ht="12.75">
      <c r="C278" s="7"/>
      <c r="D278" s="7"/>
      <c r="E278" s="7"/>
      <c r="F278" s="7"/>
    </row>
    <row r="279" spans="3:6" ht="12.75">
      <c r="C279" s="7"/>
      <c r="D279" s="7"/>
      <c r="E279" s="7"/>
      <c r="F279" s="7"/>
    </row>
    <row r="280" spans="3:6" ht="12.75">
      <c r="C280" s="7"/>
      <c r="D280" s="7"/>
      <c r="E280" s="7"/>
      <c r="F280" s="7"/>
    </row>
    <row r="281" spans="3:6" ht="12.75">
      <c r="C281" s="7"/>
      <c r="D281" s="7"/>
      <c r="E281" s="7"/>
      <c r="F281" s="7"/>
    </row>
    <row r="282" spans="3:6" ht="12.75">
      <c r="C282" s="7"/>
      <c r="D282" s="7"/>
      <c r="E282" s="7"/>
      <c r="F282" s="7"/>
    </row>
    <row r="283" spans="3:6" ht="12.75">
      <c r="C283" s="7"/>
      <c r="D283" s="7"/>
      <c r="E283" s="7"/>
      <c r="F283" s="7"/>
    </row>
    <row r="284" spans="3:6" ht="12.75">
      <c r="C284" s="7"/>
      <c r="D284" s="7"/>
      <c r="E284" s="7"/>
      <c r="F284" s="7"/>
    </row>
    <row r="285" spans="3:6" ht="12.75">
      <c r="C285" s="7"/>
      <c r="D285" s="7"/>
      <c r="E285" s="7"/>
      <c r="F285" s="7"/>
    </row>
    <row r="286" spans="3:6" ht="12.75">
      <c r="C286" s="7"/>
      <c r="D286" s="7"/>
      <c r="E286" s="7"/>
      <c r="F286" s="7"/>
    </row>
    <row r="287" spans="3:6" ht="12.75">
      <c r="C287" s="7"/>
      <c r="D287" s="7"/>
      <c r="E287" s="7"/>
      <c r="F287" s="7"/>
    </row>
    <row r="288" spans="3:6" ht="12.75">
      <c r="C288" s="7"/>
      <c r="D288" s="7"/>
      <c r="E288" s="7"/>
      <c r="F288" s="7"/>
    </row>
    <row r="289" spans="3:6" ht="12.75">
      <c r="C289" s="7"/>
      <c r="D289" s="7"/>
      <c r="E289" s="7"/>
      <c r="F289" s="7"/>
    </row>
    <row r="290" spans="3:6" ht="12.75">
      <c r="C290" s="7"/>
      <c r="D290" s="7"/>
      <c r="E290" s="7"/>
      <c r="F290" s="7"/>
    </row>
    <row r="291" spans="3:6" ht="12.75">
      <c r="C291" s="7"/>
      <c r="D291" s="7"/>
      <c r="E291" s="7"/>
      <c r="F291" s="7"/>
    </row>
    <row r="292" spans="3:6" ht="12.75">
      <c r="C292" s="7"/>
      <c r="D292" s="7"/>
      <c r="E292" s="7"/>
      <c r="F292" s="7"/>
    </row>
    <row r="293" spans="3:6" ht="12.75">
      <c r="C293" s="7"/>
      <c r="D293" s="7"/>
      <c r="E293" s="7"/>
      <c r="F293" s="7"/>
    </row>
    <row r="294" spans="3:6" ht="12.75">
      <c r="C294" s="7"/>
      <c r="D294" s="7"/>
      <c r="E294" s="7"/>
      <c r="F294" s="7"/>
    </row>
    <row r="295" spans="3:6" ht="12.75">
      <c r="C295" s="7"/>
      <c r="D295" s="7"/>
      <c r="E295" s="7"/>
      <c r="F295" s="7"/>
    </row>
    <row r="296" spans="3:6" ht="12.75">
      <c r="C296" s="7"/>
      <c r="D296" s="7"/>
      <c r="E296" s="7"/>
      <c r="F296" s="7"/>
    </row>
    <row r="297" spans="3:6" ht="12.75">
      <c r="C297" s="7"/>
      <c r="D297" s="7"/>
      <c r="E297" s="7"/>
      <c r="F297" s="7"/>
    </row>
    <row r="298" spans="3:6" ht="12.75">
      <c r="C298" s="7"/>
      <c r="D298" s="7"/>
      <c r="E298" s="7"/>
      <c r="F298" s="7"/>
    </row>
    <row r="299" spans="3:6" ht="12.75">
      <c r="C299" s="7"/>
      <c r="D299" s="7"/>
      <c r="E299" s="7"/>
      <c r="F299" s="7"/>
    </row>
    <row r="300" spans="3:6" ht="12.75">
      <c r="C300" s="7"/>
      <c r="D300" s="7"/>
      <c r="E300" s="7"/>
      <c r="F300" s="7"/>
    </row>
    <row r="301" spans="3:6" ht="12.75">
      <c r="C301" s="7"/>
      <c r="D301" s="7"/>
      <c r="E301" s="7"/>
      <c r="F301" s="7"/>
    </row>
    <row r="302" spans="3:6" ht="12.75">
      <c r="C302" s="7"/>
      <c r="D302" s="7"/>
      <c r="E302" s="7"/>
      <c r="F302" s="7"/>
    </row>
    <row r="303" spans="3:6" ht="12.75">
      <c r="C303" s="7"/>
      <c r="D303" s="7"/>
      <c r="E303" s="7"/>
      <c r="F303" s="7"/>
    </row>
    <row r="304" spans="3:6" ht="12.75">
      <c r="C304" s="7"/>
      <c r="D304" s="7"/>
      <c r="E304" s="7"/>
      <c r="F304" s="7"/>
    </row>
    <row r="305" spans="3:6" ht="12.75">
      <c r="C305" s="7"/>
      <c r="D305" s="7"/>
      <c r="E305" s="7"/>
      <c r="F305" s="7"/>
    </row>
    <row r="306" spans="3:6" ht="12.75">
      <c r="C306" s="7"/>
      <c r="D306" s="7"/>
      <c r="E306" s="7"/>
      <c r="F306" s="7"/>
    </row>
    <row r="307" spans="3:6" ht="12.75">
      <c r="C307" s="7"/>
      <c r="D307" s="7"/>
      <c r="E307" s="7"/>
      <c r="F307" s="7"/>
    </row>
    <row r="308" spans="3:6" ht="12.75">
      <c r="C308" s="7"/>
      <c r="D308" s="7"/>
      <c r="E308" s="7"/>
      <c r="F308" s="7"/>
    </row>
    <row r="309" spans="3:6" ht="12.75">
      <c r="C309" s="7"/>
      <c r="D309" s="7"/>
      <c r="E309" s="7"/>
      <c r="F309" s="7"/>
    </row>
    <row r="310" spans="3:6" ht="12.75">
      <c r="C310" s="7"/>
      <c r="D310" s="7"/>
      <c r="E310" s="7"/>
      <c r="F310" s="7"/>
    </row>
    <row r="311" spans="3:6" ht="12.75">
      <c r="C311" s="7"/>
      <c r="D311" s="7"/>
      <c r="E311" s="7"/>
      <c r="F311" s="7"/>
    </row>
    <row r="312" spans="3:6" ht="12.75">
      <c r="C312" s="7"/>
      <c r="D312" s="7"/>
      <c r="E312" s="7"/>
      <c r="F312" s="7"/>
    </row>
  </sheetData>
  <sheetProtection/>
  <mergeCells count="41">
    <mergeCell ref="A153:A154"/>
    <mergeCell ref="A155:A156"/>
    <mergeCell ref="A157:A159"/>
    <mergeCell ref="A161:A162"/>
    <mergeCell ref="A163:A164"/>
    <mergeCell ref="A168:A171"/>
    <mergeCell ref="A104:A106"/>
    <mergeCell ref="A111:A112"/>
    <mergeCell ref="A114:A116"/>
    <mergeCell ref="A119:A120"/>
    <mergeCell ref="A143:A148"/>
    <mergeCell ref="A123:A126"/>
    <mergeCell ref="A127:A131"/>
    <mergeCell ref="A174:A175"/>
    <mergeCell ref="A176:A178"/>
    <mergeCell ref="A179:A181"/>
    <mergeCell ref="A182:A183"/>
    <mergeCell ref="A187:A188"/>
    <mergeCell ref="A91:A92"/>
    <mergeCell ref="A93:A94"/>
    <mergeCell ref="A95:A96"/>
    <mergeCell ref="A97:A98"/>
    <mergeCell ref="A99:A102"/>
    <mergeCell ref="A189:A191"/>
    <mergeCell ref="A132:A133"/>
    <mergeCell ref="A136:A140"/>
    <mergeCell ref="A63:A66"/>
    <mergeCell ref="A70:A73"/>
    <mergeCell ref="A75:A76"/>
    <mergeCell ref="A77:A78"/>
    <mergeCell ref="A79:A81"/>
    <mergeCell ref="A83:A84"/>
    <mergeCell ref="A172:A173"/>
    <mergeCell ref="A6:A7"/>
    <mergeCell ref="B6:B7"/>
    <mergeCell ref="C6:E6"/>
    <mergeCell ref="F6:H6"/>
    <mergeCell ref="A87:A88"/>
    <mergeCell ref="A3:H3"/>
    <mergeCell ref="A10:A39"/>
    <mergeCell ref="A40:A58"/>
  </mergeCells>
  <printOptions horizontalCentered="1"/>
  <pageMargins left="0.1968503937007874" right="0.1968503937007874" top="0.9448818897637796" bottom="0.5905511811023623" header="0.5118110236220472" footer="0.3937007874015748"/>
  <pageSetup horizontalDpi="600" verticalDpi="600" orientation="landscape" paperSize="9" scale="93" r:id="rId1"/>
  <headerFooter alignWithMargins="0">
    <oddFooter>&amp;CStránka &amp;P&amp;RTab. č. 16 FRR PO a a.s.</oddFooter>
  </headerFooter>
  <rowBreaks count="5" manualBreakCount="5">
    <brk id="39" max="255" man="1"/>
    <brk id="76" max="255" man="1"/>
    <brk id="112" max="255" man="1"/>
    <brk id="150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2012-05-10T11:51:40Z</cp:lastPrinted>
  <dcterms:created xsi:type="dcterms:W3CDTF">2003-05-29T06:21:43Z</dcterms:created>
  <dcterms:modified xsi:type="dcterms:W3CDTF">2012-05-10T11:51:45Z</dcterms:modified>
  <cp:category/>
  <cp:version/>
  <cp:contentType/>
  <cp:contentStatus/>
</cp:coreProperties>
</file>