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90" windowWidth="19260" windowHeight="5850" activeTab="0"/>
  </bookViews>
  <sheets>
    <sheet name="ZŠ1.-9.-pedag 1.st" sheetId="1" r:id="rId1"/>
    <sheet name="ZŠ1.-9.-pedag 2.st" sheetId="2" r:id="rId2"/>
    <sheet name="ZŠ1.-9.-provozní" sheetId="3" r:id="rId3"/>
    <sheet name="ZŠ1.-5.-vše" sheetId="4" r:id="rId4"/>
  </sheets>
  <definedNames/>
  <calcPr fullCalcOnLoad="1"/>
</workbook>
</file>

<file path=xl/sharedStrings.xml><?xml version="1.0" encoding="utf-8"?>
<sst xmlns="http://schemas.openxmlformats.org/spreadsheetml/2006/main" count="1570" uniqueCount="50">
  <si>
    <t>celkem</t>
  </si>
  <si>
    <t>žáků</t>
  </si>
  <si>
    <t>komp.</t>
  </si>
  <si>
    <t>No</t>
  </si>
  <si>
    <t>max</t>
  </si>
  <si>
    <t>Kped</t>
  </si>
  <si>
    <t>Kneped</t>
  </si>
  <si>
    <t>Kč</t>
  </si>
  <si>
    <t>do 19 vč</t>
  </si>
  <si>
    <t>a0</t>
  </si>
  <si>
    <t>a1</t>
  </si>
  <si>
    <t>a2</t>
  </si>
  <si>
    <t>a3</t>
  </si>
  <si>
    <t>a4</t>
  </si>
  <si>
    <t>a5</t>
  </si>
  <si>
    <t>počet</t>
  </si>
  <si>
    <t>Np</t>
  </si>
  <si>
    <t>odvody</t>
  </si>
  <si>
    <t>příděl</t>
  </si>
  <si>
    <t>ONIV/ž.</t>
  </si>
  <si>
    <t>pedag.</t>
  </si>
  <si>
    <t>neped.</t>
  </si>
  <si>
    <t>FKSP</t>
  </si>
  <si>
    <t>přímé</t>
  </si>
  <si>
    <t>MP/žáka</t>
  </si>
  <si>
    <t>do 10</t>
  </si>
  <si>
    <t>x</t>
  </si>
  <si>
    <t>do 153</t>
  </si>
  <si>
    <t>749 a více</t>
  </si>
  <si>
    <t>Mzdy/žáka</t>
  </si>
  <si>
    <t>do 68</t>
  </si>
  <si>
    <t>1. stup.</t>
  </si>
  <si>
    <t>2. stup.</t>
  </si>
  <si>
    <t>do 85</t>
  </si>
  <si>
    <t xml:space="preserve">Normativ na žáka základní školy s 1.-5. r. </t>
  </si>
  <si>
    <t>Normativ na žáka základní školy s 1.-9. r. - provozní zaměstnanci</t>
  </si>
  <si>
    <t>Normativ na žáka základní školy s 1.-9. r. - práce účitelů, 2. stupeň</t>
  </si>
  <si>
    <t>Normativ na žáka základní školy s 1.-9. r. - práce účitelů, 1. stupeň</t>
  </si>
  <si>
    <t>Krajský úřad Královéhradeckého kraje, Odbor školství</t>
  </si>
  <si>
    <t>náhr. nem</t>
  </si>
  <si>
    <t>NIV přímé</t>
  </si>
  <si>
    <t>ÚZ 33353</t>
  </si>
  <si>
    <t>parametry fce Np</t>
  </si>
  <si>
    <t>parametry fce No</t>
  </si>
  <si>
    <t xml:space="preserve"> No</t>
  </si>
  <si>
    <t xml:space="preserve"> Np</t>
  </si>
  <si>
    <t>parametry funkcí Np,  No</t>
  </si>
  <si>
    <t>20 a více</t>
  </si>
  <si>
    <t>rok 2017</t>
  </si>
  <si>
    <t>Rozpis rozpočtu přímých NIV pro rok 2017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</si>
</sst>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E+00"/>
    <numFmt numFmtId="174" formatCode="0.0000000E+00"/>
    <numFmt numFmtId="175" formatCode="0.0000000000"/>
    <numFmt numFmtId="176" formatCode="0.00000000"/>
  </numFmts>
  <fonts count="52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8"/>
      <name val="Times New Roman CE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7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167" fontId="1" fillId="0" borderId="36" xfId="0" applyNumberFormat="1" applyFont="1" applyFill="1" applyBorder="1" applyAlignment="1">
      <alignment horizontal="center"/>
    </xf>
    <xf numFmtId="167" fontId="1" fillId="0" borderId="37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36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3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6" fontId="0" fillId="0" borderId="42" xfId="0" applyNumberFormat="1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166" fontId="0" fillId="0" borderId="26" xfId="0" applyNumberFormat="1" applyFont="1" applyFill="1" applyBorder="1" applyAlignment="1">
      <alignment horizontal="center"/>
    </xf>
    <xf numFmtId="166" fontId="0" fillId="0" borderId="43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5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66" fontId="0" fillId="0" borderId="51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39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166" fontId="0" fillId="0" borderId="52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6" fontId="0" fillId="0" borderId="47" xfId="0" applyNumberFormat="1" applyFont="1" applyFill="1" applyBorder="1" applyAlignment="1">
      <alignment horizontal="center"/>
    </xf>
    <xf numFmtId="166" fontId="0" fillId="0" borderId="29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2" fontId="4" fillId="0" borderId="2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54" xfId="0" applyFont="1" applyFill="1" applyBorder="1" applyAlignment="1" applyProtection="1">
      <alignment horizontal="right"/>
      <protection/>
    </xf>
    <xf numFmtId="164" fontId="0" fillId="0" borderId="55" xfId="0" applyNumberFormat="1" applyFont="1" applyBorder="1" applyAlignment="1">
      <alignment horizontal="center"/>
    </xf>
    <xf numFmtId="164" fontId="0" fillId="0" borderId="56" xfId="0" applyNumberFormat="1" applyFont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164" fontId="0" fillId="0" borderId="56" xfId="0" applyNumberFormat="1" applyFont="1" applyFill="1" applyBorder="1" applyAlignment="1">
      <alignment horizontal="center"/>
    </xf>
    <xf numFmtId="164" fontId="0" fillId="0" borderId="57" xfId="0" applyNumberFormat="1" applyFont="1" applyFill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/>
    </xf>
    <xf numFmtId="0" fontId="1" fillId="0" borderId="58" xfId="0" applyFont="1" applyBorder="1" applyAlignment="1">
      <alignment/>
    </xf>
    <xf numFmtId="0" fontId="1" fillId="0" borderId="34" xfId="0" applyFont="1" applyBorder="1" applyAlignment="1">
      <alignment/>
    </xf>
    <xf numFmtId="169" fontId="1" fillId="0" borderId="34" xfId="0" applyNumberFormat="1" applyFont="1" applyBorder="1" applyAlignment="1">
      <alignment/>
    </xf>
    <xf numFmtId="169" fontId="1" fillId="0" borderId="40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8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6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6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6" fontId="3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3" fillId="0" borderId="53" xfId="0" applyNumberFormat="1" applyFont="1" applyFill="1" applyBorder="1" applyAlignment="1">
      <alignment horizontal="center"/>
    </xf>
    <xf numFmtId="164" fontId="3" fillId="0" borderId="56" xfId="0" applyNumberFormat="1" applyFont="1" applyFill="1" applyBorder="1" applyAlignment="1">
      <alignment horizontal="center"/>
    </xf>
    <xf numFmtId="164" fontId="3" fillId="0" borderId="62" xfId="0" applyNumberFormat="1" applyFont="1" applyFill="1" applyBorder="1" applyAlignment="1">
      <alignment horizontal="center"/>
    </xf>
    <xf numFmtId="164" fontId="3" fillId="0" borderId="57" xfId="0" applyNumberFormat="1" applyFont="1" applyFill="1" applyBorder="1" applyAlignment="1">
      <alignment horizontal="center"/>
    </xf>
    <xf numFmtId="173" fontId="0" fillId="0" borderId="0" xfId="0" applyNumberFormat="1" applyFill="1" applyAlignment="1">
      <alignment/>
    </xf>
    <xf numFmtId="165" fontId="1" fillId="0" borderId="58" xfId="0" applyNumberFormat="1" applyFont="1" applyBorder="1" applyAlignment="1">
      <alignment/>
    </xf>
    <xf numFmtId="165" fontId="1" fillId="0" borderId="58" xfId="0" applyNumberFormat="1" applyFont="1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/>
    </xf>
    <xf numFmtId="165" fontId="1" fillId="0" borderId="34" xfId="0" applyNumberFormat="1" applyFont="1" applyFill="1" applyBorder="1" applyAlignment="1">
      <alignment horizontal="center"/>
    </xf>
    <xf numFmtId="165" fontId="12" fillId="0" borderId="54" xfId="0" applyNumberFormat="1" applyFont="1" applyFill="1" applyBorder="1" applyAlignment="1" applyProtection="1">
      <alignment horizontal="right"/>
      <protection/>
    </xf>
    <xf numFmtId="171" fontId="5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6" fontId="1" fillId="0" borderId="34" xfId="0" applyNumberFormat="1" applyFont="1" applyBorder="1" applyAlignment="1">
      <alignment/>
    </xf>
    <xf numFmtId="172" fontId="1" fillId="0" borderId="3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1" fillId="0" borderId="0" xfId="0" applyFont="1" applyFill="1" applyAlignment="1">
      <alignment horizontal="center"/>
    </xf>
    <xf numFmtId="166" fontId="51" fillId="0" borderId="0" xfId="0" applyNumberFormat="1" applyFont="1" applyFill="1" applyAlignment="1">
      <alignment horizontal="center"/>
    </xf>
    <xf numFmtId="11" fontId="12" fillId="0" borderId="54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>
      <alignment horizontal="center"/>
    </xf>
    <xf numFmtId="172" fontId="12" fillId="0" borderId="54" xfId="0" applyNumberFormat="1" applyFont="1" applyFill="1" applyBorder="1" applyAlignment="1" applyProtection="1">
      <alignment horizontal="right"/>
      <protection/>
    </xf>
    <xf numFmtId="169" fontId="12" fillId="0" borderId="54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1925"/>
          <c:y val="0.04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"/>
          <c:y val="0.0115"/>
          <c:w val="0.9785"/>
          <c:h val="0.99125"/>
        </c:manualLayout>
      </c:layout>
      <c:scatterChart>
        <c:scatterStyle val="lineMarker"/>
        <c:varyColors val="0"/>
        <c:ser>
          <c:idx val="1"/>
          <c:order val="0"/>
          <c:tx>
            <c:v>Np ZŠ 1.-5. r. pro r.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'ZŠ1.-5.-vše'!$A$8:$A$179</c:f>
              <c:strCache/>
            </c:strRef>
          </c:xVal>
          <c:yVal>
            <c:numRef>
              <c:f>'ZŠ1.-5.-vše'!$B$8:$B$179</c:f>
              <c:numCache/>
            </c:numRef>
          </c:yVal>
          <c:smooth val="0"/>
        </c:ser>
        <c:axId val="4220097"/>
        <c:axId val="37980874"/>
      </c:scatterChart>
      <c:valAx>
        <c:axId val="4220097"/>
        <c:scaling>
          <c:orientation val="minMax"/>
          <c:max val="1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80874"/>
        <c:crosses val="autoZero"/>
        <c:crossBetween val="midCat"/>
        <c:dispUnits/>
      </c:valAx>
      <c:valAx>
        <c:axId val="37980874"/>
        <c:scaling>
          <c:orientation val="minMax"/>
          <c:min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0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3"/>
          <c:y val="0.51725"/>
          <c:w val="0.340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182</xdr:row>
      <xdr:rowOff>9525</xdr:rowOff>
    </xdr:from>
    <xdr:to>
      <xdr:col>13</xdr:col>
      <xdr:colOff>581025</xdr:colOff>
      <xdr:row>206</xdr:row>
      <xdr:rowOff>57150</xdr:rowOff>
    </xdr:to>
    <xdr:graphicFrame>
      <xdr:nvGraphicFramePr>
        <xdr:cNvPr id="1" name="Graf 1"/>
        <xdr:cNvGraphicFramePr/>
      </xdr:nvGraphicFramePr>
      <xdr:xfrm>
        <a:off x="3267075" y="29565600"/>
        <a:ext cx="54292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zoomScalePageLayoutView="0" workbookViewId="0" topLeftCell="A1">
      <pane xSplit="1" ySplit="7" topLeftCell="B8" activePane="bottomRight" state="frozen"/>
      <selection pane="topLeft" activeCell="E6" sqref="E6"/>
      <selection pane="topRight" activeCell="E6" sqref="E6"/>
      <selection pane="bottomLeft" activeCell="E6" sqref="E6"/>
      <selection pane="bottomRight" activeCell="B28" sqref="B28"/>
    </sheetView>
  </sheetViews>
  <sheetFormatPr defaultColWidth="9.140625" defaultRowHeight="12.75"/>
  <cols>
    <col min="1" max="1" width="8.7109375" style="0" customWidth="1"/>
    <col min="2" max="2" width="11.00390625" style="50" customWidth="1"/>
    <col min="3" max="3" width="7.7109375" style="50" customWidth="1"/>
    <col min="4" max="4" width="9.28125" style="0" customWidth="1"/>
    <col min="5" max="5" width="7.7109375" style="0" customWidth="1"/>
    <col min="6" max="6" width="8.7109375" style="38" customWidth="1"/>
    <col min="7" max="7" width="8.7109375" style="3" customWidth="1"/>
    <col min="8" max="8" width="10.00390625" style="168" customWidth="1"/>
    <col min="9" max="12" width="8.7109375" style="0" customWidth="1"/>
    <col min="13" max="13" width="10.8515625" style="0" customWidth="1"/>
  </cols>
  <sheetData>
    <row r="1" ht="12.75">
      <c r="A1" s="7" t="s">
        <v>38</v>
      </c>
    </row>
    <row r="2" ht="6.75" customHeight="1">
      <c r="A2" s="34"/>
    </row>
    <row r="3" spans="1:13" ht="15.75">
      <c r="A3" s="143" t="s">
        <v>49</v>
      </c>
      <c r="M3" s="180" t="s">
        <v>41</v>
      </c>
    </row>
    <row r="4" ht="21" customHeight="1" thickBot="1">
      <c r="A4" s="7" t="s">
        <v>37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2017</v>
      </c>
      <c r="E6" s="21">
        <v>2017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31</v>
      </c>
      <c r="B7" s="27">
        <v>2017</v>
      </c>
      <c r="C7" s="16">
        <v>2017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119" t="s">
        <v>33</v>
      </c>
      <c r="B8" s="122">
        <f>B386</f>
        <v>15.42</v>
      </c>
      <c r="C8" s="127" t="s">
        <v>26</v>
      </c>
      <c r="D8" s="40">
        <v>29980</v>
      </c>
      <c r="E8" s="113">
        <v>0</v>
      </c>
      <c r="F8" s="45">
        <f>F9</f>
        <v>23330.7</v>
      </c>
      <c r="G8" s="117">
        <v>0</v>
      </c>
      <c r="H8" s="169">
        <f>F8+G8</f>
        <v>23330.7</v>
      </c>
      <c r="I8" s="43">
        <f>I9</f>
        <v>7932.44</v>
      </c>
      <c r="J8" s="44">
        <f>ROUND(H8*0.02,1)</f>
        <v>466.6</v>
      </c>
      <c r="K8" s="148">
        <v>910</v>
      </c>
      <c r="L8" s="154">
        <f aca="true" t="shared" si="0" ref="L8:L71">ROUND(H8*0.0038,1)</f>
        <v>88.7</v>
      </c>
      <c r="M8" s="48">
        <f>SUM(H8:L8)</f>
        <v>32728.44</v>
      </c>
    </row>
    <row r="9" spans="1:13" ht="12.75">
      <c r="A9" s="120">
        <v>85</v>
      </c>
      <c r="B9" s="123">
        <f aca="true" t="shared" si="1" ref="B9:B22">ROUND(IF(A9&lt;85,B$8,IF(A9&lt;B$393,B$394+B$395*A9+B$396*A9^2+B$397*A9^3+B$398*A9^4+B$399*A9^5,B$405+B$406*A9+B$407*A9^2+B$408*A9^3+B$409*A9^4+B$410*A9^5)),2)</f>
        <v>15.42</v>
      </c>
      <c r="C9" s="128" t="s">
        <v>26</v>
      </c>
      <c r="D9" s="40">
        <v>29980</v>
      </c>
      <c r="E9" s="113">
        <v>0</v>
      </c>
      <c r="F9" s="45">
        <f>ROUND(12/B9*D9,1)</f>
        <v>23330.7</v>
      </c>
      <c r="G9" s="117">
        <v>0</v>
      </c>
      <c r="H9" s="170">
        <f>F9+G9</f>
        <v>23330.7</v>
      </c>
      <c r="I9" s="45">
        <f>ROUND(H9*0.34,2)</f>
        <v>7932.44</v>
      </c>
      <c r="J9" s="55">
        <f>ROUND(H9*0.02,1)</f>
        <v>466.6</v>
      </c>
      <c r="K9" s="149">
        <v>910</v>
      </c>
      <c r="L9" s="47">
        <f t="shared" si="0"/>
        <v>88.7</v>
      </c>
      <c r="M9" s="48">
        <f>SUM(H9:L9)</f>
        <v>32728.44</v>
      </c>
    </row>
    <row r="10" spans="1:13" ht="12.75">
      <c r="A10" s="120">
        <v>86</v>
      </c>
      <c r="B10" s="123">
        <f t="shared" si="1"/>
        <v>15.48</v>
      </c>
      <c r="C10" s="128" t="s">
        <v>26</v>
      </c>
      <c r="D10" s="40">
        <v>29980</v>
      </c>
      <c r="E10" s="113">
        <v>0</v>
      </c>
      <c r="F10" s="45">
        <f aca="true" t="shared" si="2" ref="F10:F73">ROUND(12/B10*D10,1)</f>
        <v>23240.3</v>
      </c>
      <c r="G10" s="117">
        <v>0</v>
      </c>
      <c r="H10" s="170">
        <f aca="true" t="shared" si="3" ref="H10:H73">F10+G10</f>
        <v>23240.3</v>
      </c>
      <c r="I10" s="45">
        <f aca="true" t="shared" si="4" ref="I10:I73">ROUND(H10*0.34,2)</f>
        <v>7901.7</v>
      </c>
      <c r="J10" s="46">
        <f aca="true" t="shared" si="5" ref="J10:J73">ROUND(H10*0.02,1)</f>
        <v>464.8</v>
      </c>
      <c r="K10" s="149">
        <v>910</v>
      </c>
      <c r="L10" s="47">
        <f t="shared" si="0"/>
        <v>88.3</v>
      </c>
      <c r="M10" s="48">
        <f aca="true" t="shared" si="6" ref="M10:M73">SUM(H10:L10)</f>
        <v>32605.1</v>
      </c>
    </row>
    <row r="11" spans="1:13" ht="12.75">
      <c r="A11" s="120">
        <v>87</v>
      </c>
      <c r="B11" s="123">
        <f t="shared" si="1"/>
        <v>15.54</v>
      </c>
      <c r="C11" s="128" t="s">
        <v>26</v>
      </c>
      <c r="D11" s="40">
        <v>29980</v>
      </c>
      <c r="E11" s="113">
        <v>0</v>
      </c>
      <c r="F11" s="45">
        <f t="shared" si="2"/>
        <v>23150.6</v>
      </c>
      <c r="G11" s="117">
        <v>0</v>
      </c>
      <c r="H11" s="170">
        <f t="shared" si="3"/>
        <v>23150.6</v>
      </c>
      <c r="I11" s="45">
        <f t="shared" si="4"/>
        <v>7871.2</v>
      </c>
      <c r="J11" s="46">
        <f t="shared" si="5"/>
        <v>463</v>
      </c>
      <c r="K11" s="149">
        <v>910</v>
      </c>
      <c r="L11" s="47">
        <f t="shared" si="0"/>
        <v>88</v>
      </c>
      <c r="M11" s="48">
        <f t="shared" si="6"/>
        <v>32482.8</v>
      </c>
    </row>
    <row r="12" spans="1:13" ht="12.75">
      <c r="A12" s="120">
        <v>88</v>
      </c>
      <c r="B12" s="123">
        <f t="shared" si="1"/>
        <v>15.6</v>
      </c>
      <c r="C12" s="128" t="s">
        <v>26</v>
      </c>
      <c r="D12" s="40">
        <v>29980</v>
      </c>
      <c r="E12" s="113">
        <v>0</v>
      </c>
      <c r="F12" s="45">
        <f t="shared" si="2"/>
        <v>23061.5</v>
      </c>
      <c r="G12" s="117">
        <v>0</v>
      </c>
      <c r="H12" s="170">
        <f t="shared" si="3"/>
        <v>23061.5</v>
      </c>
      <c r="I12" s="45">
        <f t="shared" si="4"/>
        <v>7840.91</v>
      </c>
      <c r="J12" s="46">
        <f t="shared" si="5"/>
        <v>461.2</v>
      </c>
      <c r="K12" s="149">
        <v>910</v>
      </c>
      <c r="L12" s="47">
        <f t="shared" si="0"/>
        <v>87.6</v>
      </c>
      <c r="M12" s="48">
        <f t="shared" si="6"/>
        <v>32361.21</v>
      </c>
    </row>
    <row r="13" spans="1:13" ht="12.75">
      <c r="A13" s="120">
        <v>89</v>
      </c>
      <c r="B13" s="123">
        <f t="shared" si="1"/>
        <v>15.65</v>
      </c>
      <c r="C13" s="128" t="s">
        <v>26</v>
      </c>
      <c r="D13" s="40">
        <v>29980</v>
      </c>
      <c r="E13" s="113">
        <v>0</v>
      </c>
      <c r="F13" s="45">
        <f t="shared" si="2"/>
        <v>22987.9</v>
      </c>
      <c r="G13" s="117">
        <v>0</v>
      </c>
      <c r="H13" s="170">
        <f t="shared" si="3"/>
        <v>22987.9</v>
      </c>
      <c r="I13" s="45">
        <f t="shared" si="4"/>
        <v>7815.89</v>
      </c>
      <c r="J13" s="46">
        <f t="shared" si="5"/>
        <v>459.8</v>
      </c>
      <c r="K13" s="149">
        <v>910</v>
      </c>
      <c r="L13" s="47">
        <f t="shared" si="0"/>
        <v>87.4</v>
      </c>
      <c r="M13" s="48">
        <f t="shared" si="6"/>
        <v>32260.99</v>
      </c>
    </row>
    <row r="14" spans="1:13" ht="12.75">
      <c r="A14" s="120">
        <v>90</v>
      </c>
      <c r="B14" s="123">
        <f t="shared" si="1"/>
        <v>15.71</v>
      </c>
      <c r="C14" s="128" t="s">
        <v>26</v>
      </c>
      <c r="D14" s="40">
        <v>29980</v>
      </c>
      <c r="E14" s="113">
        <v>0</v>
      </c>
      <c r="F14" s="45">
        <f t="shared" si="2"/>
        <v>22900.1</v>
      </c>
      <c r="G14" s="117">
        <v>0</v>
      </c>
      <c r="H14" s="170">
        <f t="shared" si="3"/>
        <v>22900.1</v>
      </c>
      <c r="I14" s="45">
        <f t="shared" si="4"/>
        <v>7786.03</v>
      </c>
      <c r="J14" s="46">
        <f t="shared" si="5"/>
        <v>458</v>
      </c>
      <c r="K14" s="149">
        <v>910</v>
      </c>
      <c r="L14" s="47">
        <f t="shared" si="0"/>
        <v>87</v>
      </c>
      <c r="M14" s="48">
        <f t="shared" si="6"/>
        <v>32141.129999999997</v>
      </c>
    </row>
    <row r="15" spans="1:13" ht="12.75">
      <c r="A15" s="120">
        <v>91</v>
      </c>
      <c r="B15" s="123">
        <f t="shared" si="1"/>
        <v>15.77</v>
      </c>
      <c r="C15" s="128" t="s">
        <v>26</v>
      </c>
      <c r="D15" s="40">
        <v>29980</v>
      </c>
      <c r="E15" s="113">
        <v>0</v>
      </c>
      <c r="F15" s="45">
        <f t="shared" si="2"/>
        <v>22812.9</v>
      </c>
      <c r="G15" s="117">
        <v>0</v>
      </c>
      <c r="H15" s="170">
        <f t="shared" si="3"/>
        <v>22812.9</v>
      </c>
      <c r="I15" s="45">
        <f t="shared" si="4"/>
        <v>7756.39</v>
      </c>
      <c r="J15" s="46">
        <f t="shared" si="5"/>
        <v>456.3</v>
      </c>
      <c r="K15" s="149">
        <v>910</v>
      </c>
      <c r="L15" s="47">
        <f t="shared" si="0"/>
        <v>86.7</v>
      </c>
      <c r="M15" s="48">
        <f t="shared" si="6"/>
        <v>32022.29</v>
      </c>
    </row>
    <row r="16" spans="1:13" ht="12.75">
      <c r="A16" s="120">
        <v>92</v>
      </c>
      <c r="B16" s="123">
        <f t="shared" si="1"/>
        <v>15.82</v>
      </c>
      <c r="C16" s="128" t="s">
        <v>26</v>
      </c>
      <c r="D16" s="40">
        <v>29980</v>
      </c>
      <c r="E16" s="113">
        <v>0</v>
      </c>
      <c r="F16" s="45">
        <f t="shared" si="2"/>
        <v>22740.8</v>
      </c>
      <c r="G16" s="117">
        <v>0</v>
      </c>
      <c r="H16" s="170">
        <f t="shared" si="3"/>
        <v>22740.8</v>
      </c>
      <c r="I16" s="45">
        <f t="shared" si="4"/>
        <v>7731.87</v>
      </c>
      <c r="J16" s="46">
        <f t="shared" si="5"/>
        <v>454.8</v>
      </c>
      <c r="K16" s="149">
        <v>910</v>
      </c>
      <c r="L16" s="47">
        <f t="shared" si="0"/>
        <v>86.4</v>
      </c>
      <c r="M16" s="48">
        <f t="shared" si="6"/>
        <v>31923.87</v>
      </c>
    </row>
    <row r="17" spans="1:13" ht="12.75">
      <c r="A17" s="120">
        <v>93</v>
      </c>
      <c r="B17" s="123">
        <f t="shared" si="1"/>
        <v>15.88</v>
      </c>
      <c r="C17" s="128" t="s">
        <v>26</v>
      </c>
      <c r="D17" s="40">
        <v>29980</v>
      </c>
      <c r="E17" s="113">
        <v>0</v>
      </c>
      <c r="F17" s="45">
        <f t="shared" si="2"/>
        <v>22654.9</v>
      </c>
      <c r="G17" s="117">
        <v>0</v>
      </c>
      <c r="H17" s="170">
        <f t="shared" si="3"/>
        <v>22654.9</v>
      </c>
      <c r="I17" s="45">
        <f t="shared" si="4"/>
        <v>7702.67</v>
      </c>
      <c r="J17" s="46">
        <f t="shared" si="5"/>
        <v>453.1</v>
      </c>
      <c r="K17" s="149">
        <v>910</v>
      </c>
      <c r="L17" s="47">
        <f t="shared" si="0"/>
        <v>86.1</v>
      </c>
      <c r="M17" s="48">
        <f t="shared" si="6"/>
        <v>31806.769999999997</v>
      </c>
    </row>
    <row r="18" spans="1:13" ht="12.75">
      <c r="A18" s="120">
        <v>94</v>
      </c>
      <c r="B18" s="123">
        <f t="shared" si="1"/>
        <v>15.93</v>
      </c>
      <c r="C18" s="128" t="s">
        <v>26</v>
      </c>
      <c r="D18" s="40">
        <v>29980</v>
      </c>
      <c r="E18" s="113">
        <v>0</v>
      </c>
      <c r="F18" s="45">
        <f t="shared" si="2"/>
        <v>22583.8</v>
      </c>
      <c r="G18" s="117">
        <v>0</v>
      </c>
      <c r="H18" s="170">
        <f t="shared" si="3"/>
        <v>22583.8</v>
      </c>
      <c r="I18" s="45">
        <f t="shared" si="4"/>
        <v>7678.49</v>
      </c>
      <c r="J18" s="46">
        <f t="shared" si="5"/>
        <v>451.7</v>
      </c>
      <c r="K18" s="149">
        <v>910</v>
      </c>
      <c r="L18" s="47">
        <f t="shared" si="0"/>
        <v>85.8</v>
      </c>
      <c r="M18" s="48">
        <f t="shared" si="6"/>
        <v>31709.79</v>
      </c>
    </row>
    <row r="19" spans="1:13" ht="12.75">
      <c r="A19" s="120">
        <v>95</v>
      </c>
      <c r="B19" s="123">
        <f t="shared" si="1"/>
        <v>15.99</v>
      </c>
      <c r="C19" s="128" t="s">
        <v>26</v>
      </c>
      <c r="D19" s="40">
        <v>29980</v>
      </c>
      <c r="E19" s="113">
        <v>0</v>
      </c>
      <c r="F19" s="45">
        <f t="shared" si="2"/>
        <v>22499.1</v>
      </c>
      <c r="G19" s="117">
        <v>0</v>
      </c>
      <c r="H19" s="170">
        <f t="shared" si="3"/>
        <v>22499.1</v>
      </c>
      <c r="I19" s="45">
        <f t="shared" si="4"/>
        <v>7649.69</v>
      </c>
      <c r="J19" s="46">
        <f t="shared" si="5"/>
        <v>450</v>
      </c>
      <c r="K19" s="149">
        <v>910</v>
      </c>
      <c r="L19" s="47">
        <f t="shared" si="0"/>
        <v>85.5</v>
      </c>
      <c r="M19" s="48">
        <f t="shared" si="6"/>
        <v>31594.289999999997</v>
      </c>
    </row>
    <row r="20" spans="1:13" ht="12.75">
      <c r="A20" s="120">
        <v>96</v>
      </c>
      <c r="B20" s="123">
        <f t="shared" si="1"/>
        <v>16.04</v>
      </c>
      <c r="C20" s="128" t="s">
        <v>26</v>
      </c>
      <c r="D20" s="40">
        <v>29980</v>
      </c>
      <c r="E20" s="113">
        <v>0</v>
      </c>
      <c r="F20" s="45">
        <f t="shared" si="2"/>
        <v>22428.9</v>
      </c>
      <c r="G20" s="117">
        <v>0</v>
      </c>
      <c r="H20" s="170">
        <f t="shared" si="3"/>
        <v>22428.9</v>
      </c>
      <c r="I20" s="45">
        <f t="shared" si="4"/>
        <v>7625.83</v>
      </c>
      <c r="J20" s="46">
        <f t="shared" si="5"/>
        <v>448.6</v>
      </c>
      <c r="K20" s="149">
        <v>910</v>
      </c>
      <c r="L20" s="47">
        <f t="shared" si="0"/>
        <v>85.2</v>
      </c>
      <c r="M20" s="48">
        <f t="shared" si="6"/>
        <v>31498.530000000002</v>
      </c>
    </row>
    <row r="21" spans="1:13" ht="12.75">
      <c r="A21" s="120">
        <v>97</v>
      </c>
      <c r="B21" s="123">
        <f t="shared" si="1"/>
        <v>16.09</v>
      </c>
      <c r="C21" s="128" t="s">
        <v>26</v>
      </c>
      <c r="D21" s="40">
        <v>29980</v>
      </c>
      <c r="E21" s="113">
        <v>0</v>
      </c>
      <c r="F21" s="45">
        <f t="shared" si="2"/>
        <v>22359.2</v>
      </c>
      <c r="G21" s="117">
        <v>0</v>
      </c>
      <c r="H21" s="170">
        <f t="shared" si="3"/>
        <v>22359.2</v>
      </c>
      <c r="I21" s="45">
        <f t="shared" si="4"/>
        <v>7602.13</v>
      </c>
      <c r="J21" s="46">
        <f t="shared" si="5"/>
        <v>447.2</v>
      </c>
      <c r="K21" s="149">
        <v>910</v>
      </c>
      <c r="L21" s="47">
        <f t="shared" si="0"/>
        <v>85</v>
      </c>
      <c r="M21" s="48">
        <f t="shared" si="6"/>
        <v>31403.530000000002</v>
      </c>
    </row>
    <row r="22" spans="1:13" ht="12.75">
      <c r="A22" s="120">
        <v>98</v>
      </c>
      <c r="B22" s="123">
        <f t="shared" si="1"/>
        <v>16.15</v>
      </c>
      <c r="C22" s="128" t="s">
        <v>26</v>
      </c>
      <c r="D22" s="40">
        <v>29980</v>
      </c>
      <c r="E22" s="113">
        <v>0</v>
      </c>
      <c r="F22" s="45">
        <f t="shared" si="2"/>
        <v>22276.2</v>
      </c>
      <c r="G22" s="117">
        <v>0</v>
      </c>
      <c r="H22" s="170">
        <f t="shared" si="3"/>
        <v>22276.2</v>
      </c>
      <c r="I22" s="45">
        <f t="shared" si="4"/>
        <v>7573.91</v>
      </c>
      <c r="J22" s="46">
        <f t="shared" si="5"/>
        <v>445.5</v>
      </c>
      <c r="K22" s="149">
        <v>910</v>
      </c>
      <c r="L22" s="47">
        <f t="shared" si="0"/>
        <v>84.6</v>
      </c>
      <c r="M22" s="48">
        <f t="shared" si="6"/>
        <v>31290.21</v>
      </c>
    </row>
    <row r="23" spans="1:13" ht="12.75">
      <c r="A23" s="120">
        <v>99</v>
      </c>
      <c r="B23" s="123">
        <f aca="true" t="shared" si="7" ref="B23:B86">ROUND(IF(A23&lt;85,B$8,IF(A23&lt;B$393,B$394+B$395*A23+B$396*A23^2+B$397*A23^3+B$398*A23^4+B$399*A23^5,B$405+B$406*A23+B$407*A23^2+B$408*A23^3+B$409*A23^4+B$410*A23^5)),2)</f>
        <v>16.2</v>
      </c>
      <c r="C23" s="128" t="s">
        <v>26</v>
      </c>
      <c r="D23" s="40">
        <v>29980</v>
      </c>
      <c r="E23" s="113">
        <v>0</v>
      </c>
      <c r="F23" s="45">
        <f t="shared" si="2"/>
        <v>22207.4</v>
      </c>
      <c r="G23" s="117">
        <v>0</v>
      </c>
      <c r="H23" s="170">
        <f t="shared" si="3"/>
        <v>22207.4</v>
      </c>
      <c r="I23" s="45">
        <f t="shared" si="4"/>
        <v>7550.52</v>
      </c>
      <c r="J23" s="46">
        <f t="shared" si="5"/>
        <v>444.1</v>
      </c>
      <c r="K23" s="149">
        <v>910</v>
      </c>
      <c r="L23" s="47">
        <f t="shared" si="0"/>
        <v>84.4</v>
      </c>
      <c r="M23" s="48">
        <f t="shared" si="6"/>
        <v>31196.420000000002</v>
      </c>
    </row>
    <row r="24" spans="1:13" ht="12.75">
      <c r="A24" s="120">
        <v>100</v>
      </c>
      <c r="B24" s="123">
        <f t="shared" si="7"/>
        <v>16.25</v>
      </c>
      <c r="C24" s="128" t="s">
        <v>26</v>
      </c>
      <c r="D24" s="40">
        <v>29980</v>
      </c>
      <c r="E24" s="113">
        <v>0</v>
      </c>
      <c r="F24" s="45">
        <f t="shared" si="2"/>
        <v>22139.1</v>
      </c>
      <c r="G24" s="117">
        <v>0</v>
      </c>
      <c r="H24" s="170">
        <f t="shared" si="3"/>
        <v>22139.1</v>
      </c>
      <c r="I24" s="45">
        <f t="shared" si="4"/>
        <v>7527.29</v>
      </c>
      <c r="J24" s="46">
        <f t="shared" si="5"/>
        <v>442.8</v>
      </c>
      <c r="K24" s="149">
        <v>910</v>
      </c>
      <c r="L24" s="47">
        <f t="shared" si="0"/>
        <v>84.1</v>
      </c>
      <c r="M24" s="48">
        <f t="shared" si="6"/>
        <v>31103.289999999997</v>
      </c>
    </row>
    <row r="25" spans="1:13" ht="12.75">
      <c r="A25" s="120">
        <v>101</v>
      </c>
      <c r="B25" s="123">
        <f t="shared" si="7"/>
        <v>16.3</v>
      </c>
      <c r="C25" s="128" t="s">
        <v>26</v>
      </c>
      <c r="D25" s="40">
        <v>29980</v>
      </c>
      <c r="E25" s="113">
        <v>0</v>
      </c>
      <c r="F25" s="45">
        <f t="shared" si="2"/>
        <v>22071.2</v>
      </c>
      <c r="G25" s="117">
        <v>0</v>
      </c>
      <c r="H25" s="170">
        <f t="shared" si="3"/>
        <v>22071.2</v>
      </c>
      <c r="I25" s="45">
        <f t="shared" si="4"/>
        <v>7504.21</v>
      </c>
      <c r="J25" s="46">
        <f t="shared" si="5"/>
        <v>441.4</v>
      </c>
      <c r="K25" s="149">
        <v>910</v>
      </c>
      <c r="L25" s="47">
        <f t="shared" si="0"/>
        <v>83.9</v>
      </c>
      <c r="M25" s="48">
        <f t="shared" si="6"/>
        <v>31010.710000000003</v>
      </c>
    </row>
    <row r="26" spans="1:13" ht="12.75">
      <c r="A26" s="120">
        <v>102</v>
      </c>
      <c r="B26" s="123">
        <f t="shared" si="7"/>
        <v>16.35</v>
      </c>
      <c r="C26" s="128" t="s">
        <v>26</v>
      </c>
      <c r="D26" s="40">
        <v>29980</v>
      </c>
      <c r="E26" s="113">
        <v>0</v>
      </c>
      <c r="F26" s="45">
        <f t="shared" si="2"/>
        <v>22003.7</v>
      </c>
      <c r="G26" s="117">
        <v>0</v>
      </c>
      <c r="H26" s="170">
        <f t="shared" si="3"/>
        <v>22003.7</v>
      </c>
      <c r="I26" s="45">
        <f t="shared" si="4"/>
        <v>7481.26</v>
      </c>
      <c r="J26" s="46">
        <f t="shared" si="5"/>
        <v>440.1</v>
      </c>
      <c r="K26" s="149">
        <v>910</v>
      </c>
      <c r="L26" s="47">
        <f t="shared" si="0"/>
        <v>83.6</v>
      </c>
      <c r="M26" s="48">
        <f t="shared" si="6"/>
        <v>30918.659999999996</v>
      </c>
    </row>
    <row r="27" spans="1:13" ht="12.75">
      <c r="A27" s="120">
        <v>103</v>
      </c>
      <c r="B27" s="123">
        <f t="shared" si="7"/>
        <v>16.4</v>
      </c>
      <c r="C27" s="128" t="s">
        <v>26</v>
      </c>
      <c r="D27" s="40">
        <v>29980</v>
      </c>
      <c r="E27" s="113">
        <v>0</v>
      </c>
      <c r="F27" s="45">
        <f t="shared" si="2"/>
        <v>21936.6</v>
      </c>
      <c r="G27" s="117">
        <v>0</v>
      </c>
      <c r="H27" s="170">
        <f t="shared" si="3"/>
        <v>21936.6</v>
      </c>
      <c r="I27" s="45">
        <f t="shared" si="4"/>
        <v>7458.44</v>
      </c>
      <c r="J27" s="46">
        <f t="shared" si="5"/>
        <v>438.7</v>
      </c>
      <c r="K27" s="149">
        <v>910</v>
      </c>
      <c r="L27" s="47">
        <f t="shared" si="0"/>
        <v>83.4</v>
      </c>
      <c r="M27" s="48">
        <f t="shared" si="6"/>
        <v>30827.14</v>
      </c>
    </row>
    <row r="28" spans="1:13" ht="12.75">
      <c r="A28" s="120">
        <v>104</v>
      </c>
      <c r="B28" s="123">
        <f t="shared" si="7"/>
        <v>16.45</v>
      </c>
      <c r="C28" s="128" t="s">
        <v>26</v>
      </c>
      <c r="D28" s="40">
        <v>29980</v>
      </c>
      <c r="E28" s="113">
        <v>0</v>
      </c>
      <c r="F28" s="45">
        <f t="shared" si="2"/>
        <v>21869.9</v>
      </c>
      <c r="G28" s="117">
        <v>0</v>
      </c>
      <c r="H28" s="170">
        <f t="shared" si="3"/>
        <v>21869.9</v>
      </c>
      <c r="I28" s="45">
        <f t="shared" si="4"/>
        <v>7435.77</v>
      </c>
      <c r="J28" s="46">
        <f t="shared" si="5"/>
        <v>437.4</v>
      </c>
      <c r="K28" s="149">
        <v>910</v>
      </c>
      <c r="L28" s="47">
        <f t="shared" si="0"/>
        <v>83.1</v>
      </c>
      <c r="M28" s="48">
        <f t="shared" si="6"/>
        <v>30736.170000000002</v>
      </c>
    </row>
    <row r="29" spans="1:13" ht="12.75">
      <c r="A29" s="120">
        <v>105</v>
      </c>
      <c r="B29" s="123">
        <f t="shared" si="7"/>
        <v>16.5</v>
      </c>
      <c r="C29" s="128" t="s">
        <v>26</v>
      </c>
      <c r="D29" s="40">
        <v>29980</v>
      </c>
      <c r="E29" s="113">
        <v>0</v>
      </c>
      <c r="F29" s="45">
        <f t="shared" si="2"/>
        <v>21803.6</v>
      </c>
      <c r="G29" s="117">
        <v>0</v>
      </c>
      <c r="H29" s="170">
        <f t="shared" si="3"/>
        <v>21803.6</v>
      </c>
      <c r="I29" s="45">
        <f t="shared" si="4"/>
        <v>7413.22</v>
      </c>
      <c r="J29" s="46">
        <f t="shared" si="5"/>
        <v>436.1</v>
      </c>
      <c r="K29" s="149">
        <v>910</v>
      </c>
      <c r="L29" s="47">
        <f t="shared" si="0"/>
        <v>82.9</v>
      </c>
      <c r="M29" s="48">
        <f t="shared" si="6"/>
        <v>30645.82</v>
      </c>
    </row>
    <row r="30" spans="1:13" ht="12.75">
      <c r="A30" s="120">
        <v>106</v>
      </c>
      <c r="B30" s="123">
        <f t="shared" si="7"/>
        <v>16.55</v>
      </c>
      <c r="C30" s="128" t="s">
        <v>26</v>
      </c>
      <c r="D30" s="40">
        <v>29980</v>
      </c>
      <c r="E30" s="113">
        <v>0</v>
      </c>
      <c r="F30" s="45">
        <f t="shared" si="2"/>
        <v>21737.8</v>
      </c>
      <c r="G30" s="117">
        <v>0</v>
      </c>
      <c r="H30" s="170">
        <f t="shared" si="3"/>
        <v>21737.8</v>
      </c>
      <c r="I30" s="45">
        <f t="shared" si="4"/>
        <v>7390.85</v>
      </c>
      <c r="J30" s="46">
        <f t="shared" si="5"/>
        <v>434.8</v>
      </c>
      <c r="K30" s="149">
        <v>910</v>
      </c>
      <c r="L30" s="47">
        <f t="shared" si="0"/>
        <v>82.6</v>
      </c>
      <c r="M30" s="48">
        <f t="shared" si="6"/>
        <v>30556.05</v>
      </c>
    </row>
    <row r="31" spans="1:13" ht="12.75">
      <c r="A31" s="120">
        <v>107</v>
      </c>
      <c r="B31" s="123">
        <f t="shared" si="7"/>
        <v>16.6</v>
      </c>
      <c r="C31" s="128" t="s">
        <v>26</v>
      </c>
      <c r="D31" s="40">
        <v>29980</v>
      </c>
      <c r="E31" s="113">
        <v>0</v>
      </c>
      <c r="F31" s="45">
        <f t="shared" si="2"/>
        <v>21672.3</v>
      </c>
      <c r="G31" s="117">
        <v>0</v>
      </c>
      <c r="H31" s="170">
        <f t="shared" si="3"/>
        <v>21672.3</v>
      </c>
      <c r="I31" s="45">
        <f t="shared" si="4"/>
        <v>7368.58</v>
      </c>
      <c r="J31" s="46">
        <f t="shared" si="5"/>
        <v>433.4</v>
      </c>
      <c r="K31" s="149">
        <v>910</v>
      </c>
      <c r="L31" s="47">
        <f t="shared" si="0"/>
        <v>82.4</v>
      </c>
      <c r="M31" s="48">
        <f t="shared" si="6"/>
        <v>30466.68</v>
      </c>
    </row>
    <row r="32" spans="1:13" ht="12.75">
      <c r="A32" s="120">
        <v>108</v>
      </c>
      <c r="B32" s="123">
        <f t="shared" si="7"/>
        <v>16.64</v>
      </c>
      <c r="C32" s="128" t="s">
        <v>26</v>
      </c>
      <c r="D32" s="40">
        <v>29980</v>
      </c>
      <c r="E32" s="113">
        <v>0</v>
      </c>
      <c r="F32" s="45">
        <f t="shared" si="2"/>
        <v>21620.2</v>
      </c>
      <c r="G32" s="117">
        <v>0</v>
      </c>
      <c r="H32" s="170">
        <f t="shared" si="3"/>
        <v>21620.2</v>
      </c>
      <c r="I32" s="45">
        <f t="shared" si="4"/>
        <v>7350.87</v>
      </c>
      <c r="J32" s="46">
        <f t="shared" si="5"/>
        <v>432.4</v>
      </c>
      <c r="K32" s="149">
        <v>910</v>
      </c>
      <c r="L32" s="47">
        <f t="shared" si="0"/>
        <v>82.2</v>
      </c>
      <c r="M32" s="48">
        <f t="shared" si="6"/>
        <v>30395.670000000002</v>
      </c>
    </row>
    <row r="33" spans="1:13" ht="12.75">
      <c r="A33" s="120">
        <v>109</v>
      </c>
      <c r="B33" s="123">
        <f t="shared" si="7"/>
        <v>16.69</v>
      </c>
      <c r="C33" s="128" t="s">
        <v>26</v>
      </c>
      <c r="D33" s="40">
        <v>29980</v>
      </c>
      <c r="E33" s="113">
        <v>0</v>
      </c>
      <c r="F33" s="45">
        <f t="shared" si="2"/>
        <v>21555.4</v>
      </c>
      <c r="G33" s="117">
        <v>0</v>
      </c>
      <c r="H33" s="170">
        <f t="shared" si="3"/>
        <v>21555.4</v>
      </c>
      <c r="I33" s="45">
        <f t="shared" si="4"/>
        <v>7328.84</v>
      </c>
      <c r="J33" s="46">
        <f t="shared" si="5"/>
        <v>431.1</v>
      </c>
      <c r="K33" s="149">
        <v>910</v>
      </c>
      <c r="L33" s="47">
        <f t="shared" si="0"/>
        <v>81.9</v>
      </c>
      <c r="M33" s="48">
        <f t="shared" si="6"/>
        <v>30307.24</v>
      </c>
    </row>
    <row r="34" spans="1:13" ht="12.75">
      <c r="A34" s="120">
        <v>110</v>
      </c>
      <c r="B34" s="123">
        <f t="shared" si="7"/>
        <v>16.74</v>
      </c>
      <c r="C34" s="128" t="s">
        <v>26</v>
      </c>
      <c r="D34" s="40">
        <v>29980</v>
      </c>
      <c r="E34" s="113">
        <v>0</v>
      </c>
      <c r="F34" s="45">
        <f t="shared" si="2"/>
        <v>21491</v>
      </c>
      <c r="G34" s="117">
        <v>0</v>
      </c>
      <c r="H34" s="170">
        <f t="shared" si="3"/>
        <v>21491</v>
      </c>
      <c r="I34" s="45">
        <f t="shared" si="4"/>
        <v>7306.94</v>
      </c>
      <c r="J34" s="46">
        <f t="shared" si="5"/>
        <v>429.8</v>
      </c>
      <c r="K34" s="149">
        <v>910</v>
      </c>
      <c r="L34" s="47">
        <f t="shared" si="0"/>
        <v>81.7</v>
      </c>
      <c r="M34" s="48">
        <f t="shared" si="6"/>
        <v>30219.44</v>
      </c>
    </row>
    <row r="35" spans="1:13" ht="12.75">
      <c r="A35" s="120">
        <v>111</v>
      </c>
      <c r="B35" s="123">
        <f t="shared" si="7"/>
        <v>16.78</v>
      </c>
      <c r="C35" s="128" t="s">
        <v>26</v>
      </c>
      <c r="D35" s="40">
        <v>29980</v>
      </c>
      <c r="E35" s="113">
        <v>0</v>
      </c>
      <c r="F35" s="45">
        <f t="shared" si="2"/>
        <v>21439.8</v>
      </c>
      <c r="G35" s="117">
        <v>0</v>
      </c>
      <c r="H35" s="170">
        <f t="shared" si="3"/>
        <v>21439.8</v>
      </c>
      <c r="I35" s="45">
        <f t="shared" si="4"/>
        <v>7289.53</v>
      </c>
      <c r="J35" s="46">
        <f t="shared" si="5"/>
        <v>428.8</v>
      </c>
      <c r="K35" s="149">
        <v>910</v>
      </c>
      <c r="L35" s="47">
        <f t="shared" si="0"/>
        <v>81.5</v>
      </c>
      <c r="M35" s="48">
        <f t="shared" si="6"/>
        <v>30149.629999999997</v>
      </c>
    </row>
    <row r="36" spans="1:13" ht="12.75">
      <c r="A36" s="120">
        <v>112</v>
      </c>
      <c r="B36" s="123">
        <f t="shared" si="7"/>
        <v>16.83</v>
      </c>
      <c r="C36" s="128" t="s">
        <v>26</v>
      </c>
      <c r="D36" s="40">
        <v>29980</v>
      </c>
      <c r="E36" s="113">
        <v>0</v>
      </c>
      <c r="F36" s="45">
        <f t="shared" si="2"/>
        <v>21376.1</v>
      </c>
      <c r="G36" s="117">
        <v>0</v>
      </c>
      <c r="H36" s="170">
        <f t="shared" si="3"/>
        <v>21376.1</v>
      </c>
      <c r="I36" s="45">
        <f t="shared" si="4"/>
        <v>7267.87</v>
      </c>
      <c r="J36" s="46">
        <f t="shared" si="5"/>
        <v>427.5</v>
      </c>
      <c r="K36" s="149">
        <v>910</v>
      </c>
      <c r="L36" s="47">
        <f t="shared" si="0"/>
        <v>81.2</v>
      </c>
      <c r="M36" s="48">
        <f t="shared" si="6"/>
        <v>30062.67</v>
      </c>
    </row>
    <row r="37" spans="1:13" ht="12.75">
      <c r="A37" s="120">
        <v>113</v>
      </c>
      <c r="B37" s="123">
        <f t="shared" si="7"/>
        <v>16.87</v>
      </c>
      <c r="C37" s="128" t="s">
        <v>26</v>
      </c>
      <c r="D37" s="40">
        <v>29980</v>
      </c>
      <c r="E37" s="113">
        <v>0</v>
      </c>
      <c r="F37" s="45">
        <f t="shared" si="2"/>
        <v>21325.4</v>
      </c>
      <c r="G37" s="117">
        <v>0</v>
      </c>
      <c r="H37" s="170">
        <f t="shared" si="3"/>
        <v>21325.4</v>
      </c>
      <c r="I37" s="45">
        <f t="shared" si="4"/>
        <v>7250.64</v>
      </c>
      <c r="J37" s="46">
        <f t="shared" si="5"/>
        <v>426.5</v>
      </c>
      <c r="K37" s="149">
        <v>910</v>
      </c>
      <c r="L37" s="47">
        <f t="shared" si="0"/>
        <v>81</v>
      </c>
      <c r="M37" s="48">
        <f t="shared" si="6"/>
        <v>29993.54</v>
      </c>
    </row>
    <row r="38" spans="1:13" ht="12.75">
      <c r="A38" s="120">
        <v>114</v>
      </c>
      <c r="B38" s="123">
        <f t="shared" si="7"/>
        <v>16.91</v>
      </c>
      <c r="C38" s="128" t="s">
        <v>26</v>
      </c>
      <c r="D38" s="40">
        <v>29980</v>
      </c>
      <c r="E38" s="113">
        <v>0</v>
      </c>
      <c r="F38" s="45">
        <f t="shared" si="2"/>
        <v>21275</v>
      </c>
      <c r="G38" s="117">
        <v>0</v>
      </c>
      <c r="H38" s="170">
        <f t="shared" si="3"/>
        <v>21275</v>
      </c>
      <c r="I38" s="45">
        <f t="shared" si="4"/>
        <v>7233.5</v>
      </c>
      <c r="J38" s="46">
        <f t="shared" si="5"/>
        <v>425.5</v>
      </c>
      <c r="K38" s="149">
        <v>910</v>
      </c>
      <c r="L38" s="47">
        <f t="shared" si="0"/>
        <v>80.8</v>
      </c>
      <c r="M38" s="48">
        <f t="shared" si="6"/>
        <v>29924.8</v>
      </c>
    </row>
    <row r="39" spans="1:13" ht="12.75">
      <c r="A39" s="120">
        <v>115</v>
      </c>
      <c r="B39" s="123">
        <f t="shared" si="7"/>
        <v>16.96</v>
      </c>
      <c r="C39" s="128" t="s">
        <v>26</v>
      </c>
      <c r="D39" s="40">
        <v>29980</v>
      </c>
      <c r="E39" s="113">
        <v>0</v>
      </c>
      <c r="F39" s="45">
        <f t="shared" si="2"/>
        <v>21212.3</v>
      </c>
      <c r="G39" s="117">
        <v>0</v>
      </c>
      <c r="H39" s="170">
        <f t="shared" si="3"/>
        <v>21212.3</v>
      </c>
      <c r="I39" s="45">
        <f t="shared" si="4"/>
        <v>7212.18</v>
      </c>
      <c r="J39" s="46">
        <f t="shared" si="5"/>
        <v>424.2</v>
      </c>
      <c r="K39" s="149">
        <v>910</v>
      </c>
      <c r="L39" s="47">
        <f t="shared" si="0"/>
        <v>80.6</v>
      </c>
      <c r="M39" s="48">
        <f t="shared" si="6"/>
        <v>29839.28</v>
      </c>
    </row>
    <row r="40" spans="1:13" ht="12.75">
      <c r="A40" s="120">
        <v>116</v>
      </c>
      <c r="B40" s="123">
        <f t="shared" si="7"/>
        <v>17</v>
      </c>
      <c r="C40" s="128" t="s">
        <v>26</v>
      </c>
      <c r="D40" s="40">
        <v>29980</v>
      </c>
      <c r="E40" s="113">
        <v>0</v>
      </c>
      <c r="F40" s="45">
        <f t="shared" si="2"/>
        <v>21162.4</v>
      </c>
      <c r="G40" s="117">
        <v>0</v>
      </c>
      <c r="H40" s="170">
        <f t="shared" si="3"/>
        <v>21162.4</v>
      </c>
      <c r="I40" s="45">
        <f t="shared" si="4"/>
        <v>7195.22</v>
      </c>
      <c r="J40" s="46">
        <f t="shared" si="5"/>
        <v>423.2</v>
      </c>
      <c r="K40" s="149">
        <v>910</v>
      </c>
      <c r="L40" s="47">
        <f t="shared" si="0"/>
        <v>80.4</v>
      </c>
      <c r="M40" s="48">
        <f t="shared" si="6"/>
        <v>29771.220000000005</v>
      </c>
    </row>
    <row r="41" spans="1:13" ht="12.75">
      <c r="A41" s="120">
        <v>117</v>
      </c>
      <c r="B41" s="123">
        <f t="shared" si="7"/>
        <v>17.04</v>
      </c>
      <c r="C41" s="128" t="s">
        <v>26</v>
      </c>
      <c r="D41" s="40">
        <v>29980</v>
      </c>
      <c r="E41" s="113">
        <v>0</v>
      </c>
      <c r="F41" s="45">
        <f t="shared" si="2"/>
        <v>21112.7</v>
      </c>
      <c r="G41" s="117">
        <v>0</v>
      </c>
      <c r="H41" s="170">
        <f t="shared" si="3"/>
        <v>21112.7</v>
      </c>
      <c r="I41" s="45">
        <f t="shared" si="4"/>
        <v>7178.32</v>
      </c>
      <c r="J41" s="46">
        <f t="shared" si="5"/>
        <v>422.3</v>
      </c>
      <c r="K41" s="149">
        <v>910</v>
      </c>
      <c r="L41" s="47">
        <f t="shared" si="0"/>
        <v>80.2</v>
      </c>
      <c r="M41" s="48">
        <f t="shared" si="6"/>
        <v>29703.52</v>
      </c>
    </row>
    <row r="42" spans="1:13" ht="12.75">
      <c r="A42" s="120">
        <v>118</v>
      </c>
      <c r="B42" s="123">
        <f t="shared" si="7"/>
        <v>17.08</v>
      </c>
      <c r="C42" s="128" t="s">
        <v>26</v>
      </c>
      <c r="D42" s="40">
        <v>29980</v>
      </c>
      <c r="E42" s="113">
        <v>0</v>
      </c>
      <c r="F42" s="45">
        <f t="shared" si="2"/>
        <v>21063.2</v>
      </c>
      <c r="G42" s="117">
        <v>0</v>
      </c>
      <c r="H42" s="170">
        <f t="shared" si="3"/>
        <v>21063.2</v>
      </c>
      <c r="I42" s="45">
        <f t="shared" si="4"/>
        <v>7161.49</v>
      </c>
      <c r="J42" s="46">
        <f t="shared" si="5"/>
        <v>421.3</v>
      </c>
      <c r="K42" s="149">
        <v>910</v>
      </c>
      <c r="L42" s="47">
        <f t="shared" si="0"/>
        <v>80</v>
      </c>
      <c r="M42" s="48">
        <f t="shared" si="6"/>
        <v>29635.99</v>
      </c>
    </row>
    <row r="43" spans="1:13" ht="12.75">
      <c r="A43" s="120">
        <v>119</v>
      </c>
      <c r="B43" s="123">
        <f t="shared" si="7"/>
        <v>17.13</v>
      </c>
      <c r="C43" s="128" t="s">
        <v>26</v>
      </c>
      <c r="D43" s="40">
        <v>29980</v>
      </c>
      <c r="E43" s="113">
        <v>0</v>
      </c>
      <c r="F43" s="45">
        <f t="shared" si="2"/>
        <v>21001.8</v>
      </c>
      <c r="G43" s="117">
        <v>0</v>
      </c>
      <c r="H43" s="170">
        <f t="shared" si="3"/>
        <v>21001.8</v>
      </c>
      <c r="I43" s="45">
        <f t="shared" si="4"/>
        <v>7140.61</v>
      </c>
      <c r="J43" s="46">
        <f t="shared" si="5"/>
        <v>420</v>
      </c>
      <c r="K43" s="149">
        <v>910</v>
      </c>
      <c r="L43" s="47">
        <f t="shared" si="0"/>
        <v>79.8</v>
      </c>
      <c r="M43" s="48">
        <f t="shared" si="6"/>
        <v>29552.21</v>
      </c>
    </row>
    <row r="44" spans="1:13" ht="12.75">
      <c r="A44" s="120">
        <v>120</v>
      </c>
      <c r="B44" s="123">
        <f t="shared" si="7"/>
        <v>17.17</v>
      </c>
      <c r="C44" s="128" t="s">
        <v>26</v>
      </c>
      <c r="D44" s="40">
        <v>29980</v>
      </c>
      <c r="E44" s="113">
        <v>0</v>
      </c>
      <c r="F44" s="45">
        <f t="shared" si="2"/>
        <v>20952.8</v>
      </c>
      <c r="G44" s="117">
        <v>0</v>
      </c>
      <c r="H44" s="170">
        <f t="shared" si="3"/>
        <v>20952.8</v>
      </c>
      <c r="I44" s="45">
        <f t="shared" si="4"/>
        <v>7123.95</v>
      </c>
      <c r="J44" s="46">
        <f t="shared" si="5"/>
        <v>419.1</v>
      </c>
      <c r="K44" s="149">
        <v>910</v>
      </c>
      <c r="L44" s="47">
        <f t="shared" si="0"/>
        <v>79.6</v>
      </c>
      <c r="M44" s="48">
        <f t="shared" si="6"/>
        <v>29485.449999999997</v>
      </c>
    </row>
    <row r="45" spans="1:13" ht="12.75">
      <c r="A45" s="120">
        <v>121</v>
      </c>
      <c r="B45" s="123">
        <f t="shared" si="7"/>
        <v>17.21</v>
      </c>
      <c r="C45" s="128" t="s">
        <v>26</v>
      </c>
      <c r="D45" s="40">
        <v>29980</v>
      </c>
      <c r="E45" s="113">
        <v>0</v>
      </c>
      <c r="F45" s="45">
        <f t="shared" si="2"/>
        <v>20904.1</v>
      </c>
      <c r="G45" s="117">
        <v>0</v>
      </c>
      <c r="H45" s="170">
        <f t="shared" si="3"/>
        <v>20904.1</v>
      </c>
      <c r="I45" s="45">
        <f t="shared" si="4"/>
        <v>7107.39</v>
      </c>
      <c r="J45" s="46">
        <f t="shared" si="5"/>
        <v>418.1</v>
      </c>
      <c r="K45" s="149">
        <v>910</v>
      </c>
      <c r="L45" s="47">
        <f t="shared" si="0"/>
        <v>79.4</v>
      </c>
      <c r="M45" s="48">
        <f t="shared" si="6"/>
        <v>29418.989999999998</v>
      </c>
    </row>
    <row r="46" spans="1:13" ht="12.75">
      <c r="A46" s="120">
        <v>122</v>
      </c>
      <c r="B46" s="123">
        <f t="shared" si="7"/>
        <v>17.25</v>
      </c>
      <c r="C46" s="128" t="s">
        <v>26</v>
      </c>
      <c r="D46" s="40">
        <v>29980</v>
      </c>
      <c r="E46" s="113">
        <v>0</v>
      </c>
      <c r="F46" s="45">
        <f t="shared" si="2"/>
        <v>20855.7</v>
      </c>
      <c r="G46" s="117">
        <v>0</v>
      </c>
      <c r="H46" s="170">
        <f t="shared" si="3"/>
        <v>20855.7</v>
      </c>
      <c r="I46" s="45">
        <f t="shared" si="4"/>
        <v>7090.94</v>
      </c>
      <c r="J46" s="46">
        <f t="shared" si="5"/>
        <v>417.1</v>
      </c>
      <c r="K46" s="149">
        <v>910</v>
      </c>
      <c r="L46" s="47">
        <f t="shared" si="0"/>
        <v>79.3</v>
      </c>
      <c r="M46" s="48">
        <f t="shared" si="6"/>
        <v>29353.039999999997</v>
      </c>
    </row>
    <row r="47" spans="1:13" ht="12.75">
      <c r="A47" s="120">
        <v>123</v>
      </c>
      <c r="B47" s="123">
        <f t="shared" si="7"/>
        <v>17.29</v>
      </c>
      <c r="C47" s="128" t="s">
        <v>26</v>
      </c>
      <c r="D47" s="40">
        <v>29980</v>
      </c>
      <c r="E47" s="113">
        <v>0</v>
      </c>
      <c r="F47" s="45">
        <f t="shared" si="2"/>
        <v>20807.4</v>
      </c>
      <c r="G47" s="117">
        <v>0</v>
      </c>
      <c r="H47" s="170">
        <f t="shared" si="3"/>
        <v>20807.4</v>
      </c>
      <c r="I47" s="45">
        <f t="shared" si="4"/>
        <v>7074.52</v>
      </c>
      <c r="J47" s="46">
        <f t="shared" si="5"/>
        <v>416.1</v>
      </c>
      <c r="K47" s="149">
        <v>910</v>
      </c>
      <c r="L47" s="47">
        <f t="shared" si="0"/>
        <v>79.1</v>
      </c>
      <c r="M47" s="48">
        <f t="shared" si="6"/>
        <v>29287.12</v>
      </c>
    </row>
    <row r="48" spans="1:13" ht="12.75">
      <c r="A48" s="120">
        <v>124</v>
      </c>
      <c r="B48" s="123">
        <f t="shared" si="7"/>
        <v>17.32</v>
      </c>
      <c r="C48" s="128" t="s">
        <v>26</v>
      </c>
      <c r="D48" s="40">
        <v>29980</v>
      </c>
      <c r="E48" s="113">
        <v>0</v>
      </c>
      <c r="F48" s="45">
        <f t="shared" si="2"/>
        <v>20771.4</v>
      </c>
      <c r="G48" s="117">
        <v>0</v>
      </c>
      <c r="H48" s="170">
        <f t="shared" si="3"/>
        <v>20771.4</v>
      </c>
      <c r="I48" s="45">
        <f t="shared" si="4"/>
        <v>7062.28</v>
      </c>
      <c r="J48" s="46">
        <f t="shared" si="5"/>
        <v>415.4</v>
      </c>
      <c r="K48" s="149">
        <v>910</v>
      </c>
      <c r="L48" s="47">
        <f t="shared" si="0"/>
        <v>78.9</v>
      </c>
      <c r="M48" s="48">
        <f t="shared" si="6"/>
        <v>29237.980000000003</v>
      </c>
    </row>
    <row r="49" spans="1:13" ht="12.75">
      <c r="A49" s="120">
        <v>125</v>
      </c>
      <c r="B49" s="123">
        <f t="shared" si="7"/>
        <v>17.36</v>
      </c>
      <c r="C49" s="128" t="s">
        <v>26</v>
      </c>
      <c r="D49" s="40">
        <v>29980</v>
      </c>
      <c r="E49" s="113">
        <v>0</v>
      </c>
      <c r="F49" s="45">
        <f t="shared" si="2"/>
        <v>20723.5</v>
      </c>
      <c r="G49" s="117">
        <v>0</v>
      </c>
      <c r="H49" s="170">
        <f t="shared" si="3"/>
        <v>20723.5</v>
      </c>
      <c r="I49" s="45">
        <f t="shared" si="4"/>
        <v>7045.99</v>
      </c>
      <c r="J49" s="46">
        <f t="shared" si="5"/>
        <v>414.5</v>
      </c>
      <c r="K49" s="149">
        <v>910</v>
      </c>
      <c r="L49" s="47">
        <f t="shared" si="0"/>
        <v>78.7</v>
      </c>
      <c r="M49" s="48">
        <f t="shared" si="6"/>
        <v>29172.69</v>
      </c>
    </row>
    <row r="50" spans="1:13" ht="12.75">
      <c r="A50" s="120">
        <v>126</v>
      </c>
      <c r="B50" s="123">
        <f t="shared" si="7"/>
        <v>17.4</v>
      </c>
      <c r="C50" s="128" t="s">
        <v>26</v>
      </c>
      <c r="D50" s="40">
        <v>29980</v>
      </c>
      <c r="E50" s="113">
        <v>0</v>
      </c>
      <c r="F50" s="45">
        <f t="shared" si="2"/>
        <v>20675.9</v>
      </c>
      <c r="G50" s="117">
        <v>0</v>
      </c>
      <c r="H50" s="170">
        <f t="shared" si="3"/>
        <v>20675.9</v>
      </c>
      <c r="I50" s="45">
        <f t="shared" si="4"/>
        <v>7029.81</v>
      </c>
      <c r="J50" s="46">
        <f t="shared" si="5"/>
        <v>413.5</v>
      </c>
      <c r="K50" s="149">
        <v>910</v>
      </c>
      <c r="L50" s="47">
        <f t="shared" si="0"/>
        <v>78.6</v>
      </c>
      <c r="M50" s="48">
        <f t="shared" si="6"/>
        <v>29107.81</v>
      </c>
    </row>
    <row r="51" spans="1:13" ht="12.75">
      <c r="A51" s="120">
        <v>127</v>
      </c>
      <c r="B51" s="123">
        <f t="shared" si="7"/>
        <v>17.44</v>
      </c>
      <c r="C51" s="128" t="s">
        <v>26</v>
      </c>
      <c r="D51" s="40">
        <v>29980</v>
      </c>
      <c r="E51" s="113">
        <v>0</v>
      </c>
      <c r="F51" s="45">
        <f t="shared" si="2"/>
        <v>20628.4</v>
      </c>
      <c r="G51" s="117">
        <v>0</v>
      </c>
      <c r="H51" s="170">
        <f t="shared" si="3"/>
        <v>20628.4</v>
      </c>
      <c r="I51" s="45">
        <f t="shared" si="4"/>
        <v>7013.66</v>
      </c>
      <c r="J51" s="46">
        <f t="shared" si="5"/>
        <v>412.6</v>
      </c>
      <c r="K51" s="149">
        <v>910</v>
      </c>
      <c r="L51" s="47">
        <f t="shared" si="0"/>
        <v>78.4</v>
      </c>
      <c r="M51" s="48">
        <f t="shared" si="6"/>
        <v>29043.06</v>
      </c>
    </row>
    <row r="52" spans="1:13" ht="12.75">
      <c r="A52" s="120">
        <v>128</v>
      </c>
      <c r="B52" s="123">
        <f t="shared" si="7"/>
        <v>17.47</v>
      </c>
      <c r="C52" s="128" t="s">
        <v>26</v>
      </c>
      <c r="D52" s="40">
        <v>29980</v>
      </c>
      <c r="E52" s="113">
        <v>0</v>
      </c>
      <c r="F52" s="45">
        <f t="shared" si="2"/>
        <v>20593</v>
      </c>
      <c r="G52" s="117">
        <v>0</v>
      </c>
      <c r="H52" s="170">
        <f t="shared" si="3"/>
        <v>20593</v>
      </c>
      <c r="I52" s="45">
        <f t="shared" si="4"/>
        <v>7001.62</v>
      </c>
      <c r="J52" s="46">
        <f t="shared" si="5"/>
        <v>411.9</v>
      </c>
      <c r="K52" s="149">
        <v>910</v>
      </c>
      <c r="L52" s="47">
        <f t="shared" si="0"/>
        <v>78.3</v>
      </c>
      <c r="M52" s="48">
        <f t="shared" si="6"/>
        <v>28994.82</v>
      </c>
    </row>
    <row r="53" spans="1:13" ht="12.75">
      <c r="A53" s="120">
        <v>129</v>
      </c>
      <c r="B53" s="123">
        <f t="shared" si="7"/>
        <v>17.51</v>
      </c>
      <c r="C53" s="128" t="s">
        <v>26</v>
      </c>
      <c r="D53" s="40">
        <v>29980</v>
      </c>
      <c r="E53" s="113">
        <v>0</v>
      </c>
      <c r="F53" s="45">
        <f t="shared" si="2"/>
        <v>20546</v>
      </c>
      <c r="G53" s="117">
        <v>0</v>
      </c>
      <c r="H53" s="170">
        <f t="shared" si="3"/>
        <v>20546</v>
      </c>
      <c r="I53" s="45">
        <f t="shared" si="4"/>
        <v>6985.64</v>
      </c>
      <c r="J53" s="46">
        <f t="shared" si="5"/>
        <v>410.9</v>
      </c>
      <c r="K53" s="149">
        <v>910</v>
      </c>
      <c r="L53" s="47">
        <f t="shared" si="0"/>
        <v>78.1</v>
      </c>
      <c r="M53" s="48">
        <f t="shared" si="6"/>
        <v>28930.64</v>
      </c>
    </row>
    <row r="54" spans="1:13" ht="12.75">
      <c r="A54" s="120">
        <v>130</v>
      </c>
      <c r="B54" s="123">
        <f t="shared" si="7"/>
        <v>17.54</v>
      </c>
      <c r="C54" s="128" t="s">
        <v>26</v>
      </c>
      <c r="D54" s="40">
        <v>29980</v>
      </c>
      <c r="E54" s="113">
        <v>0</v>
      </c>
      <c r="F54" s="45">
        <f t="shared" si="2"/>
        <v>20510.8</v>
      </c>
      <c r="G54" s="117">
        <v>0</v>
      </c>
      <c r="H54" s="170">
        <f t="shared" si="3"/>
        <v>20510.8</v>
      </c>
      <c r="I54" s="45">
        <f t="shared" si="4"/>
        <v>6973.67</v>
      </c>
      <c r="J54" s="46">
        <f t="shared" si="5"/>
        <v>410.2</v>
      </c>
      <c r="K54" s="149">
        <v>910</v>
      </c>
      <c r="L54" s="47">
        <f t="shared" si="0"/>
        <v>77.9</v>
      </c>
      <c r="M54" s="48">
        <f t="shared" si="6"/>
        <v>28882.570000000003</v>
      </c>
    </row>
    <row r="55" spans="1:13" ht="12.75">
      <c r="A55" s="120">
        <v>131</v>
      </c>
      <c r="B55" s="123">
        <f t="shared" si="7"/>
        <v>17.58</v>
      </c>
      <c r="C55" s="128" t="s">
        <v>26</v>
      </c>
      <c r="D55" s="40">
        <v>29980</v>
      </c>
      <c r="E55" s="113">
        <v>0</v>
      </c>
      <c r="F55" s="45">
        <f t="shared" si="2"/>
        <v>20464.2</v>
      </c>
      <c r="G55" s="117">
        <v>0</v>
      </c>
      <c r="H55" s="170">
        <f t="shared" si="3"/>
        <v>20464.2</v>
      </c>
      <c r="I55" s="45">
        <f t="shared" si="4"/>
        <v>6957.83</v>
      </c>
      <c r="J55" s="46">
        <f t="shared" si="5"/>
        <v>409.3</v>
      </c>
      <c r="K55" s="149">
        <v>910</v>
      </c>
      <c r="L55" s="47">
        <f t="shared" si="0"/>
        <v>77.8</v>
      </c>
      <c r="M55" s="48">
        <f t="shared" si="6"/>
        <v>28819.129999999997</v>
      </c>
    </row>
    <row r="56" spans="1:13" ht="12.75">
      <c r="A56" s="120">
        <v>132</v>
      </c>
      <c r="B56" s="123">
        <f t="shared" si="7"/>
        <v>17.61</v>
      </c>
      <c r="C56" s="128" t="s">
        <v>26</v>
      </c>
      <c r="D56" s="40">
        <v>29980</v>
      </c>
      <c r="E56" s="113">
        <v>0</v>
      </c>
      <c r="F56" s="45">
        <f t="shared" si="2"/>
        <v>20429.3</v>
      </c>
      <c r="G56" s="117">
        <v>0</v>
      </c>
      <c r="H56" s="170">
        <f t="shared" si="3"/>
        <v>20429.3</v>
      </c>
      <c r="I56" s="45">
        <f t="shared" si="4"/>
        <v>6945.96</v>
      </c>
      <c r="J56" s="46">
        <f t="shared" si="5"/>
        <v>408.6</v>
      </c>
      <c r="K56" s="149">
        <v>910</v>
      </c>
      <c r="L56" s="47">
        <f t="shared" si="0"/>
        <v>77.6</v>
      </c>
      <c r="M56" s="48">
        <f t="shared" si="6"/>
        <v>28771.459999999995</v>
      </c>
    </row>
    <row r="57" spans="1:13" ht="12.75">
      <c r="A57" s="120">
        <v>133</v>
      </c>
      <c r="B57" s="123">
        <f t="shared" si="7"/>
        <v>17.65</v>
      </c>
      <c r="C57" s="128" t="s">
        <v>26</v>
      </c>
      <c r="D57" s="40">
        <v>29980</v>
      </c>
      <c r="E57" s="113">
        <v>0</v>
      </c>
      <c r="F57" s="45">
        <f t="shared" si="2"/>
        <v>20383</v>
      </c>
      <c r="G57" s="117">
        <v>0</v>
      </c>
      <c r="H57" s="170">
        <f t="shared" si="3"/>
        <v>20383</v>
      </c>
      <c r="I57" s="45">
        <f t="shared" si="4"/>
        <v>6930.22</v>
      </c>
      <c r="J57" s="46">
        <f t="shared" si="5"/>
        <v>407.7</v>
      </c>
      <c r="K57" s="149">
        <v>910</v>
      </c>
      <c r="L57" s="47">
        <f t="shared" si="0"/>
        <v>77.5</v>
      </c>
      <c r="M57" s="48">
        <f t="shared" si="6"/>
        <v>28708.420000000002</v>
      </c>
    </row>
    <row r="58" spans="1:13" ht="12.75">
      <c r="A58" s="120">
        <v>134</v>
      </c>
      <c r="B58" s="123">
        <f t="shared" si="7"/>
        <v>17.68</v>
      </c>
      <c r="C58" s="128" t="s">
        <v>26</v>
      </c>
      <c r="D58" s="40">
        <v>29980</v>
      </c>
      <c r="E58" s="113">
        <v>0</v>
      </c>
      <c r="F58" s="45">
        <f t="shared" si="2"/>
        <v>20348.4</v>
      </c>
      <c r="G58" s="117">
        <v>0</v>
      </c>
      <c r="H58" s="170">
        <f t="shared" si="3"/>
        <v>20348.4</v>
      </c>
      <c r="I58" s="45">
        <f t="shared" si="4"/>
        <v>6918.46</v>
      </c>
      <c r="J58" s="46">
        <f t="shared" si="5"/>
        <v>407</v>
      </c>
      <c r="K58" s="149">
        <v>910</v>
      </c>
      <c r="L58" s="47">
        <f t="shared" si="0"/>
        <v>77.3</v>
      </c>
      <c r="M58" s="48">
        <f t="shared" si="6"/>
        <v>28661.16</v>
      </c>
    </row>
    <row r="59" spans="1:13" ht="12.75">
      <c r="A59" s="120">
        <v>135</v>
      </c>
      <c r="B59" s="123">
        <f t="shared" si="7"/>
        <v>17.71</v>
      </c>
      <c r="C59" s="128" t="s">
        <v>26</v>
      </c>
      <c r="D59" s="40">
        <v>29980</v>
      </c>
      <c r="E59" s="113">
        <v>0</v>
      </c>
      <c r="F59" s="45">
        <f t="shared" si="2"/>
        <v>20313.9</v>
      </c>
      <c r="G59" s="117">
        <v>0</v>
      </c>
      <c r="H59" s="170">
        <f t="shared" si="3"/>
        <v>20313.9</v>
      </c>
      <c r="I59" s="45">
        <f t="shared" si="4"/>
        <v>6906.73</v>
      </c>
      <c r="J59" s="46">
        <f t="shared" si="5"/>
        <v>406.3</v>
      </c>
      <c r="K59" s="149">
        <v>910</v>
      </c>
      <c r="L59" s="47">
        <f t="shared" si="0"/>
        <v>77.2</v>
      </c>
      <c r="M59" s="48">
        <f t="shared" si="6"/>
        <v>28614.13</v>
      </c>
    </row>
    <row r="60" spans="1:13" ht="12.75">
      <c r="A60" s="120">
        <v>136</v>
      </c>
      <c r="B60" s="123">
        <f t="shared" si="7"/>
        <v>17.74</v>
      </c>
      <c r="C60" s="128" t="s">
        <v>26</v>
      </c>
      <c r="D60" s="40">
        <v>29980</v>
      </c>
      <c r="E60" s="113">
        <v>0</v>
      </c>
      <c r="F60" s="45">
        <f t="shared" si="2"/>
        <v>20279.6</v>
      </c>
      <c r="G60" s="117">
        <v>0</v>
      </c>
      <c r="H60" s="170">
        <f t="shared" si="3"/>
        <v>20279.6</v>
      </c>
      <c r="I60" s="45">
        <f t="shared" si="4"/>
        <v>6895.06</v>
      </c>
      <c r="J60" s="46">
        <f t="shared" si="5"/>
        <v>405.6</v>
      </c>
      <c r="K60" s="149">
        <v>910</v>
      </c>
      <c r="L60" s="47">
        <f t="shared" si="0"/>
        <v>77.1</v>
      </c>
      <c r="M60" s="48">
        <f t="shared" si="6"/>
        <v>28567.359999999997</v>
      </c>
    </row>
    <row r="61" spans="1:13" ht="12.75">
      <c r="A61" s="120">
        <v>137</v>
      </c>
      <c r="B61" s="123">
        <f t="shared" si="7"/>
        <v>17.78</v>
      </c>
      <c r="C61" s="128" t="s">
        <v>26</v>
      </c>
      <c r="D61" s="40">
        <v>29980</v>
      </c>
      <c r="E61" s="113">
        <v>0</v>
      </c>
      <c r="F61" s="45">
        <f t="shared" si="2"/>
        <v>20234</v>
      </c>
      <c r="G61" s="117">
        <v>0</v>
      </c>
      <c r="H61" s="170">
        <f t="shared" si="3"/>
        <v>20234</v>
      </c>
      <c r="I61" s="45">
        <f t="shared" si="4"/>
        <v>6879.56</v>
      </c>
      <c r="J61" s="46">
        <f t="shared" si="5"/>
        <v>404.7</v>
      </c>
      <c r="K61" s="149">
        <v>910</v>
      </c>
      <c r="L61" s="47">
        <f t="shared" si="0"/>
        <v>76.9</v>
      </c>
      <c r="M61" s="48">
        <f t="shared" si="6"/>
        <v>28505.160000000003</v>
      </c>
    </row>
    <row r="62" spans="1:13" ht="12.75">
      <c r="A62" s="120">
        <v>138</v>
      </c>
      <c r="B62" s="123">
        <f t="shared" si="7"/>
        <v>17.81</v>
      </c>
      <c r="C62" s="128" t="s">
        <v>26</v>
      </c>
      <c r="D62" s="40">
        <v>29980</v>
      </c>
      <c r="E62" s="113">
        <v>0</v>
      </c>
      <c r="F62" s="45">
        <f t="shared" si="2"/>
        <v>20199.9</v>
      </c>
      <c r="G62" s="117">
        <v>0</v>
      </c>
      <c r="H62" s="170">
        <f t="shared" si="3"/>
        <v>20199.9</v>
      </c>
      <c r="I62" s="45">
        <f t="shared" si="4"/>
        <v>6867.97</v>
      </c>
      <c r="J62" s="46">
        <f t="shared" si="5"/>
        <v>404</v>
      </c>
      <c r="K62" s="149">
        <v>910</v>
      </c>
      <c r="L62" s="47">
        <f t="shared" si="0"/>
        <v>76.8</v>
      </c>
      <c r="M62" s="48">
        <f t="shared" si="6"/>
        <v>28458.670000000002</v>
      </c>
    </row>
    <row r="63" spans="1:13" ht="12.75">
      <c r="A63" s="120">
        <v>139</v>
      </c>
      <c r="B63" s="123">
        <f t="shared" si="7"/>
        <v>17.84</v>
      </c>
      <c r="C63" s="128" t="s">
        <v>26</v>
      </c>
      <c r="D63" s="40">
        <v>29980</v>
      </c>
      <c r="E63" s="113">
        <v>0</v>
      </c>
      <c r="F63" s="45">
        <f t="shared" si="2"/>
        <v>20165.9</v>
      </c>
      <c r="G63" s="117">
        <v>0</v>
      </c>
      <c r="H63" s="170">
        <f t="shared" si="3"/>
        <v>20165.9</v>
      </c>
      <c r="I63" s="45">
        <f t="shared" si="4"/>
        <v>6856.41</v>
      </c>
      <c r="J63" s="46">
        <f t="shared" si="5"/>
        <v>403.3</v>
      </c>
      <c r="K63" s="149">
        <v>910</v>
      </c>
      <c r="L63" s="47">
        <f t="shared" si="0"/>
        <v>76.6</v>
      </c>
      <c r="M63" s="48">
        <f t="shared" si="6"/>
        <v>28412.21</v>
      </c>
    </row>
    <row r="64" spans="1:13" ht="12.75">
      <c r="A64" s="120">
        <v>140</v>
      </c>
      <c r="B64" s="123">
        <f t="shared" si="7"/>
        <v>17.87</v>
      </c>
      <c r="C64" s="128" t="s">
        <v>26</v>
      </c>
      <c r="D64" s="40">
        <v>29980</v>
      </c>
      <c r="E64" s="113">
        <v>0</v>
      </c>
      <c r="F64" s="45">
        <f t="shared" si="2"/>
        <v>20132.1</v>
      </c>
      <c r="G64" s="117">
        <v>0</v>
      </c>
      <c r="H64" s="170">
        <f t="shared" si="3"/>
        <v>20132.1</v>
      </c>
      <c r="I64" s="45">
        <f t="shared" si="4"/>
        <v>6844.91</v>
      </c>
      <c r="J64" s="46">
        <f t="shared" si="5"/>
        <v>402.6</v>
      </c>
      <c r="K64" s="149">
        <v>910</v>
      </c>
      <c r="L64" s="47">
        <f t="shared" si="0"/>
        <v>76.5</v>
      </c>
      <c r="M64" s="48">
        <f t="shared" si="6"/>
        <v>28366.109999999997</v>
      </c>
    </row>
    <row r="65" spans="1:13" ht="12.75">
      <c r="A65" s="120">
        <v>141</v>
      </c>
      <c r="B65" s="123">
        <f t="shared" si="7"/>
        <v>17.9</v>
      </c>
      <c r="C65" s="128" t="s">
        <v>26</v>
      </c>
      <c r="D65" s="40">
        <v>29980</v>
      </c>
      <c r="E65" s="113">
        <v>0</v>
      </c>
      <c r="F65" s="45">
        <f t="shared" si="2"/>
        <v>20098.3</v>
      </c>
      <c r="G65" s="117">
        <v>0</v>
      </c>
      <c r="H65" s="170">
        <f t="shared" si="3"/>
        <v>20098.3</v>
      </c>
      <c r="I65" s="45">
        <f t="shared" si="4"/>
        <v>6833.42</v>
      </c>
      <c r="J65" s="46">
        <f t="shared" si="5"/>
        <v>402</v>
      </c>
      <c r="K65" s="149">
        <v>910</v>
      </c>
      <c r="L65" s="47">
        <f t="shared" si="0"/>
        <v>76.4</v>
      </c>
      <c r="M65" s="48">
        <f t="shared" si="6"/>
        <v>28320.120000000003</v>
      </c>
    </row>
    <row r="66" spans="1:13" ht="12.75">
      <c r="A66" s="120">
        <v>142</v>
      </c>
      <c r="B66" s="123">
        <f t="shared" si="7"/>
        <v>17.92</v>
      </c>
      <c r="C66" s="128" t="s">
        <v>26</v>
      </c>
      <c r="D66" s="40">
        <v>29980</v>
      </c>
      <c r="E66" s="113">
        <v>0</v>
      </c>
      <c r="F66" s="45">
        <f t="shared" si="2"/>
        <v>20075.9</v>
      </c>
      <c r="G66" s="117">
        <v>0</v>
      </c>
      <c r="H66" s="170">
        <f t="shared" si="3"/>
        <v>20075.9</v>
      </c>
      <c r="I66" s="45">
        <f t="shared" si="4"/>
        <v>6825.81</v>
      </c>
      <c r="J66" s="46">
        <f t="shared" si="5"/>
        <v>401.5</v>
      </c>
      <c r="K66" s="149">
        <v>910</v>
      </c>
      <c r="L66" s="47">
        <f t="shared" si="0"/>
        <v>76.3</v>
      </c>
      <c r="M66" s="48">
        <f t="shared" si="6"/>
        <v>28289.510000000002</v>
      </c>
    </row>
    <row r="67" spans="1:13" ht="12.75">
      <c r="A67" s="120">
        <v>143</v>
      </c>
      <c r="B67" s="123">
        <f t="shared" si="7"/>
        <v>17.95</v>
      </c>
      <c r="C67" s="128" t="s">
        <v>26</v>
      </c>
      <c r="D67" s="40">
        <v>29980</v>
      </c>
      <c r="E67" s="113">
        <v>0</v>
      </c>
      <c r="F67" s="45">
        <f t="shared" si="2"/>
        <v>20042.3</v>
      </c>
      <c r="G67" s="117">
        <v>0</v>
      </c>
      <c r="H67" s="170">
        <f t="shared" si="3"/>
        <v>20042.3</v>
      </c>
      <c r="I67" s="45">
        <f t="shared" si="4"/>
        <v>6814.38</v>
      </c>
      <c r="J67" s="46">
        <f t="shared" si="5"/>
        <v>400.8</v>
      </c>
      <c r="K67" s="149">
        <v>910</v>
      </c>
      <c r="L67" s="47">
        <f t="shared" si="0"/>
        <v>76.2</v>
      </c>
      <c r="M67" s="48">
        <f t="shared" si="6"/>
        <v>28243.68</v>
      </c>
    </row>
    <row r="68" spans="1:13" ht="12.75">
      <c r="A68" s="120">
        <v>144</v>
      </c>
      <c r="B68" s="123">
        <f t="shared" si="7"/>
        <v>17.98</v>
      </c>
      <c r="C68" s="128" t="s">
        <v>26</v>
      </c>
      <c r="D68" s="40">
        <v>29980</v>
      </c>
      <c r="E68" s="113">
        <v>0</v>
      </c>
      <c r="F68" s="45">
        <f t="shared" si="2"/>
        <v>20008.9</v>
      </c>
      <c r="G68" s="117">
        <v>0</v>
      </c>
      <c r="H68" s="170">
        <f t="shared" si="3"/>
        <v>20008.9</v>
      </c>
      <c r="I68" s="45">
        <f t="shared" si="4"/>
        <v>6803.03</v>
      </c>
      <c r="J68" s="46">
        <f t="shared" si="5"/>
        <v>400.2</v>
      </c>
      <c r="K68" s="149">
        <v>910</v>
      </c>
      <c r="L68" s="47">
        <f t="shared" si="0"/>
        <v>76</v>
      </c>
      <c r="M68" s="48">
        <f t="shared" si="6"/>
        <v>28198.13</v>
      </c>
    </row>
    <row r="69" spans="1:13" ht="12.75">
      <c r="A69" s="120">
        <v>145</v>
      </c>
      <c r="B69" s="123">
        <f t="shared" si="7"/>
        <v>18.01</v>
      </c>
      <c r="C69" s="128" t="s">
        <v>26</v>
      </c>
      <c r="D69" s="40">
        <v>29980</v>
      </c>
      <c r="E69" s="113">
        <v>0</v>
      </c>
      <c r="F69" s="45">
        <f t="shared" si="2"/>
        <v>19975.6</v>
      </c>
      <c r="G69" s="117">
        <v>0</v>
      </c>
      <c r="H69" s="170">
        <f t="shared" si="3"/>
        <v>19975.6</v>
      </c>
      <c r="I69" s="45">
        <f t="shared" si="4"/>
        <v>6791.7</v>
      </c>
      <c r="J69" s="46">
        <f t="shared" si="5"/>
        <v>399.5</v>
      </c>
      <c r="K69" s="149">
        <v>910</v>
      </c>
      <c r="L69" s="47">
        <f t="shared" si="0"/>
        <v>75.9</v>
      </c>
      <c r="M69" s="48">
        <f t="shared" si="6"/>
        <v>28152.7</v>
      </c>
    </row>
    <row r="70" spans="1:13" ht="12.75">
      <c r="A70" s="120">
        <v>146</v>
      </c>
      <c r="B70" s="123">
        <f t="shared" si="7"/>
        <v>18.04</v>
      </c>
      <c r="C70" s="128" t="s">
        <v>26</v>
      </c>
      <c r="D70" s="40">
        <v>29980</v>
      </c>
      <c r="E70" s="113">
        <v>0</v>
      </c>
      <c r="F70" s="45">
        <f t="shared" si="2"/>
        <v>19942.4</v>
      </c>
      <c r="G70" s="117">
        <v>0</v>
      </c>
      <c r="H70" s="170">
        <f t="shared" si="3"/>
        <v>19942.4</v>
      </c>
      <c r="I70" s="45">
        <f t="shared" si="4"/>
        <v>6780.42</v>
      </c>
      <c r="J70" s="46">
        <f t="shared" si="5"/>
        <v>398.8</v>
      </c>
      <c r="K70" s="149">
        <v>910</v>
      </c>
      <c r="L70" s="47">
        <f t="shared" si="0"/>
        <v>75.8</v>
      </c>
      <c r="M70" s="48">
        <f t="shared" si="6"/>
        <v>28107.42</v>
      </c>
    </row>
    <row r="71" spans="1:13" ht="12.75">
      <c r="A71" s="120">
        <v>147</v>
      </c>
      <c r="B71" s="123">
        <f t="shared" si="7"/>
        <v>18.06</v>
      </c>
      <c r="C71" s="128" t="s">
        <v>26</v>
      </c>
      <c r="D71" s="40">
        <v>29980</v>
      </c>
      <c r="E71" s="113">
        <v>0</v>
      </c>
      <c r="F71" s="45">
        <f t="shared" si="2"/>
        <v>19920.3</v>
      </c>
      <c r="G71" s="117">
        <v>0</v>
      </c>
      <c r="H71" s="170">
        <f t="shared" si="3"/>
        <v>19920.3</v>
      </c>
      <c r="I71" s="45">
        <f t="shared" si="4"/>
        <v>6772.9</v>
      </c>
      <c r="J71" s="46">
        <f t="shared" si="5"/>
        <v>398.4</v>
      </c>
      <c r="K71" s="149">
        <v>910</v>
      </c>
      <c r="L71" s="47">
        <f t="shared" si="0"/>
        <v>75.7</v>
      </c>
      <c r="M71" s="48">
        <f t="shared" si="6"/>
        <v>28077.3</v>
      </c>
    </row>
    <row r="72" spans="1:13" ht="12.75">
      <c r="A72" s="120">
        <v>148</v>
      </c>
      <c r="B72" s="123">
        <f t="shared" si="7"/>
        <v>18.09</v>
      </c>
      <c r="C72" s="128" t="s">
        <v>26</v>
      </c>
      <c r="D72" s="40">
        <v>29980</v>
      </c>
      <c r="E72" s="113">
        <v>0</v>
      </c>
      <c r="F72" s="45">
        <f t="shared" si="2"/>
        <v>19887.2</v>
      </c>
      <c r="G72" s="117">
        <v>0</v>
      </c>
      <c r="H72" s="170">
        <f t="shared" si="3"/>
        <v>19887.2</v>
      </c>
      <c r="I72" s="45">
        <f t="shared" si="4"/>
        <v>6761.65</v>
      </c>
      <c r="J72" s="46">
        <f t="shared" si="5"/>
        <v>397.7</v>
      </c>
      <c r="K72" s="149">
        <v>910</v>
      </c>
      <c r="L72" s="47">
        <f aca="true" t="shared" si="8" ref="L72:L135">ROUND(H72*0.0038,1)</f>
        <v>75.6</v>
      </c>
      <c r="M72" s="48">
        <f t="shared" si="6"/>
        <v>28032.149999999998</v>
      </c>
    </row>
    <row r="73" spans="1:13" ht="12.75">
      <c r="A73" s="120">
        <v>149</v>
      </c>
      <c r="B73" s="123">
        <f t="shared" si="7"/>
        <v>18.11</v>
      </c>
      <c r="C73" s="128" t="s">
        <v>26</v>
      </c>
      <c r="D73" s="40">
        <v>29980</v>
      </c>
      <c r="E73" s="113">
        <v>0</v>
      </c>
      <c r="F73" s="45">
        <f t="shared" si="2"/>
        <v>19865.3</v>
      </c>
      <c r="G73" s="117">
        <v>0</v>
      </c>
      <c r="H73" s="170">
        <f t="shared" si="3"/>
        <v>19865.3</v>
      </c>
      <c r="I73" s="45">
        <f t="shared" si="4"/>
        <v>6754.2</v>
      </c>
      <c r="J73" s="46">
        <f t="shared" si="5"/>
        <v>397.3</v>
      </c>
      <c r="K73" s="149">
        <v>910</v>
      </c>
      <c r="L73" s="47">
        <f t="shared" si="8"/>
        <v>75.5</v>
      </c>
      <c r="M73" s="48">
        <f t="shared" si="6"/>
        <v>28002.3</v>
      </c>
    </row>
    <row r="74" spans="1:13" ht="12.75">
      <c r="A74" s="120">
        <v>150</v>
      </c>
      <c r="B74" s="123">
        <f t="shared" si="7"/>
        <v>18.14</v>
      </c>
      <c r="C74" s="128" t="s">
        <v>26</v>
      </c>
      <c r="D74" s="40">
        <v>29980</v>
      </c>
      <c r="E74" s="113">
        <v>0</v>
      </c>
      <c r="F74" s="45">
        <f aca="true" t="shared" si="9" ref="F74:F137">ROUND(12/B74*D74,1)</f>
        <v>19832.4</v>
      </c>
      <c r="G74" s="117">
        <v>0</v>
      </c>
      <c r="H74" s="170">
        <f aca="true" t="shared" si="10" ref="H74:H137">F74+G74</f>
        <v>19832.4</v>
      </c>
      <c r="I74" s="45">
        <f aca="true" t="shared" si="11" ref="I74:I137">ROUND(H74*0.34,2)</f>
        <v>6743.02</v>
      </c>
      <c r="J74" s="46">
        <f aca="true" t="shared" si="12" ref="J74:J137">ROUND(H74*0.02,1)</f>
        <v>396.6</v>
      </c>
      <c r="K74" s="149">
        <v>910</v>
      </c>
      <c r="L74" s="47">
        <f t="shared" si="8"/>
        <v>75.4</v>
      </c>
      <c r="M74" s="48">
        <f aca="true" t="shared" si="13" ref="M74:M137">SUM(H74:L74)</f>
        <v>27957.420000000002</v>
      </c>
    </row>
    <row r="75" spans="1:13" ht="12.75">
      <c r="A75" s="120">
        <v>151</v>
      </c>
      <c r="B75" s="123">
        <f t="shared" si="7"/>
        <v>18.16</v>
      </c>
      <c r="C75" s="128" t="s">
        <v>26</v>
      </c>
      <c r="D75" s="40">
        <v>29980</v>
      </c>
      <c r="E75" s="113">
        <v>0</v>
      </c>
      <c r="F75" s="45">
        <f t="shared" si="9"/>
        <v>19810.6</v>
      </c>
      <c r="G75" s="117">
        <v>0</v>
      </c>
      <c r="H75" s="170">
        <f t="shared" si="10"/>
        <v>19810.6</v>
      </c>
      <c r="I75" s="45">
        <f t="shared" si="11"/>
        <v>6735.6</v>
      </c>
      <c r="J75" s="46">
        <f t="shared" si="12"/>
        <v>396.2</v>
      </c>
      <c r="K75" s="149">
        <v>910</v>
      </c>
      <c r="L75" s="47">
        <f t="shared" si="8"/>
        <v>75.3</v>
      </c>
      <c r="M75" s="48">
        <f t="shared" si="13"/>
        <v>27927.699999999997</v>
      </c>
    </row>
    <row r="76" spans="1:13" ht="12.75">
      <c r="A76" s="120">
        <v>152</v>
      </c>
      <c r="B76" s="123">
        <f t="shared" si="7"/>
        <v>18.19</v>
      </c>
      <c r="C76" s="128" t="s">
        <v>26</v>
      </c>
      <c r="D76" s="40">
        <v>29980</v>
      </c>
      <c r="E76" s="113">
        <v>0</v>
      </c>
      <c r="F76" s="45">
        <f t="shared" si="9"/>
        <v>19777.9</v>
      </c>
      <c r="G76" s="117">
        <v>0</v>
      </c>
      <c r="H76" s="170">
        <f t="shared" si="10"/>
        <v>19777.9</v>
      </c>
      <c r="I76" s="45">
        <f t="shared" si="11"/>
        <v>6724.49</v>
      </c>
      <c r="J76" s="46">
        <f t="shared" si="12"/>
        <v>395.6</v>
      </c>
      <c r="K76" s="149">
        <v>910</v>
      </c>
      <c r="L76" s="47">
        <f t="shared" si="8"/>
        <v>75.2</v>
      </c>
      <c r="M76" s="48">
        <f t="shared" si="13"/>
        <v>27883.19</v>
      </c>
    </row>
    <row r="77" spans="1:13" ht="12.75">
      <c r="A77" s="120">
        <v>153</v>
      </c>
      <c r="B77" s="123">
        <f t="shared" si="7"/>
        <v>18.21</v>
      </c>
      <c r="C77" s="128" t="s">
        <v>26</v>
      </c>
      <c r="D77" s="40">
        <v>29980</v>
      </c>
      <c r="E77" s="113">
        <v>0</v>
      </c>
      <c r="F77" s="45">
        <f t="shared" si="9"/>
        <v>19756.2</v>
      </c>
      <c r="G77" s="117">
        <v>0</v>
      </c>
      <c r="H77" s="170">
        <f t="shared" si="10"/>
        <v>19756.2</v>
      </c>
      <c r="I77" s="45">
        <f t="shared" si="11"/>
        <v>6717.11</v>
      </c>
      <c r="J77" s="46">
        <f t="shared" si="12"/>
        <v>395.1</v>
      </c>
      <c r="K77" s="149">
        <v>910</v>
      </c>
      <c r="L77" s="47">
        <f t="shared" si="8"/>
        <v>75.1</v>
      </c>
      <c r="M77" s="48">
        <f t="shared" si="13"/>
        <v>27853.51</v>
      </c>
    </row>
    <row r="78" spans="1:13" ht="12.75">
      <c r="A78" s="120">
        <v>154</v>
      </c>
      <c r="B78" s="123">
        <f t="shared" si="7"/>
        <v>18.23</v>
      </c>
      <c r="C78" s="128" t="s">
        <v>26</v>
      </c>
      <c r="D78" s="40">
        <v>29980</v>
      </c>
      <c r="E78" s="113">
        <v>0</v>
      </c>
      <c r="F78" s="45">
        <f t="shared" si="9"/>
        <v>19734.5</v>
      </c>
      <c r="G78" s="117">
        <v>0</v>
      </c>
      <c r="H78" s="170">
        <f t="shared" si="10"/>
        <v>19734.5</v>
      </c>
      <c r="I78" s="45">
        <f t="shared" si="11"/>
        <v>6709.73</v>
      </c>
      <c r="J78" s="46">
        <f t="shared" si="12"/>
        <v>394.7</v>
      </c>
      <c r="K78" s="149">
        <v>910</v>
      </c>
      <c r="L78" s="47">
        <f t="shared" si="8"/>
        <v>75</v>
      </c>
      <c r="M78" s="48">
        <f t="shared" si="13"/>
        <v>27823.93</v>
      </c>
    </row>
    <row r="79" spans="1:13" ht="12.75">
      <c r="A79" s="120">
        <v>155</v>
      </c>
      <c r="B79" s="123">
        <f t="shared" si="7"/>
        <v>18.26</v>
      </c>
      <c r="C79" s="128" t="s">
        <v>26</v>
      </c>
      <c r="D79" s="40">
        <v>29980</v>
      </c>
      <c r="E79" s="113">
        <v>0</v>
      </c>
      <c r="F79" s="45">
        <f t="shared" si="9"/>
        <v>19702.1</v>
      </c>
      <c r="G79" s="117">
        <v>0</v>
      </c>
      <c r="H79" s="170">
        <f t="shared" si="10"/>
        <v>19702.1</v>
      </c>
      <c r="I79" s="45">
        <f t="shared" si="11"/>
        <v>6698.71</v>
      </c>
      <c r="J79" s="46">
        <f t="shared" si="12"/>
        <v>394</v>
      </c>
      <c r="K79" s="149">
        <v>910</v>
      </c>
      <c r="L79" s="47">
        <f t="shared" si="8"/>
        <v>74.9</v>
      </c>
      <c r="M79" s="48">
        <f t="shared" si="13"/>
        <v>27779.71</v>
      </c>
    </row>
    <row r="80" spans="1:13" ht="12.75">
      <c r="A80" s="120">
        <v>156</v>
      </c>
      <c r="B80" s="123">
        <f t="shared" si="7"/>
        <v>18.28</v>
      </c>
      <c r="C80" s="128" t="s">
        <v>26</v>
      </c>
      <c r="D80" s="40">
        <v>29980</v>
      </c>
      <c r="E80" s="113">
        <v>0</v>
      </c>
      <c r="F80" s="45">
        <f t="shared" si="9"/>
        <v>19680.5</v>
      </c>
      <c r="G80" s="117">
        <v>0</v>
      </c>
      <c r="H80" s="170">
        <f t="shared" si="10"/>
        <v>19680.5</v>
      </c>
      <c r="I80" s="45">
        <f t="shared" si="11"/>
        <v>6691.37</v>
      </c>
      <c r="J80" s="46">
        <f t="shared" si="12"/>
        <v>393.6</v>
      </c>
      <c r="K80" s="149">
        <v>910</v>
      </c>
      <c r="L80" s="47">
        <f t="shared" si="8"/>
        <v>74.8</v>
      </c>
      <c r="M80" s="48">
        <f t="shared" si="13"/>
        <v>27750.269999999997</v>
      </c>
    </row>
    <row r="81" spans="1:13" ht="12.75">
      <c r="A81" s="120">
        <v>157</v>
      </c>
      <c r="B81" s="123">
        <f t="shared" si="7"/>
        <v>18.3</v>
      </c>
      <c r="C81" s="128" t="s">
        <v>26</v>
      </c>
      <c r="D81" s="40">
        <v>29980</v>
      </c>
      <c r="E81" s="113">
        <v>0</v>
      </c>
      <c r="F81" s="45">
        <f t="shared" si="9"/>
        <v>19659</v>
      </c>
      <c r="G81" s="117">
        <v>0</v>
      </c>
      <c r="H81" s="170">
        <f t="shared" si="10"/>
        <v>19659</v>
      </c>
      <c r="I81" s="45">
        <f t="shared" si="11"/>
        <v>6684.06</v>
      </c>
      <c r="J81" s="46">
        <f t="shared" si="12"/>
        <v>393.2</v>
      </c>
      <c r="K81" s="149">
        <v>910</v>
      </c>
      <c r="L81" s="47">
        <f t="shared" si="8"/>
        <v>74.7</v>
      </c>
      <c r="M81" s="48">
        <f t="shared" si="13"/>
        <v>27720.960000000003</v>
      </c>
    </row>
    <row r="82" spans="1:13" ht="12.75">
      <c r="A82" s="120">
        <v>158</v>
      </c>
      <c r="B82" s="123">
        <f t="shared" si="7"/>
        <v>18.32</v>
      </c>
      <c r="C82" s="128" t="s">
        <v>26</v>
      </c>
      <c r="D82" s="40">
        <v>29980</v>
      </c>
      <c r="E82" s="113">
        <v>0</v>
      </c>
      <c r="F82" s="45">
        <f t="shared" si="9"/>
        <v>19637.6</v>
      </c>
      <c r="G82" s="117">
        <v>0</v>
      </c>
      <c r="H82" s="170">
        <f t="shared" si="10"/>
        <v>19637.6</v>
      </c>
      <c r="I82" s="45">
        <f t="shared" si="11"/>
        <v>6676.78</v>
      </c>
      <c r="J82" s="46">
        <f t="shared" si="12"/>
        <v>392.8</v>
      </c>
      <c r="K82" s="149">
        <v>910</v>
      </c>
      <c r="L82" s="47">
        <f t="shared" si="8"/>
        <v>74.6</v>
      </c>
      <c r="M82" s="48">
        <f t="shared" si="13"/>
        <v>27691.779999999995</v>
      </c>
    </row>
    <row r="83" spans="1:13" ht="12.75">
      <c r="A83" s="120">
        <v>159</v>
      </c>
      <c r="B83" s="123">
        <f t="shared" si="7"/>
        <v>18.34</v>
      </c>
      <c r="C83" s="128" t="s">
        <v>26</v>
      </c>
      <c r="D83" s="40">
        <v>29980</v>
      </c>
      <c r="E83" s="113">
        <v>0</v>
      </c>
      <c r="F83" s="45">
        <f t="shared" si="9"/>
        <v>19616.1</v>
      </c>
      <c r="G83" s="117">
        <v>0</v>
      </c>
      <c r="H83" s="170">
        <f t="shared" si="10"/>
        <v>19616.1</v>
      </c>
      <c r="I83" s="45">
        <f t="shared" si="11"/>
        <v>6669.47</v>
      </c>
      <c r="J83" s="46">
        <f t="shared" si="12"/>
        <v>392.3</v>
      </c>
      <c r="K83" s="149">
        <v>910</v>
      </c>
      <c r="L83" s="47">
        <f t="shared" si="8"/>
        <v>74.5</v>
      </c>
      <c r="M83" s="48">
        <f t="shared" si="13"/>
        <v>27662.37</v>
      </c>
    </row>
    <row r="84" spans="1:13" ht="12.75">
      <c r="A84" s="120">
        <v>160</v>
      </c>
      <c r="B84" s="123">
        <f t="shared" si="7"/>
        <v>18.36</v>
      </c>
      <c r="C84" s="128" t="s">
        <v>26</v>
      </c>
      <c r="D84" s="40">
        <v>29980</v>
      </c>
      <c r="E84" s="113">
        <v>0</v>
      </c>
      <c r="F84" s="45">
        <f t="shared" si="9"/>
        <v>19594.8</v>
      </c>
      <c r="G84" s="117">
        <v>0</v>
      </c>
      <c r="H84" s="170">
        <f t="shared" si="10"/>
        <v>19594.8</v>
      </c>
      <c r="I84" s="45">
        <f t="shared" si="11"/>
        <v>6662.23</v>
      </c>
      <c r="J84" s="46">
        <f t="shared" si="12"/>
        <v>391.9</v>
      </c>
      <c r="K84" s="149">
        <v>910</v>
      </c>
      <c r="L84" s="47">
        <f t="shared" si="8"/>
        <v>74.5</v>
      </c>
      <c r="M84" s="48">
        <f t="shared" si="13"/>
        <v>27633.43</v>
      </c>
    </row>
    <row r="85" spans="1:13" ht="12.75">
      <c r="A85" s="120">
        <v>161</v>
      </c>
      <c r="B85" s="123">
        <f t="shared" si="7"/>
        <v>18.38</v>
      </c>
      <c r="C85" s="128" t="s">
        <v>26</v>
      </c>
      <c r="D85" s="40">
        <v>29980</v>
      </c>
      <c r="E85" s="113">
        <v>0</v>
      </c>
      <c r="F85" s="45">
        <f t="shared" si="9"/>
        <v>19573.4</v>
      </c>
      <c r="G85" s="117">
        <v>0</v>
      </c>
      <c r="H85" s="170">
        <f t="shared" si="10"/>
        <v>19573.4</v>
      </c>
      <c r="I85" s="45">
        <f t="shared" si="11"/>
        <v>6654.96</v>
      </c>
      <c r="J85" s="46">
        <f t="shared" si="12"/>
        <v>391.5</v>
      </c>
      <c r="K85" s="149">
        <v>910</v>
      </c>
      <c r="L85" s="47">
        <f t="shared" si="8"/>
        <v>74.4</v>
      </c>
      <c r="M85" s="48">
        <f t="shared" si="13"/>
        <v>27604.260000000002</v>
      </c>
    </row>
    <row r="86" spans="1:13" ht="12.75">
      <c r="A86" s="120">
        <v>162</v>
      </c>
      <c r="B86" s="123">
        <f t="shared" si="7"/>
        <v>18.4</v>
      </c>
      <c r="C86" s="128" t="s">
        <v>26</v>
      </c>
      <c r="D86" s="40">
        <v>29980</v>
      </c>
      <c r="E86" s="113">
        <v>0</v>
      </c>
      <c r="F86" s="45">
        <f t="shared" si="9"/>
        <v>19552.2</v>
      </c>
      <c r="G86" s="117">
        <v>0</v>
      </c>
      <c r="H86" s="170">
        <f t="shared" si="10"/>
        <v>19552.2</v>
      </c>
      <c r="I86" s="45">
        <f t="shared" si="11"/>
        <v>6647.75</v>
      </c>
      <c r="J86" s="46">
        <f t="shared" si="12"/>
        <v>391</v>
      </c>
      <c r="K86" s="149">
        <v>910</v>
      </c>
      <c r="L86" s="47">
        <f t="shared" si="8"/>
        <v>74.3</v>
      </c>
      <c r="M86" s="48">
        <f t="shared" si="13"/>
        <v>27575.25</v>
      </c>
    </row>
    <row r="87" spans="1:13" ht="12.75">
      <c r="A87" s="120">
        <v>163</v>
      </c>
      <c r="B87" s="123">
        <f aca="true" t="shared" si="14" ref="B87:B150">ROUND(IF(A87&lt;85,B$8,IF(A87&lt;B$393,B$394+B$395*A87+B$396*A87^2+B$397*A87^3+B$398*A87^4+B$399*A87^5,B$405+B$406*A87+B$407*A87^2+B$408*A87^3+B$409*A87^4+B$410*A87^5)),2)</f>
        <v>18.42</v>
      </c>
      <c r="C87" s="128" t="s">
        <v>26</v>
      </c>
      <c r="D87" s="40">
        <v>29980</v>
      </c>
      <c r="E87" s="113">
        <v>0</v>
      </c>
      <c r="F87" s="45">
        <f t="shared" si="9"/>
        <v>19530.9</v>
      </c>
      <c r="G87" s="117">
        <v>0</v>
      </c>
      <c r="H87" s="170">
        <f t="shared" si="10"/>
        <v>19530.9</v>
      </c>
      <c r="I87" s="45">
        <f t="shared" si="11"/>
        <v>6640.51</v>
      </c>
      <c r="J87" s="46">
        <f t="shared" si="12"/>
        <v>390.6</v>
      </c>
      <c r="K87" s="149">
        <v>910</v>
      </c>
      <c r="L87" s="47">
        <f t="shared" si="8"/>
        <v>74.2</v>
      </c>
      <c r="M87" s="48">
        <f t="shared" si="13"/>
        <v>27546.210000000003</v>
      </c>
    </row>
    <row r="88" spans="1:13" ht="12.75">
      <c r="A88" s="120">
        <v>164</v>
      </c>
      <c r="B88" s="123">
        <f t="shared" si="14"/>
        <v>18.44</v>
      </c>
      <c r="C88" s="128" t="s">
        <v>26</v>
      </c>
      <c r="D88" s="40">
        <v>29980</v>
      </c>
      <c r="E88" s="113">
        <v>0</v>
      </c>
      <c r="F88" s="45">
        <f t="shared" si="9"/>
        <v>19509.8</v>
      </c>
      <c r="G88" s="117">
        <v>0</v>
      </c>
      <c r="H88" s="170">
        <f t="shared" si="10"/>
        <v>19509.8</v>
      </c>
      <c r="I88" s="45">
        <f t="shared" si="11"/>
        <v>6633.33</v>
      </c>
      <c r="J88" s="46">
        <f t="shared" si="12"/>
        <v>390.2</v>
      </c>
      <c r="K88" s="149">
        <v>910</v>
      </c>
      <c r="L88" s="47">
        <f t="shared" si="8"/>
        <v>74.1</v>
      </c>
      <c r="M88" s="48">
        <f t="shared" si="13"/>
        <v>27517.429999999997</v>
      </c>
    </row>
    <row r="89" spans="1:13" ht="12.75">
      <c r="A89" s="120">
        <v>165</v>
      </c>
      <c r="B89" s="123">
        <f t="shared" si="14"/>
        <v>18.46</v>
      </c>
      <c r="C89" s="128" t="s">
        <v>26</v>
      </c>
      <c r="D89" s="40">
        <v>29980</v>
      </c>
      <c r="E89" s="113">
        <v>0</v>
      </c>
      <c r="F89" s="45">
        <f t="shared" si="9"/>
        <v>19488.6</v>
      </c>
      <c r="G89" s="117">
        <v>0</v>
      </c>
      <c r="H89" s="170">
        <f t="shared" si="10"/>
        <v>19488.6</v>
      </c>
      <c r="I89" s="45">
        <f t="shared" si="11"/>
        <v>6626.12</v>
      </c>
      <c r="J89" s="46">
        <f t="shared" si="12"/>
        <v>389.8</v>
      </c>
      <c r="K89" s="149">
        <v>910</v>
      </c>
      <c r="L89" s="47">
        <f t="shared" si="8"/>
        <v>74.1</v>
      </c>
      <c r="M89" s="48">
        <f t="shared" si="13"/>
        <v>27488.619999999995</v>
      </c>
    </row>
    <row r="90" spans="1:13" ht="12.75">
      <c r="A90" s="120">
        <v>166</v>
      </c>
      <c r="B90" s="123">
        <f t="shared" si="14"/>
        <v>18.48</v>
      </c>
      <c r="C90" s="128" t="s">
        <v>26</v>
      </c>
      <c r="D90" s="40">
        <v>29980</v>
      </c>
      <c r="E90" s="113">
        <v>0</v>
      </c>
      <c r="F90" s="45">
        <f t="shared" si="9"/>
        <v>19467.5</v>
      </c>
      <c r="G90" s="117">
        <v>0</v>
      </c>
      <c r="H90" s="170">
        <f t="shared" si="10"/>
        <v>19467.5</v>
      </c>
      <c r="I90" s="45">
        <f t="shared" si="11"/>
        <v>6618.95</v>
      </c>
      <c r="J90" s="46">
        <f t="shared" si="12"/>
        <v>389.4</v>
      </c>
      <c r="K90" s="149">
        <v>910</v>
      </c>
      <c r="L90" s="47">
        <f t="shared" si="8"/>
        <v>74</v>
      </c>
      <c r="M90" s="48">
        <f t="shared" si="13"/>
        <v>27459.850000000002</v>
      </c>
    </row>
    <row r="91" spans="1:13" ht="12.75">
      <c r="A91" s="120">
        <v>167</v>
      </c>
      <c r="B91" s="123">
        <f t="shared" si="14"/>
        <v>18.5</v>
      </c>
      <c r="C91" s="128" t="s">
        <v>26</v>
      </c>
      <c r="D91" s="40">
        <v>29980</v>
      </c>
      <c r="E91" s="113">
        <v>0</v>
      </c>
      <c r="F91" s="45">
        <f t="shared" si="9"/>
        <v>19446.5</v>
      </c>
      <c r="G91" s="117">
        <v>0</v>
      </c>
      <c r="H91" s="170">
        <f t="shared" si="10"/>
        <v>19446.5</v>
      </c>
      <c r="I91" s="45">
        <f t="shared" si="11"/>
        <v>6611.81</v>
      </c>
      <c r="J91" s="46">
        <f t="shared" si="12"/>
        <v>388.9</v>
      </c>
      <c r="K91" s="149">
        <v>910</v>
      </c>
      <c r="L91" s="47">
        <f t="shared" si="8"/>
        <v>73.9</v>
      </c>
      <c r="M91" s="48">
        <f t="shared" si="13"/>
        <v>27431.110000000004</v>
      </c>
    </row>
    <row r="92" spans="1:13" ht="12.75">
      <c r="A92" s="120">
        <v>168</v>
      </c>
      <c r="B92" s="123">
        <f t="shared" si="14"/>
        <v>18.51</v>
      </c>
      <c r="C92" s="128" t="s">
        <v>26</v>
      </c>
      <c r="D92" s="40">
        <v>29980</v>
      </c>
      <c r="E92" s="113">
        <v>0</v>
      </c>
      <c r="F92" s="45">
        <f t="shared" si="9"/>
        <v>19436</v>
      </c>
      <c r="G92" s="117">
        <v>0</v>
      </c>
      <c r="H92" s="170">
        <f t="shared" si="10"/>
        <v>19436</v>
      </c>
      <c r="I92" s="45">
        <f t="shared" si="11"/>
        <v>6608.24</v>
      </c>
      <c r="J92" s="46">
        <f t="shared" si="12"/>
        <v>388.7</v>
      </c>
      <c r="K92" s="149">
        <v>910</v>
      </c>
      <c r="L92" s="47">
        <f t="shared" si="8"/>
        <v>73.9</v>
      </c>
      <c r="M92" s="48">
        <f t="shared" si="13"/>
        <v>27416.84</v>
      </c>
    </row>
    <row r="93" spans="1:13" ht="12.75">
      <c r="A93" s="120">
        <v>169</v>
      </c>
      <c r="B93" s="123">
        <f t="shared" si="14"/>
        <v>18.53</v>
      </c>
      <c r="C93" s="128" t="s">
        <v>26</v>
      </c>
      <c r="D93" s="40">
        <v>29980</v>
      </c>
      <c r="E93" s="113">
        <v>0</v>
      </c>
      <c r="F93" s="45">
        <f t="shared" si="9"/>
        <v>19415</v>
      </c>
      <c r="G93" s="117">
        <v>0</v>
      </c>
      <c r="H93" s="170">
        <f t="shared" si="10"/>
        <v>19415</v>
      </c>
      <c r="I93" s="45">
        <f t="shared" si="11"/>
        <v>6601.1</v>
      </c>
      <c r="J93" s="46">
        <f t="shared" si="12"/>
        <v>388.3</v>
      </c>
      <c r="K93" s="149">
        <v>910</v>
      </c>
      <c r="L93" s="47">
        <f t="shared" si="8"/>
        <v>73.8</v>
      </c>
      <c r="M93" s="48">
        <f t="shared" si="13"/>
        <v>27388.199999999997</v>
      </c>
    </row>
    <row r="94" spans="1:13" ht="12.75">
      <c r="A94" s="120">
        <v>170</v>
      </c>
      <c r="B94" s="123">
        <f t="shared" si="14"/>
        <v>18.55</v>
      </c>
      <c r="C94" s="128" t="s">
        <v>26</v>
      </c>
      <c r="D94" s="40">
        <v>29980</v>
      </c>
      <c r="E94" s="113">
        <v>0</v>
      </c>
      <c r="F94" s="45">
        <f t="shared" si="9"/>
        <v>19394.1</v>
      </c>
      <c r="G94" s="117">
        <v>0</v>
      </c>
      <c r="H94" s="170">
        <f t="shared" si="10"/>
        <v>19394.1</v>
      </c>
      <c r="I94" s="45">
        <f t="shared" si="11"/>
        <v>6593.99</v>
      </c>
      <c r="J94" s="46">
        <f t="shared" si="12"/>
        <v>387.9</v>
      </c>
      <c r="K94" s="149">
        <v>910</v>
      </c>
      <c r="L94" s="47">
        <f t="shared" si="8"/>
        <v>73.7</v>
      </c>
      <c r="M94" s="48">
        <f t="shared" si="13"/>
        <v>27359.69</v>
      </c>
    </row>
    <row r="95" spans="1:13" ht="12.75">
      <c r="A95" s="120">
        <v>171</v>
      </c>
      <c r="B95" s="123">
        <f t="shared" si="14"/>
        <v>18.56</v>
      </c>
      <c r="C95" s="128" t="s">
        <v>26</v>
      </c>
      <c r="D95" s="40">
        <v>29980</v>
      </c>
      <c r="E95" s="113">
        <v>0</v>
      </c>
      <c r="F95" s="45">
        <f t="shared" si="9"/>
        <v>19383.6</v>
      </c>
      <c r="G95" s="117">
        <v>0</v>
      </c>
      <c r="H95" s="170">
        <f t="shared" si="10"/>
        <v>19383.6</v>
      </c>
      <c r="I95" s="45">
        <f t="shared" si="11"/>
        <v>6590.42</v>
      </c>
      <c r="J95" s="46">
        <f t="shared" si="12"/>
        <v>387.7</v>
      </c>
      <c r="K95" s="149">
        <v>910</v>
      </c>
      <c r="L95" s="47">
        <f t="shared" si="8"/>
        <v>73.7</v>
      </c>
      <c r="M95" s="48">
        <f t="shared" si="13"/>
        <v>27345.42</v>
      </c>
    </row>
    <row r="96" spans="1:13" ht="12.75">
      <c r="A96" s="120">
        <v>172</v>
      </c>
      <c r="B96" s="123">
        <f t="shared" si="14"/>
        <v>18.58</v>
      </c>
      <c r="C96" s="128" t="s">
        <v>26</v>
      </c>
      <c r="D96" s="40">
        <v>29980</v>
      </c>
      <c r="E96" s="113">
        <v>0</v>
      </c>
      <c r="F96" s="45">
        <f t="shared" si="9"/>
        <v>19362.8</v>
      </c>
      <c r="G96" s="117">
        <v>0</v>
      </c>
      <c r="H96" s="170">
        <f t="shared" si="10"/>
        <v>19362.8</v>
      </c>
      <c r="I96" s="45">
        <f t="shared" si="11"/>
        <v>6583.35</v>
      </c>
      <c r="J96" s="46">
        <f t="shared" si="12"/>
        <v>387.3</v>
      </c>
      <c r="K96" s="149">
        <v>910</v>
      </c>
      <c r="L96" s="47">
        <f t="shared" si="8"/>
        <v>73.6</v>
      </c>
      <c r="M96" s="48">
        <f t="shared" si="13"/>
        <v>27317.05</v>
      </c>
    </row>
    <row r="97" spans="1:13" ht="12.75">
      <c r="A97" s="120">
        <v>173</v>
      </c>
      <c r="B97" s="123">
        <f t="shared" si="14"/>
        <v>18.6</v>
      </c>
      <c r="C97" s="128" t="s">
        <v>26</v>
      </c>
      <c r="D97" s="40">
        <v>29980</v>
      </c>
      <c r="E97" s="113">
        <v>0</v>
      </c>
      <c r="F97" s="45">
        <f t="shared" si="9"/>
        <v>19341.9</v>
      </c>
      <c r="G97" s="117">
        <v>0</v>
      </c>
      <c r="H97" s="170">
        <f t="shared" si="10"/>
        <v>19341.9</v>
      </c>
      <c r="I97" s="45">
        <f t="shared" si="11"/>
        <v>6576.25</v>
      </c>
      <c r="J97" s="46">
        <f t="shared" si="12"/>
        <v>386.8</v>
      </c>
      <c r="K97" s="149">
        <v>910</v>
      </c>
      <c r="L97" s="47">
        <f t="shared" si="8"/>
        <v>73.5</v>
      </c>
      <c r="M97" s="48">
        <f t="shared" si="13"/>
        <v>27288.45</v>
      </c>
    </row>
    <row r="98" spans="1:13" ht="12.75">
      <c r="A98" s="120">
        <v>174</v>
      </c>
      <c r="B98" s="123">
        <f t="shared" si="14"/>
        <v>18.61</v>
      </c>
      <c r="C98" s="128" t="s">
        <v>26</v>
      </c>
      <c r="D98" s="40">
        <v>29980</v>
      </c>
      <c r="E98" s="113">
        <v>0</v>
      </c>
      <c r="F98" s="45">
        <f t="shared" si="9"/>
        <v>19331.5</v>
      </c>
      <c r="G98" s="117">
        <v>0</v>
      </c>
      <c r="H98" s="170">
        <f t="shared" si="10"/>
        <v>19331.5</v>
      </c>
      <c r="I98" s="45">
        <f t="shared" si="11"/>
        <v>6572.71</v>
      </c>
      <c r="J98" s="46">
        <f t="shared" si="12"/>
        <v>386.6</v>
      </c>
      <c r="K98" s="149">
        <v>910</v>
      </c>
      <c r="L98" s="47">
        <f t="shared" si="8"/>
        <v>73.5</v>
      </c>
      <c r="M98" s="48">
        <f t="shared" si="13"/>
        <v>27274.309999999998</v>
      </c>
    </row>
    <row r="99" spans="1:13" ht="12.75">
      <c r="A99" s="120">
        <v>175</v>
      </c>
      <c r="B99" s="123">
        <f t="shared" si="14"/>
        <v>18.63</v>
      </c>
      <c r="C99" s="128" t="s">
        <v>26</v>
      </c>
      <c r="D99" s="40">
        <v>29980</v>
      </c>
      <c r="E99" s="113">
        <v>0</v>
      </c>
      <c r="F99" s="45">
        <f t="shared" si="9"/>
        <v>19310.8</v>
      </c>
      <c r="G99" s="117">
        <v>0</v>
      </c>
      <c r="H99" s="170">
        <f t="shared" si="10"/>
        <v>19310.8</v>
      </c>
      <c r="I99" s="45">
        <f t="shared" si="11"/>
        <v>6565.67</v>
      </c>
      <c r="J99" s="46">
        <f t="shared" si="12"/>
        <v>386.2</v>
      </c>
      <c r="K99" s="149">
        <v>910</v>
      </c>
      <c r="L99" s="47">
        <f t="shared" si="8"/>
        <v>73.4</v>
      </c>
      <c r="M99" s="48">
        <f t="shared" si="13"/>
        <v>27246.070000000003</v>
      </c>
    </row>
    <row r="100" spans="1:13" ht="12.75">
      <c r="A100" s="120">
        <v>176</v>
      </c>
      <c r="B100" s="123">
        <f t="shared" si="14"/>
        <v>18.64</v>
      </c>
      <c r="C100" s="128" t="s">
        <v>26</v>
      </c>
      <c r="D100" s="40">
        <v>29980</v>
      </c>
      <c r="E100" s="113">
        <v>0</v>
      </c>
      <c r="F100" s="45">
        <f t="shared" si="9"/>
        <v>19300.4</v>
      </c>
      <c r="G100" s="117">
        <v>0</v>
      </c>
      <c r="H100" s="170">
        <f t="shared" si="10"/>
        <v>19300.4</v>
      </c>
      <c r="I100" s="45">
        <f t="shared" si="11"/>
        <v>6562.14</v>
      </c>
      <c r="J100" s="46">
        <f t="shared" si="12"/>
        <v>386</v>
      </c>
      <c r="K100" s="149">
        <v>910</v>
      </c>
      <c r="L100" s="47">
        <f t="shared" si="8"/>
        <v>73.3</v>
      </c>
      <c r="M100" s="48">
        <f t="shared" si="13"/>
        <v>27231.84</v>
      </c>
    </row>
    <row r="101" spans="1:13" ht="12.75">
      <c r="A101" s="120">
        <v>177</v>
      </c>
      <c r="B101" s="123">
        <f t="shared" si="14"/>
        <v>18.65</v>
      </c>
      <c r="C101" s="128" t="s">
        <v>26</v>
      </c>
      <c r="D101" s="40">
        <v>29980</v>
      </c>
      <c r="E101" s="113">
        <v>0</v>
      </c>
      <c r="F101" s="45">
        <f t="shared" si="9"/>
        <v>19290.1</v>
      </c>
      <c r="G101" s="117">
        <v>0</v>
      </c>
      <c r="H101" s="170">
        <f t="shared" si="10"/>
        <v>19290.1</v>
      </c>
      <c r="I101" s="45">
        <f t="shared" si="11"/>
        <v>6558.63</v>
      </c>
      <c r="J101" s="46">
        <f t="shared" si="12"/>
        <v>385.8</v>
      </c>
      <c r="K101" s="149">
        <v>910</v>
      </c>
      <c r="L101" s="47">
        <f t="shared" si="8"/>
        <v>73.3</v>
      </c>
      <c r="M101" s="48">
        <f t="shared" si="13"/>
        <v>27217.829999999998</v>
      </c>
    </row>
    <row r="102" spans="1:13" ht="12.75">
      <c r="A102" s="120">
        <v>178</v>
      </c>
      <c r="B102" s="123">
        <f t="shared" si="14"/>
        <v>18.67</v>
      </c>
      <c r="C102" s="128" t="s">
        <v>26</v>
      </c>
      <c r="D102" s="40">
        <v>29980</v>
      </c>
      <c r="E102" s="113">
        <v>0</v>
      </c>
      <c r="F102" s="45">
        <f t="shared" si="9"/>
        <v>19269.4</v>
      </c>
      <c r="G102" s="117">
        <v>0</v>
      </c>
      <c r="H102" s="170">
        <f t="shared" si="10"/>
        <v>19269.4</v>
      </c>
      <c r="I102" s="45">
        <f t="shared" si="11"/>
        <v>6551.6</v>
      </c>
      <c r="J102" s="46">
        <f t="shared" si="12"/>
        <v>385.4</v>
      </c>
      <c r="K102" s="149">
        <v>910</v>
      </c>
      <c r="L102" s="47">
        <f t="shared" si="8"/>
        <v>73.2</v>
      </c>
      <c r="M102" s="48">
        <f t="shared" si="13"/>
        <v>27189.600000000002</v>
      </c>
    </row>
    <row r="103" spans="1:13" ht="12.75">
      <c r="A103" s="120">
        <v>179</v>
      </c>
      <c r="B103" s="123">
        <f t="shared" si="14"/>
        <v>18.68</v>
      </c>
      <c r="C103" s="128" t="s">
        <v>26</v>
      </c>
      <c r="D103" s="40">
        <v>29980</v>
      </c>
      <c r="E103" s="113">
        <v>0</v>
      </c>
      <c r="F103" s="45">
        <f t="shared" si="9"/>
        <v>19259.1</v>
      </c>
      <c r="G103" s="117">
        <v>0</v>
      </c>
      <c r="H103" s="170">
        <f t="shared" si="10"/>
        <v>19259.1</v>
      </c>
      <c r="I103" s="45">
        <f t="shared" si="11"/>
        <v>6548.09</v>
      </c>
      <c r="J103" s="46">
        <f t="shared" si="12"/>
        <v>385.2</v>
      </c>
      <c r="K103" s="149">
        <v>910</v>
      </c>
      <c r="L103" s="47">
        <f t="shared" si="8"/>
        <v>73.2</v>
      </c>
      <c r="M103" s="48">
        <f t="shared" si="13"/>
        <v>27175.59</v>
      </c>
    </row>
    <row r="104" spans="1:13" ht="12.75">
      <c r="A104" s="120">
        <v>180</v>
      </c>
      <c r="B104" s="123">
        <f t="shared" si="14"/>
        <v>18.7</v>
      </c>
      <c r="C104" s="128" t="s">
        <v>26</v>
      </c>
      <c r="D104" s="40">
        <v>29980</v>
      </c>
      <c r="E104" s="113">
        <v>0</v>
      </c>
      <c r="F104" s="45">
        <f t="shared" si="9"/>
        <v>19238.5</v>
      </c>
      <c r="G104" s="117">
        <v>0</v>
      </c>
      <c r="H104" s="170">
        <f t="shared" si="10"/>
        <v>19238.5</v>
      </c>
      <c r="I104" s="45">
        <f t="shared" si="11"/>
        <v>6541.09</v>
      </c>
      <c r="J104" s="46">
        <f t="shared" si="12"/>
        <v>384.8</v>
      </c>
      <c r="K104" s="149">
        <v>910</v>
      </c>
      <c r="L104" s="47">
        <f t="shared" si="8"/>
        <v>73.1</v>
      </c>
      <c r="M104" s="48">
        <f t="shared" si="13"/>
        <v>27147.489999999998</v>
      </c>
    </row>
    <row r="105" spans="1:13" ht="12.75">
      <c r="A105" s="120">
        <v>181</v>
      </c>
      <c r="B105" s="123">
        <f t="shared" si="14"/>
        <v>18.71</v>
      </c>
      <c r="C105" s="128" t="s">
        <v>26</v>
      </c>
      <c r="D105" s="40">
        <v>29980</v>
      </c>
      <c r="E105" s="113">
        <v>0</v>
      </c>
      <c r="F105" s="45">
        <f t="shared" si="9"/>
        <v>19228.2</v>
      </c>
      <c r="G105" s="117">
        <v>0</v>
      </c>
      <c r="H105" s="170">
        <f t="shared" si="10"/>
        <v>19228.2</v>
      </c>
      <c r="I105" s="45">
        <f t="shared" si="11"/>
        <v>6537.59</v>
      </c>
      <c r="J105" s="46">
        <f t="shared" si="12"/>
        <v>384.6</v>
      </c>
      <c r="K105" s="149">
        <v>910</v>
      </c>
      <c r="L105" s="47">
        <f t="shared" si="8"/>
        <v>73.1</v>
      </c>
      <c r="M105" s="48">
        <f t="shared" si="13"/>
        <v>27133.489999999998</v>
      </c>
    </row>
    <row r="106" spans="1:13" ht="12.75">
      <c r="A106" s="120">
        <v>182</v>
      </c>
      <c r="B106" s="123">
        <f t="shared" si="14"/>
        <v>18.72</v>
      </c>
      <c r="C106" s="128" t="s">
        <v>26</v>
      </c>
      <c r="D106" s="40">
        <v>29980</v>
      </c>
      <c r="E106" s="113">
        <v>0</v>
      </c>
      <c r="F106" s="45">
        <f t="shared" si="9"/>
        <v>19217.9</v>
      </c>
      <c r="G106" s="117">
        <v>0</v>
      </c>
      <c r="H106" s="170">
        <f t="shared" si="10"/>
        <v>19217.9</v>
      </c>
      <c r="I106" s="45">
        <f t="shared" si="11"/>
        <v>6534.09</v>
      </c>
      <c r="J106" s="46">
        <f t="shared" si="12"/>
        <v>384.4</v>
      </c>
      <c r="K106" s="149">
        <v>910</v>
      </c>
      <c r="L106" s="47">
        <f t="shared" si="8"/>
        <v>73</v>
      </c>
      <c r="M106" s="48">
        <f t="shared" si="13"/>
        <v>27119.390000000003</v>
      </c>
    </row>
    <row r="107" spans="1:13" ht="12.75">
      <c r="A107" s="120">
        <v>183</v>
      </c>
      <c r="B107" s="123">
        <f t="shared" si="14"/>
        <v>18.73</v>
      </c>
      <c r="C107" s="128" t="s">
        <v>26</v>
      </c>
      <c r="D107" s="40">
        <v>29980</v>
      </c>
      <c r="E107" s="113">
        <v>0</v>
      </c>
      <c r="F107" s="45">
        <f t="shared" si="9"/>
        <v>19207.7</v>
      </c>
      <c r="G107" s="117">
        <v>0</v>
      </c>
      <c r="H107" s="170">
        <f t="shared" si="10"/>
        <v>19207.7</v>
      </c>
      <c r="I107" s="45">
        <f t="shared" si="11"/>
        <v>6530.62</v>
      </c>
      <c r="J107" s="46">
        <f t="shared" si="12"/>
        <v>384.2</v>
      </c>
      <c r="K107" s="149">
        <v>910</v>
      </c>
      <c r="L107" s="47">
        <f t="shared" si="8"/>
        <v>73</v>
      </c>
      <c r="M107" s="48">
        <f t="shared" si="13"/>
        <v>27105.52</v>
      </c>
    </row>
    <row r="108" spans="1:13" ht="12.75">
      <c r="A108" s="120">
        <v>184</v>
      </c>
      <c r="B108" s="123">
        <f t="shared" si="14"/>
        <v>18.75</v>
      </c>
      <c r="C108" s="128" t="s">
        <v>26</v>
      </c>
      <c r="D108" s="40">
        <v>29980</v>
      </c>
      <c r="E108" s="113">
        <v>0</v>
      </c>
      <c r="F108" s="45">
        <f t="shared" si="9"/>
        <v>19187.2</v>
      </c>
      <c r="G108" s="117">
        <v>0</v>
      </c>
      <c r="H108" s="170">
        <f t="shared" si="10"/>
        <v>19187.2</v>
      </c>
      <c r="I108" s="45">
        <f t="shared" si="11"/>
        <v>6523.65</v>
      </c>
      <c r="J108" s="46">
        <f t="shared" si="12"/>
        <v>383.7</v>
      </c>
      <c r="K108" s="149">
        <v>910</v>
      </c>
      <c r="L108" s="47">
        <f t="shared" si="8"/>
        <v>72.9</v>
      </c>
      <c r="M108" s="48">
        <f t="shared" si="13"/>
        <v>27077.45</v>
      </c>
    </row>
    <row r="109" spans="1:13" ht="12.75">
      <c r="A109" s="120">
        <v>185</v>
      </c>
      <c r="B109" s="123">
        <f t="shared" si="14"/>
        <v>18.76</v>
      </c>
      <c r="C109" s="128" t="s">
        <v>26</v>
      </c>
      <c r="D109" s="40">
        <v>29980</v>
      </c>
      <c r="E109" s="113">
        <v>0</v>
      </c>
      <c r="F109" s="45">
        <f t="shared" si="9"/>
        <v>19177</v>
      </c>
      <c r="G109" s="117">
        <v>0</v>
      </c>
      <c r="H109" s="170">
        <f t="shared" si="10"/>
        <v>19177</v>
      </c>
      <c r="I109" s="45">
        <f t="shared" si="11"/>
        <v>6520.18</v>
      </c>
      <c r="J109" s="46">
        <f t="shared" si="12"/>
        <v>383.5</v>
      </c>
      <c r="K109" s="149">
        <v>910</v>
      </c>
      <c r="L109" s="47">
        <f t="shared" si="8"/>
        <v>72.9</v>
      </c>
      <c r="M109" s="48">
        <f t="shared" si="13"/>
        <v>27063.58</v>
      </c>
    </row>
    <row r="110" spans="1:13" ht="12.75">
      <c r="A110" s="120">
        <v>186</v>
      </c>
      <c r="B110" s="123">
        <f t="shared" si="14"/>
        <v>18.77</v>
      </c>
      <c r="C110" s="128" t="s">
        <v>26</v>
      </c>
      <c r="D110" s="40">
        <v>29980</v>
      </c>
      <c r="E110" s="113">
        <v>0</v>
      </c>
      <c r="F110" s="45">
        <f t="shared" si="9"/>
        <v>19166.8</v>
      </c>
      <c r="G110" s="117">
        <v>0</v>
      </c>
      <c r="H110" s="170">
        <f t="shared" si="10"/>
        <v>19166.8</v>
      </c>
      <c r="I110" s="45">
        <f t="shared" si="11"/>
        <v>6516.71</v>
      </c>
      <c r="J110" s="46">
        <f t="shared" si="12"/>
        <v>383.3</v>
      </c>
      <c r="K110" s="149">
        <v>910</v>
      </c>
      <c r="L110" s="47">
        <f t="shared" si="8"/>
        <v>72.8</v>
      </c>
      <c r="M110" s="48">
        <f t="shared" si="13"/>
        <v>27049.609999999997</v>
      </c>
    </row>
    <row r="111" spans="1:13" ht="12.75">
      <c r="A111" s="120">
        <v>187</v>
      </c>
      <c r="B111" s="123">
        <f t="shared" si="14"/>
        <v>18.78</v>
      </c>
      <c r="C111" s="128" t="s">
        <v>26</v>
      </c>
      <c r="D111" s="40">
        <v>29980</v>
      </c>
      <c r="E111" s="113">
        <v>0</v>
      </c>
      <c r="F111" s="45">
        <f t="shared" si="9"/>
        <v>19156.5</v>
      </c>
      <c r="G111" s="117">
        <v>0</v>
      </c>
      <c r="H111" s="170">
        <f t="shared" si="10"/>
        <v>19156.5</v>
      </c>
      <c r="I111" s="45">
        <f t="shared" si="11"/>
        <v>6513.21</v>
      </c>
      <c r="J111" s="46">
        <f t="shared" si="12"/>
        <v>383.1</v>
      </c>
      <c r="K111" s="149">
        <v>910</v>
      </c>
      <c r="L111" s="47">
        <f t="shared" si="8"/>
        <v>72.8</v>
      </c>
      <c r="M111" s="48">
        <f t="shared" si="13"/>
        <v>27035.609999999997</v>
      </c>
    </row>
    <row r="112" spans="1:13" ht="12.75">
      <c r="A112" s="120">
        <v>188</v>
      </c>
      <c r="B112" s="123">
        <f t="shared" si="14"/>
        <v>18.79</v>
      </c>
      <c r="C112" s="128" t="s">
        <v>26</v>
      </c>
      <c r="D112" s="40">
        <v>29980</v>
      </c>
      <c r="E112" s="113">
        <v>0</v>
      </c>
      <c r="F112" s="45">
        <f t="shared" si="9"/>
        <v>19146.4</v>
      </c>
      <c r="G112" s="117">
        <v>0</v>
      </c>
      <c r="H112" s="170">
        <f t="shared" si="10"/>
        <v>19146.4</v>
      </c>
      <c r="I112" s="45">
        <f t="shared" si="11"/>
        <v>6509.78</v>
      </c>
      <c r="J112" s="46">
        <f t="shared" si="12"/>
        <v>382.9</v>
      </c>
      <c r="K112" s="149">
        <v>910</v>
      </c>
      <c r="L112" s="47">
        <f t="shared" si="8"/>
        <v>72.8</v>
      </c>
      <c r="M112" s="48">
        <f t="shared" si="13"/>
        <v>27021.88</v>
      </c>
    </row>
    <row r="113" spans="1:13" ht="12.75">
      <c r="A113" s="120">
        <v>189</v>
      </c>
      <c r="B113" s="123">
        <f t="shared" si="14"/>
        <v>18.8</v>
      </c>
      <c r="C113" s="128" t="s">
        <v>26</v>
      </c>
      <c r="D113" s="40">
        <v>29980</v>
      </c>
      <c r="E113" s="113">
        <v>0</v>
      </c>
      <c r="F113" s="45">
        <f t="shared" si="9"/>
        <v>19136.2</v>
      </c>
      <c r="G113" s="117">
        <v>0</v>
      </c>
      <c r="H113" s="170">
        <f t="shared" si="10"/>
        <v>19136.2</v>
      </c>
      <c r="I113" s="45">
        <f t="shared" si="11"/>
        <v>6506.31</v>
      </c>
      <c r="J113" s="46">
        <f t="shared" si="12"/>
        <v>382.7</v>
      </c>
      <c r="K113" s="149">
        <v>910</v>
      </c>
      <c r="L113" s="47">
        <f t="shared" si="8"/>
        <v>72.7</v>
      </c>
      <c r="M113" s="48">
        <f t="shared" si="13"/>
        <v>27007.910000000003</v>
      </c>
    </row>
    <row r="114" spans="1:13" ht="12.75">
      <c r="A114" s="120">
        <v>190</v>
      </c>
      <c r="B114" s="123">
        <f t="shared" si="14"/>
        <v>18.81</v>
      </c>
      <c r="C114" s="128" t="s">
        <v>26</v>
      </c>
      <c r="D114" s="40">
        <v>29980</v>
      </c>
      <c r="E114" s="113">
        <v>0</v>
      </c>
      <c r="F114" s="45">
        <f t="shared" si="9"/>
        <v>19126</v>
      </c>
      <c r="G114" s="117">
        <v>0</v>
      </c>
      <c r="H114" s="170">
        <f t="shared" si="10"/>
        <v>19126</v>
      </c>
      <c r="I114" s="45">
        <f t="shared" si="11"/>
        <v>6502.84</v>
      </c>
      <c r="J114" s="46">
        <f t="shared" si="12"/>
        <v>382.5</v>
      </c>
      <c r="K114" s="149">
        <v>910</v>
      </c>
      <c r="L114" s="47">
        <f t="shared" si="8"/>
        <v>72.7</v>
      </c>
      <c r="M114" s="48">
        <f t="shared" si="13"/>
        <v>26994.04</v>
      </c>
    </row>
    <row r="115" spans="1:13" ht="12.75">
      <c r="A115" s="120">
        <v>191</v>
      </c>
      <c r="B115" s="123">
        <f t="shared" si="14"/>
        <v>18.82</v>
      </c>
      <c r="C115" s="128" t="s">
        <v>26</v>
      </c>
      <c r="D115" s="40">
        <v>29980</v>
      </c>
      <c r="E115" s="113">
        <v>0</v>
      </c>
      <c r="F115" s="45">
        <f t="shared" si="9"/>
        <v>19115.8</v>
      </c>
      <c r="G115" s="117">
        <v>0</v>
      </c>
      <c r="H115" s="170">
        <f t="shared" si="10"/>
        <v>19115.8</v>
      </c>
      <c r="I115" s="45">
        <f t="shared" si="11"/>
        <v>6499.37</v>
      </c>
      <c r="J115" s="46">
        <f t="shared" si="12"/>
        <v>382.3</v>
      </c>
      <c r="K115" s="149">
        <v>910</v>
      </c>
      <c r="L115" s="47">
        <f t="shared" si="8"/>
        <v>72.6</v>
      </c>
      <c r="M115" s="48">
        <f t="shared" si="13"/>
        <v>26980.069999999996</v>
      </c>
    </row>
    <row r="116" spans="1:13" ht="12.75">
      <c r="A116" s="120">
        <v>192</v>
      </c>
      <c r="B116" s="123">
        <f t="shared" si="14"/>
        <v>18.83</v>
      </c>
      <c r="C116" s="128" t="s">
        <v>26</v>
      </c>
      <c r="D116" s="40">
        <v>29980</v>
      </c>
      <c r="E116" s="113">
        <v>0</v>
      </c>
      <c r="F116" s="45">
        <f t="shared" si="9"/>
        <v>19105.7</v>
      </c>
      <c r="G116" s="117">
        <v>0</v>
      </c>
      <c r="H116" s="170">
        <f t="shared" si="10"/>
        <v>19105.7</v>
      </c>
      <c r="I116" s="45">
        <f t="shared" si="11"/>
        <v>6495.94</v>
      </c>
      <c r="J116" s="46">
        <f t="shared" si="12"/>
        <v>382.1</v>
      </c>
      <c r="K116" s="149">
        <v>910</v>
      </c>
      <c r="L116" s="47">
        <f t="shared" si="8"/>
        <v>72.6</v>
      </c>
      <c r="M116" s="48">
        <f t="shared" si="13"/>
        <v>26966.339999999997</v>
      </c>
    </row>
    <row r="117" spans="1:13" ht="12.75">
      <c r="A117" s="120">
        <v>193</v>
      </c>
      <c r="B117" s="123">
        <f t="shared" si="14"/>
        <v>18.84</v>
      </c>
      <c r="C117" s="128" t="s">
        <v>26</v>
      </c>
      <c r="D117" s="40">
        <v>29980</v>
      </c>
      <c r="E117" s="113">
        <v>0</v>
      </c>
      <c r="F117" s="45">
        <f t="shared" si="9"/>
        <v>19095.5</v>
      </c>
      <c r="G117" s="117">
        <v>0</v>
      </c>
      <c r="H117" s="170">
        <f t="shared" si="10"/>
        <v>19095.5</v>
      </c>
      <c r="I117" s="45">
        <f t="shared" si="11"/>
        <v>6492.47</v>
      </c>
      <c r="J117" s="46">
        <f t="shared" si="12"/>
        <v>381.9</v>
      </c>
      <c r="K117" s="149">
        <v>910</v>
      </c>
      <c r="L117" s="47">
        <f t="shared" si="8"/>
        <v>72.6</v>
      </c>
      <c r="M117" s="48">
        <f t="shared" si="13"/>
        <v>26952.47</v>
      </c>
    </row>
    <row r="118" spans="1:13" ht="12.75">
      <c r="A118" s="120">
        <v>194</v>
      </c>
      <c r="B118" s="123">
        <f t="shared" si="14"/>
        <v>18.85</v>
      </c>
      <c r="C118" s="128" t="s">
        <v>26</v>
      </c>
      <c r="D118" s="40">
        <v>29980</v>
      </c>
      <c r="E118" s="113">
        <v>0</v>
      </c>
      <c r="F118" s="45">
        <f t="shared" si="9"/>
        <v>19085.4</v>
      </c>
      <c r="G118" s="117">
        <v>0</v>
      </c>
      <c r="H118" s="170">
        <f t="shared" si="10"/>
        <v>19085.4</v>
      </c>
      <c r="I118" s="45">
        <f t="shared" si="11"/>
        <v>6489.04</v>
      </c>
      <c r="J118" s="46">
        <f t="shared" si="12"/>
        <v>381.7</v>
      </c>
      <c r="K118" s="149">
        <v>910</v>
      </c>
      <c r="L118" s="47">
        <f t="shared" si="8"/>
        <v>72.5</v>
      </c>
      <c r="M118" s="48">
        <f t="shared" si="13"/>
        <v>26938.640000000003</v>
      </c>
    </row>
    <row r="119" spans="1:13" ht="12.75">
      <c r="A119" s="120">
        <v>195</v>
      </c>
      <c r="B119" s="123">
        <f t="shared" si="14"/>
        <v>18.86</v>
      </c>
      <c r="C119" s="128" t="s">
        <v>26</v>
      </c>
      <c r="D119" s="40">
        <v>29980</v>
      </c>
      <c r="E119" s="113">
        <v>0</v>
      </c>
      <c r="F119" s="45">
        <f t="shared" si="9"/>
        <v>19075.3</v>
      </c>
      <c r="G119" s="117">
        <v>0</v>
      </c>
      <c r="H119" s="170">
        <f t="shared" si="10"/>
        <v>19075.3</v>
      </c>
      <c r="I119" s="45">
        <f t="shared" si="11"/>
        <v>6485.6</v>
      </c>
      <c r="J119" s="46">
        <f t="shared" si="12"/>
        <v>381.5</v>
      </c>
      <c r="K119" s="149">
        <v>910</v>
      </c>
      <c r="L119" s="47">
        <f t="shared" si="8"/>
        <v>72.5</v>
      </c>
      <c r="M119" s="48">
        <f t="shared" si="13"/>
        <v>26924.9</v>
      </c>
    </row>
    <row r="120" spans="1:13" ht="12.75">
      <c r="A120" s="120">
        <v>196</v>
      </c>
      <c r="B120" s="123">
        <f t="shared" si="14"/>
        <v>18.87</v>
      </c>
      <c r="C120" s="128" t="s">
        <v>26</v>
      </c>
      <c r="D120" s="40">
        <v>29980</v>
      </c>
      <c r="E120" s="113">
        <v>0</v>
      </c>
      <c r="F120" s="45">
        <f t="shared" si="9"/>
        <v>19065.2</v>
      </c>
      <c r="G120" s="117">
        <v>0</v>
      </c>
      <c r="H120" s="170">
        <f t="shared" si="10"/>
        <v>19065.2</v>
      </c>
      <c r="I120" s="45">
        <f t="shared" si="11"/>
        <v>6482.17</v>
      </c>
      <c r="J120" s="46">
        <f t="shared" si="12"/>
        <v>381.3</v>
      </c>
      <c r="K120" s="149">
        <v>910</v>
      </c>
      <c r="L120" s="47">
        <f t="shared" si="8"/>
        <v>72.4</v>
      </c>
      <c r="M120" s="48">
        <f t="shared" si="13"/>
        <v>26911.070000000003</v>
      </c>
    </row>
    <row r="121" spans="1:13" ht="12.75">
      <c r="A121" s="120">
        <v>197</v>
      </c>
      <c r="B121" s="123">
        <f t="shared" si="14"/>
        <v>18.88</v>
      </c>
      <c r="C121" s="128" t="s">
        <v>26</v>
      </c>
      <c r="D121" s="40">
        <v>29980</v>
      </c>
      <c r="E121" s="113">
        <v>0</v>
      </c>
      <c r="F121" s="45">
        <f t="shared" si="9"/>
        <v>19055.1</v>
      </c>
      <c r="G121" s="117">
        <v>0</v>
      </c>
      <c r="H121" s="170">
        <f t="shared" si="10"/>
        <v>19055.1</v>
      </c>
      <c r="I121" s="45">
        <f t="shared" si="11"/>
        <v>6478.73</v>
      </c>
      <c r="J121" s="46">
        <f t="shared" si="12"/>
        <v>381.1</v>
      </c>
      <c r="K121" s="149">
        <v>910</v>
      </c>
      <c r="L121" s="47">
        <f t="shared" si="8"/>
        <v>72.4</v>
      </c>
      <c r="M121" s="48">
        <f t="shared" si="13"/>
        <v>26897.329999999998</v>
      </c>
    </row>
    <row r="122" spans="1:13" ht="12.75">
      <c r="A122" s="120">
        <v>198</v>
      </c>
      <c r="B122" s="123">
        <f t="shared" si="14"/>
        <v>18.89</v>
      </c>
      <c r="C122" s="128" t="s">
        <v>26</v>
      </c>
      <c r="D122" s="40">
        <v>29980</v>
      </c>
      <c r="E122" s="113">
        <v>0</v>
      </c>
      <c r="F122" s="45">
        <f t="shared" si="9"/>
        <v>19045</v>
      </c>
      <c r="G122" s="117">
        <v>0</v>
      </c>
      <c r="H122" s="170">
        <f t="shared" si="10"/>
        <v>19045</v>
      </c>
      <c r="I122" s="45">
        <f t="shared" si="11"/>
        <v>6475.3</v>
      </c>
      <c r="J122" s="46">
        <f t="shared" si="12"/>
        <v>380.9</v>
      </c>
      <c r="K122" s="149">
        <v>910</v>
      </c>
      <c r="L122" s="47">
        <f t="shared" si="8"/>
        <v>72.4</v>
      </c>
      <c r="M122" s="48">
        <f t="shared" si="13"/>
        <v>26883.600000000002</v>
      </c>
    </row>
    <row r="123" spans="1:13" ht="12.75">
      <c r="A123" s="120">
        <v>199</v>
      </c>
      <c r="B123" s="123">
        <f t="shared" si="14"/>
        <v>18.9</v>
      </c>
      <c r="C123" s="128" t="s">
        <v>26</v>
      </c>
      <c r="D123" s="40">
        <v>29980</v>
      </c>
      <c r="E123" s="113">
        <v>0</v>
      </c>
      <c r="F123" s="45">
        <f t="shared" si="9"/>
        <v>19034.9</v>
      </c>
      <c r="G123" s="117">
        <v>0</v>
      </c>
      <c r="H123" s="170">
        <f t="shared" si="10"/>
        <v>19034.9</v>
      </c>
      <c r="I123" s="45">
        <f t="shared" si="11"/>
        <v>6471.87</v>
      </c>
      <c r="J123" s="46">
        <f t="shared" si="12"/>
        <v>380.7</v>
      </c>
      <c r="K123" s="149">
        <v>910</v>
      </c>
      <c r="L123" s="47">
        <f t="shared" si="8"/>
        <v>72.3</v>
      </c>
      <c r="M123" s="48">
        <f t="shared" si="13"/>
        <v>26869.77</v>
      </c>
    </row>
    <row r="124" spans="1:13" ht="12.75">
      <c r="A124" s="120">
        <v>200</v>
      </c>
      <c r="B124" s="123">
        <f t="shared" si="14"/>
        <v>18.91</v>
      </c>
      <c r="C124" s="128" t="s">
        <v>26</v>
      </c>
      <c r="D124" s="40">
        <v>29980</v>
      </c>
      <c r="E124" s="113">
        <v>0</v>
      </c>
      <c r="F124" s="45">
        <f t="shared" si="9"/>
        <v>19024.9</v>
      </c>
      <c r="G124" s="117">
        <v>0</v>
      </c>
      <c r="H124" s="170">
        <f t="shared" si="10"/>
        <v>19024.9</v>
      </c>
      <c r="I124" s="45">
        <f t="shared" si="11"/>
        <v>6468.47</v>
      </c>
      <c r="J124" s="46">
        <f t="shared" si="12"/>
        <v>380.5</v>
      </c>
      <c r="K124" s="149">
        <v>910</v>
      </c>
      <c r="L124" s="47">
        <f t="shared" si="8"/>
        <v>72.3</v>
      </c>
      <c r="M124" s="48">
        <f t="shared" si="13"/>
        <v>26856.170000000002</v>
      </c>
    </row>
    <row r="125" spans="1:13" ht="12.75">
      <c r="A125" s="120">
        <v>201</v>
      </c>
      <c r="B125" s="123">
        <f t="shared" si="14"/>
        <v>18.92</v>
      </c>
      <c r="C125" s="128" t="s">
        <v>26</v>
      </c>
      <c r="D125" s="40">
        <v>29980</v>
      </c>
      <c r="E125" s="113">
        <v>0</v>
      </c>
      <c r="F125" s="45">
        <f t="shared" si="9"/>
        <v>19014.8</v>
      </c>
      <c r="G125" s="117">
        <v>0</v>
      </c>
      <c r="H125" s="170">
        <f t="shared" si="10"/>
        <v>19014.8</v>
      </c>
      <c r="I125" s="45">
        <f t="shared" si="11"/>
        <v>6465.03</v>
      </c>
      <c r="J125" s="46">
        <f t="shared" si="12"/>
        <v>380.3</v>
      </c>
      <c r="K125" s="149">
        <v>910</v>
      </c>
      <c r="L125" s="47">
        <f t="shared" si="8"/>
        <v>72.3</v>
      </c>
      <c r="M125" s="48">
        <f t="shared" si="13"/>
        <v>26842.429999999997</v>
      </c>
    </row>
    <row r="126" spans="1:13" ht="12.75">
      <c r="A126" s="120">
        <v>202</v>
      </c>
      <c r="B126" s="123">
        <f t="shared" si="14"/>
        <v>18.92</v>
      </c>
      <c r="C126" s="128" t="s">
        <v>26</v>
      </c>
      <c r="D126" s="40">
        <v>29980</v>
      </c>
      <c r="E126" s="113">
        <v>0</v>
      </c>
      <c r="F126" s="45">
        <f t="shared" si="9"/>
        <v>19014.8</v>
      </c>
      <c r="G126" s="117">
        <v>0</v>
      </c>
      <c r="H126" s="170">
        <f t="shared" si="10"/>
        <v>19014.8</v>
      </c>
      <c r="I126" s="45">
        <f t="shared" si="11"/>
        <v>6465.03</v>
      </c>
      <c r="J126" s="46">
        <f t="shared" si="12"/>
        <v>380.3</v>
      </c>
      <c r="K126" s="149">
        <v>910</v>
      </c>
      <c r="L126" s="47">
        <f t="shared" si="8"/>
        <v>72.3</v>
      </c>
      <c r="M126" s="48">
        <f t="shared" si="13"/>
        <v>26842.429999999997</v>
      </c>
    </row>
    <row r="127" spans="1:13" ht="12.75">
      <c r="A127" s="120">
        <v>203</v>
      </c>
      <c r="B127" s="123">
        <f t="shared" si="14"/>
        <v>18.93</v>
      </c>
      <c r="C127" s="128" t="s">
        <v>26</v>
      </c>
      <c r="D127" s="40">
        <v>29980</v>
      </c>
      <c r="E127" s="113">
        <v>0</v>
      </c>
      <c r="F127" s="45">
        <f t="shared" si="9"/>
        <v>19004.8</v>
      </c>
      <c r="G127" s="117">
        <v>0</v>
      </c>
      <c r="H127" s="170">
        <f t="shared" si="10"/>
        <v>19004.8</v>
      </c>
      <c r="I127" s="45">
        <f t="shared" si="11"/>
        <v>6461.63</v>
      </c>
      <c r="J127" s="46">
        <f t="shared" si="12"/>
        <v>380.1</v>
      </c>
      <c r="K127" s="149">
        <v>910</v>
      </c>
      <c r="L127" s="47">
        <f t="shared" si="8"/>
        <v>72.2</v>
      </c>
      <c r="M127" s="48">
        <f t="shared" si="13"/>
        <v>26828.73</v>
      </c>
    </row>
    <row r="128" spans="1:13" ht="12.75">
      <c r="A128" s="120">
        <v>204</v>
      </c>
      <c r="B128" s="123">
        <f t="shared" si="14"/>
        <v>18.94</v>
      </c>
      <c r="C128" s="128" t="s">
        <v>26</v>
      </c>
      <c r="D128" s="40">
        <v>29980</v>
      </c>
      <c r="E128" s="113">
        <v>0</v>
      </c>
      <c r="F128" s="45">
        <f t="shared" si="9"/>
        <v>18994.7</v>
      </c>
      <c r="G128" s="117">
        <v>0</v>
      </c>
      <c r="H128" s="170">
        <f t="shared" si="10"/>
        <v>18994.7</v>
      </c>
      <c r="I128" s="45">
        <f t="shared" si="11"/>
        <v>6458.2</v>
      </c>
      <c r="J128" s="46">
        <f t="shared" si="12"/>
        <v>379.9</v>
      </c>
      <c r="K128" s="149">
        <v>910</v>
      </c>
      <c r="L128" s="47">
        <f t="shared" si="8"/>
        <v>72.2</v>
      </c>
      <c r="M128" s="48">
        <f t="shared" si="13"/>
        <v>26815.000000000004</v>
      </c>
    </row>
    <row r="129" spans="1:13" ht="12.75">
      <c r="A129" s="120">
        <v>205</v>
      </c>
      <c r="B129" s="123">
        <f t="shared" si="14"/>
        <v>18.95</v>
      </c>
      <c r="C129" s="128" t="s">
        <v>26</v>
      </c>
      <c r="D129" s="40">
        <v>29980</v>
      </c>
      <c r="E129" s="113">
        <v>0</v>
      </c>
      <c r="F129" s="45">
        <f t="shared" si="9"/>
        <v>18984.7</v>
      </c>
      <c r="G129" s="117">
        <v>0</v>
      </c>
      <c r="H129" s="170">
        <f t="shared" si="10"/>
        <v>18984.7</v>
      </c>
      <c r="I129" s="45">
        <f t="shared" si="11"/>
        <v>6454.8</v>
      </c>
      <c r="J129" s="46">
        <f t="shared" si="12"/>
        <v>379.7</v>
      </c>
      <c r="K129" s="149">
        <v>910</v>
      </c>
      <c r="L129" s="47">
        <f t="shared" si="8"/>
        <v>72.1</v>
      </c>
      <c r="M129" s="48">
        <f t="shared" si="13"/>
        <v>26801.3</v>
      </c>
    </row>
    <row r="130" spans="1:13" ht="12.75">
      <c r="A130" s="120">
        <v>206</v>
      </c>
      <c r="B130" s="123">
        <f t="shared" si="14"/>
        <v>18.96</v>
      </c>
      <c r="C130" s="128" t="s">
        <v>26</v>
      </c>
      <c r="D130" s="40">
        <v>29980</v>
      </c>
      <c r="E130" s="113">
        <v>0</v>
      </c>
      <c r="F130" s="45">
        <f t="shared" si="9"/>
        <v>18974.7</v>
      </c>
      <c r="G130" s="117">
        <v>0</v>
      </c>
      <c r="H130" s="170">
        <f t="shared" si="10"/>
        <v>18974.7</v>
      </c>
      <c r="I130" s="45">
        <f t="shared" si="11"/>
        <v>6451.4</v>
      </c>
      <c r="J130" s="46">
        <f t="shared" si="12"/>
        <v>379.5</v>
      </c>
      <c r="K130" s="149">
        <v>910</v>
      </c>
      <c r="L130" s="47">
        <f t="shared" si="8"/>
        <v>72.1</v>
      </c>
      <c r="M130" s="48">
        <f t="shared" si="13"/>
        <v>26787.699999999997</v>
      </c>
    </row>
    <row r="131" spans="1:13" ht="12.75">
      <c r="A131" s="120">
        <v>207</v>
      </c>
      <c r="B131" s="123">
        <f t="shared" si="14"/>
        <v>18.97</v>
      </c>
      <c r="C131" s="128" t="s">
        <v>26</v>
      </c>
      <c r="D131" s="40">
        <v>29980</v>
      </c>
      <c r="E131" s="113">
        <v>0</v>
      </c>
      <c r="F131" s="45">
        <f t="shared" si="9"/>
        <v>18964.7</v>
      </c>
      <c r="G131" s="117">
        <v>0</v>
      </c>
      <c r="H131" s="170">
        <f t="shared" si="10"/>
        <v>18964.7</v>
      </c>
      <c r="I131" s="45">
        <f t="shared" si="11"/>
        <v>6448</v>
      </c>
      <c r="J131" s="46">
        <f t="shared" si="12"/>
        <v>379.3</v>
      </c>
      <c r="K131" s="149">
        <v>910</v>
      </c>
      <c r="L131" s="47">
        <f t="shared" si="8"/>
        <v>72.1</v>
      </c>
      <c r="M131" s="48">
        <f t="shared" si="13"/>
        <v>26774.1</v>
      </c>
    </row>
    <row r="132" spans="1:13" ht="12.75">
      <c r="A132" s="120">
        <v>208</v>
      </c>
      <c r="B132" s="123">
        <f t="shared" si="14"/>
        <v>18.98</v>
      </c>
      <c r="C132" s="128" t="s">
        <v>26</v>
      </c>
      <c r="D132" s="40">
        <v>29980</v>
      </c>
      <c r="E132" s="113">
        <v>0</v>
      </c>
      <c r="F132" s="45">
        <f t="shared" si="9"/>
        <v>18954.7</v>
      </c>
      <c r="G132" s="117">
        <v>0</v>
      </c>
      <c r="H132" s="170">
        <f t="shared" si="10"/>
        <v>18954.7</v>
      </c>
      <c r="I132" s="45">
        <f t="shared" si="11"/>
        <v>6444.6</v>
      </c>
      <c r="J132" s="46">
        <f t="shared" si="12"/>
        <v>379.1</v>
      </c>
      <c r="K132" s="149">
        <v>910</v>
      </c>
      <c r="L132" s="47">
        <f t="shared" si="8"/>
        <v>72</v>
      </c>
      <c r="M132" s="48">
        <f t="shared" si="13"/>
        <v>26760.4</v>
      </c>
    </row>
    <row r="133" spans="1:13" ht="12.75">
      <c r="A133" s="120">
        <v>209</v>
      </c>
      <c r="B133" s="123">
        <f t="shared" si="14"/>
        <v>18.98</v>
      </c>
      <c r="C133" s="128" t="s">
        <v>26</v>
      </c>
      <c r="D133" s="40">
        <v>29980</v>
      </c>
      <c r="E133" s="113">
        <v>0</v>
      </c>
      <c r="F133" s="45">
        <f t="shared" si="9"/>
        <v>18954.7</v>
      </c>
      <c r="G133" s="117">
        <v>0</v>
      </c>
      <c r="H133" s="170">
        <f t="shared" si="10"/>
        <v>18954.7</v>
      </c>
      <c r="I133" s="45">
        <f t="shared" si="11"/>
        <v>6444.6</v>
      </c>
      <c r="J133" s="46">
        <f t="shared" si="12"/>
        <v>379.1</v>
      </c>
      <c r="K133" s="149">
        <v>910</v>
      </c>
      <c r="L133" s="47">
        <f t="shared" si="8"/>
        <v>72</v>
      </c>
      <c r="M133" s="48">
        <f t="shared" si="13"/>
        <v>26760.4</v>
      </c>
    </row>
    <row r="134" spans="1:13" ht="12.75">
      <c r="A134" s="120">
        <v>210</v>
      </c>
      <c r="B134" s="123">
        <f t="shared" si="14"/>
        <v>18.99</v>
      </c>
      <c r="C134" s="128" t="s">
        <v>26</v>
      </c>
      <c r="D134" s="40">
        <v>29980</v>
      </c>
      <c r="E134" s="113">
        <v>0</v>
      </c>
      <c r="F134" s="45">
        <f t="shared" si="9"/>
        <v>18944.7</v>
      </c>
      <c r="G134" s="117">
        <v>0</v>
      </c>
      <c r="H134" s="170">
        <f t="shared" si="10"/>
        <v>18944.7</v>
      </c>
      <c r="I134" s="45">
        <f t="shared" si="11"/>
        <v>6441.2</v>
      </c>
      <c r="J134" s="46">
        <f t="shared" si="12"/>
        <v>378.9</v>
      </c>
      <c r="K134" s="149">
        <v>910</v>
      </c>
      <c r="L134" s="47">
        <f t="shared" si="8"/>
        <v>72</v>
      </c>
      <c r="M134" s="48">
        <f t="shared" si="13"/>
        <v>26746.800000000003</v>
      </c>
    </row>
    <row r="135" spans="1:13" ht="12.75">
      <c r="A135" s="120">
        <v>211</v>
      </c>
      <c r="B135" s="123">
        <f t="shared" si="14"/>
        <v>19</v>
      </c>
      <c r="C135" s="128" t="s">
        <v>26</v>
      </c>
      <c r="D135" s="40">
        <v>29980</v>
      </c>
      <c r="E135" s="113">
        <v>0</v>
      </c>
      <c r="F135" s="45">
        <f t="shared" si="9"/>
        <v>18934.7</v>
      </c>
      <c r="G135" s="117">
        <v>0</v>
      </c>
      <c r="H135" s="170">
        <f t="shared" si="10"/>
        <v>18934.7</v>
      </c>
      <c r="I135" s="45">
        <f t="shared" si="11"/>
        <v>6437.8</v>
      </c>
      <c r="J135" s="46">
        <f t="shared" si="12"/>
        <v>378.7</v>
      </c>
      <c r="K135" s="149">
        <v>910</v>
      </c>
      <c r="L135" s="47">
        <f t="shared" si="8"/>
        <v>72</v>
      </c>
      <c r="M135" s="48">
        <f t="shared" si="13"/>
        <v>26733.2</v>
      </c>
    </row>
    <row r="136" spans="1:13" ht="12.75">
      <c r="A136" s="120">
        <v>212</v>
      </c>
      <c r="B136" s="123">
        <f t="shared" si="14"/>
        <v>19.01</v>
      </c>
      <c r="C136" s="128" t="s">
        <v>26</v>
      </c>
      <c r="D136" s="40">
        <v>29980</v>
      </c>
      <c r="E136" s="113">
        <v>0</v>
      </c>
      <c r="F136" s="45">
        <f t="shared" si="9"/>
        <v>18924.8</v>
      </c>
      <c r="G136" s="117">
        <v>0</v>
      </c>
      <c r="H136" s="170">
        <f t="shared" si="10"/>
        <v>18924.8</v>
      </c>
      <c r="I136" s="45">
        <f t="shared" si="11"/>
        <v>6434.43</v>
      </c>
      <c r="J136" s="46">
        <f t="shared" si="12"/>
        <v>378.5</v>
      </c>
      <c r="K136" s="149">
        <v>910</v>
      </c>
      <c r="L136" s="47">
        <f aca="true" t="shared" si="15" ref="L136:L199">ROUND(H136*0.0038,1)</f>
        <v>71.9</v>
      </c>
      <c r="M136" s="48">
        <f t="shared" si="13"/>
        <v>26719.63</v>
      </c>
    </row>
    <row r="137" spans="1:13" ht="12.75">
      <c r="A137" s="120">
        <v>213</v>
      </c>
      <c r="B137" s="123">
        <f t="shared" si="14"/>
        <v>19.02</v>
      </c>
      <c r="C137" s="128" t="s">
        <v>26</v>
      </c>
      <c r="D137" s="40">
        <v>29980</v>
      </c>
      <c r="E137" s="113">
        <v>0</v>
      </c>
      <c r="F137" s="45">
        <f t="shared" si="9"/>
        <v>18914.8</v>
      </c>
      <c r="G137" s="117">
        <v>0</v>
      </c>
      <c r="H137" s="170">
        <f t="shared" si="10"/>
        <v>18914.8</v>
      </c>
      <c r="I137" s="45">
        <f t="shared" si="11"/>
        <v>6431.03</v>
      </c>
      <c r="J137" s="46">
        <f t="shared" si="12"/>
        <v>378.3</v>
      </c>
      <c r="K137" s="149">
        <v>910</v>
      </c>
      <c r="L137" s="47">
        <f t="shared" si="15"/>
        <v>71.9</v>
      </c>
      <c r="M137" s="48">
        <f t="shared" si="13"/>
        <v>26706.03</v>
      </c>
    </row>
    <row r="138" spans="1:13" ht="12.75">
      <c r="A138" s="120">
        <v>214</v>
      </c>
      <c r="B138" s="123">
        <f t="shared" si="14"/>
        <v>19.03</v>
      </c>
      <c r="C138" s="128" t="s">
        <v>26</v>
      </c>
      <c r="D138" s="40">
        <v>29980</v>
      </c>
      <c r="E138" s="113">
        <v>0</v>
      </c>
      <c r="F138" s="45">
        <f aca="true" t="shared" si="16" ref="F138:F201">ROUND(12/B138*D138,1)</f>
        <v>18904.9</v>
      </c>
      <c r="G138" s="117">
        <v>0</v>
      </c>
      <c r="H138" s="170">
        <f aca="true" t="shared" si="17" ref="H138:H144">F138+G138</f>
        <v>18904.9</v>
      </c>
      <c r="I138" s="45">
        <f aca="true" t="shared" si="18" ref="I138:I201">ROUND(H138*0.34,2)</f>
        <v>6427.67</v>
      </c>
      <c r="J138" s="46">
        <f aca="true" t="shared" si="19" ref="J138:J201">ROUND(H138*0.02,1)</f>
        <v>378.1</v>
      </c>
      <c r="K138" s="149">
        <v>910</v>
      </c>
      <c r="L138" s="47">
        <f t="shared" si="15"/>
        <v>71.8</v>
      </c>
      <c r="M138" s="48">
        <f aca="true" t="shared" si="20" ref="M138:M201">SUM(H138:L138)</f>
        <v>26692.469999999998</v>
      </c>
    </row>
    <row r="139" spans="1:13" ht="12.75">
      <c r="A139" s="120">
        <v>215</v>
      </c>
      <c r="B139" s="123">
        <f t="shared" si="14"/>
        <v>19.03</v>
      </c>
      <c r="C139" s="128" t="s">
        <v>26</v>
      </c>
      <c r="D139" s="40">
        <v>29980</v>
      </c>
      <c r="E139" s="113">
        <v>0</v>
      </c>
      <c r="F139" s="45">
        <f t="shared" si="16"/>
        <v>18904.9</v>
      </c>
      <c r="G139" s="117">
        <v>0</v>
      </c>
      <c r="H139" s="170">
        <f t="shared" si="17"/>
        <v>18904.9</v>
      </c>
      <c r="I139" s="45">
        <f t="shared" si="18"/>
        <v>6427.67</v>
      </c>
      <c r="J139" s="46">
        <f t="shared" si="19"/>
        <v>378.1</v>
      </c>
      <c r="K139" s="149">
        <v>910</v>
      </c>
      <c r="L139" s="47">
        <f t="shared" si="15"/>
        <v>71.8</v>
      </c>
      <c r="M139" s="48">
        <f t="shared" si="20"/>
        <v>26692.469999999998</v>
      </c>
    </row>
    <row r="140" spans="1:13" ht="12.75">
      <c r="A140" s="120">
        <v>216</v>
      </c>
      <c r="B140" s="123">
        <f t="shared" si="14"/>
        <v>19.04</v>
      </c>
      <c r="C140" s="128" t="s">
        <v>26</v>
      </c>
      <c r="D140" s="40">
        <v>29980</v>
      </c>
      <c r="E140" s="113">
        <v>0</v>
      </c>
      <c r="F140" s="45">
        <f t="shared" si="16"/>
        <v>18895</v>
      </c>
      <c r="G140" s="117">
        <v>0</v>
      </c>
      <c r="H140" s="170">
        <f t="shared" si="17"/>
        <v>18895</v>
      </c>
      <c r="I140" s="45">
        <f t="shared" si="18"/>
        <v>6424.3</v>
      </c>
      <c r="J140" s="46">
        <f t="shared" si="19"/>
        <v>377.9</v>
      </c>
      <c r="K140" s="149">
        <v>910</v>
      </c>
      <c r="L140" s="47">
        <f t="shared" si="15"/>
        <v>71.8</v>
      </c>
      <c r="M140" s="48">
        <f t="shared" si="20"/>
        <v>26679</v>
      </c>
    </row>
    <row r="141" spans="1:13" ht="12.75">
      <c r="A141" s="120">
        <v>217</v>
      </c>
      <c r="B141" s="123">
        <f t="shared" si="14"/>
        <v>19.05</v>
      </c>
      <c r="C141" s="128" t="s">
        <v>26</v>
      </c>
      <c r="D141" s="40">
        <v>29980</v>
      </c>
      <c r="E141" s="113">
        <v>0</v>
      </c>
      <c r="F141" s="45">
        <f t="shared" si="16"/>
        <v>18885</v>
      </c>
      <c r="G141" s="117">
        <v>0</v>
      </c>
      <c r="H141" s="170">
        <f t="shared" si="17"/>
        <v>18885</v>
      </c>
      <c r="I141" s="45">
        <f t="shared" si="18"/>
        <v>6420.9</v>
      </c>
      <c r="J141" s="46">
        <f t="shared" si="19"/>
        <v>377.7</v>
      </c>
      <c r="K141" s="149">
        <v>910</v>
      </c>
      <c r="L141" s="47">
        <f t="shared" si="15"/>
        <v>71.8</v>
      </c>
      <c r="M141" s="48">
        <f t="shared" si="20"/>
        <v>26665.4</v>
      </c>
    </row>
    <row r="142" spans="1:13" ht="12.75">
      <c r="A142" s="120">
        <v>218</v>
      </c>
      <c r="B142" s="123">
        <f t="shared" si="14"/>
        <v>19.06</v>
      </c>
      <c r="C142" s="128" t="s">
        <v>26</v>
      </c>
      <c r="D142" s="40">
        <v>29980</v>
      </c>
      <c r="E142" s="113">
        <v>0</v>
      </c>
      <c r="F142" s="45">
        <f t="shared" si="16"/>
        <v>18875.1</v>
      </c>
      <c r="G142" s="117">
        <v>0</v>
      </c>
      <c r="H142" s="170">
        <f t="shared" si="17"/>
        <v>18875.1</v>
      </c>
      <c r="I142" s="45">
        <f t="shared" si="18"/>
        <v>6417.53</v>
      </c>
      <c r="J142" s="46">
        <f t="shared" si="19"/>
        <v>377.5</v>
      </c>
      <c r="K142" s="149">
        <v>910</v>
      </c>
      <c r="L142" s="47">
        <f t="shared" si="15"/>
        <v>71.7</v>
      </c>
      <c r="M142" s="48">
        <f t="shared" si="20"/>
        <v>26651.829999999998</v>
      </c>
    </row>
    <row r="143" spans="1:13" ht="12.75">
      <c r="A143" s="120">
        <v>219</v>
      </c>
      <c r="B143" s="123">
        <f t="shared" si="14"/>
        <v>19.07</v>
      </c>
      <c r="C143" s="128" t="s">
        <v>26</v>
      </c>
      <c r="D143" s="40">
        <v>29980</v>
      </c>
      <c r="E143" s="113">
        <v>0</v>
      </c>
      <c r="F143" s="45">
        <f t="shared" si="16"/>
        <v>18865.2</v>
      </c>
      <c r="G143" s="117">
        <v>0</v>
      </c>
      <c r="H143" s="170">
        <f t="shared" si="17"/>
        <v>18865.2</v>
      </c>
      <c r="I143" s="45">
        <f t="shared" si="18"/>
        <v>6414.17</v>
      </c>
      <c r="J143" s="46">
        <f t="shared" si="19"/>
        <v>377.3</v>
      </c>
      <c r="K143" s="149">
        <v>910</v>
      </c>
      <c r="L143" s="47">
        <f t="shared" si="15"/>
        <v>71.7</v>
      </c>
      <c r="M143" s="48">
        <f t="shared" si="20"/>
        <v>26638.370000000003</v>
      </c>
    </row>
    <row r="144" spans="1:13" ht="12.75">
      <c r="A144" s="120">
        <v>220</v>
      </c>
      <c r="B144" s="123">
        <f t="shared" si="14"/>
        <v>19.07</v>
      </c>
      <c r="C144" s="128" t="s">
        <v>26</v>
      </c>
      <c r="D144" s="40">
        <v>29980</v>
      </c>
      <c r="E144" s="113">
        <v>0</v>
      </c>
      <c r="F144" s="45">
        <f t="shared" si="16"/>
        <v>18865.2</v>
      </c>
      <c r="G144" s="117">
        <v>0</v>
      </c>
      <c r="H144" s="170">
        <f t="shared" si="17"/>
        <v>18865.2</v>
      </c>
      <c r="I144" s="45">
        <f t="shared" si="18"/>
        <v>6414.17</v>
      </c>
      <c r="J144" s="46">
        <f t="shared" si="19"/>
        <v>377.3</v>
      </c>
      <c r="K144" s="149">
        <v>910</v>
      </c>
      <c r="L144" s="47">
        <f t="shared" si="15"/>
        <v>71.7</v>
      </c>
      <c r="M144" s="48">
        <f t="shared" si="20"/>
        <v>26638.370000000003</v>
      </c>
    </row>
    <row r="145" spans="1:13" ht="12.75">
      <c r="A145" s="120">
        <v>221</v>
      </c>
      <c r="B145" s="123">
        <f t="shared" si="14"/>
        <v>19.08</v>
      </c>
      <c r="C145" s="128" t="s">
        <v>26</v>
      </c>
      <c r="D145" s="40">
        <v>29980</v>
      </c>
      <c r="E145" s="113">
        <v>0</v>
      </c>
      <c r="F145" s="45">
        <f t="shared" si="16"/>
        <v>18855.3</v>
      </c>
      <c r="G145" s="117">
        <v>0</v>
      </c>
      <c r="H145" s="170">
        <f aca="true" t="shared" si="21" ref="H145:H208">F145+G145</f>
        <v>18855.3</v>
      </c>
      <c r="I145" s="45">
        <f t="shared" si="18"/>
        <v>6410.8</v>
      </c>
      <c r="J145" s="46">
        <f t="shared" si="19"/>
        <v>377.1</v>
      </c>
      <c r="K145" s="149">
        <v>910</v>
      </c>
      <c r="L145" s="47">
        <f t="shared" si="15"/>
        <v>71.7</v>
      </c>
      <c r="M145" s="48">
        <f t="shared" si="20"/>
        <v>26624.899999999998</v>
      </c>
    </row>
    <row r="146" spans="1:13" ht="12.75">
      <c r="A146" s="120">
        <v>222</v>
      </c>
      <c r="B146" s="123">
        <f t="shared" si="14"/>
        <v>19.09</v>
      </c>
      <c r="C146" s="128" t="s">
        <v>26</v>
      </c>
      <c r="D146" s="40">
        <v>29980</v>
      </c>
      <c r="E146" s="113">
        <v>0</v>
      </c>
      <c r="F146" s="45">
        <f t="shared" si="16"/>
        <v>18845.5</v>
      </c>
      <c r="G146" s="117">
        <v>0</v>
      </c>
      <c r="H146" s="170">
        <f t="shared" si="21"/>
        <v>18845.5</v>
      </c>
      <c r="I146" s="45">
        <f t="shared" si="18"/>
        <v>6407.47</v>
      </c>
      <c r="J146" s="46">
        <f t="shared" si="19"/>
        <v>376.9</v>
      </c>
      <c r="K146" s="149">
        <v>910</v>
      </c>
      <c r="L146" s="47">
        <f t="shared" si="15"/>
        <v>71.6</v>
      </c>
      <c r="M146" s="48">
        <f t="shared" si="20"/>
        <v>26611.47</v>
      </c>
    </row>
    <row r="147" spans="1:13" ht="12.75">
      <c r="A147" s="120">
        <v>223</v>
      </c>
      <c r="B147" s="123">
        <f t="shared" si="14"/>
        <v>19.1</v>
      </c>
      <c r="C147" s="128" t="s">
        <v>26</v>
      </c>
      <c r="D147" s="40">
        <v>29980</v>
      </c>
      <c r="E147" s="113">
        <v>0</v>
      </c>
      <c r="F147" s="45">
        <f t="shared" si="16"/>
        <v>18835.6</v>
      </c>
      <c r="G147" s="117">
        <v>0</v>
      </c>
      <c r="H147" s="170">
        <f t="shared" si="21"/>
        <v>18835.6</v>
      </c>
      <c r="I147" s="45">
        <f t="shared" si="18"/>
        <v>6404.1</v>
      </c>
      <c r="J147" s="46">
        <f t="shared" si="19"/>
        <v>376.7</v>
      </c>
      <c r="K147" s="149">
        <v>910</v>
      </c>
      <c r="L147" s="47">
        <f t="shared" si="15"/>
        <v>71.6</v>
      </c>
      <c r="M147" s="48">
        <f t="shared" si="20"/>
        <v>26597.999999999996</v>
      </c>
    </row>
    <row r="148" spans="1:13" ht="12.75">
      <c r="A148" s="120">
        <v>224</v>
      </c>
      <c r="B148" s="123">
        <f t="shared" si="14"/>
        <v>19.11</v>
      </c>
      <c r="C148" s="128" t="s">
        <v>26</v>
      </c>
      <c r="D148" s="40">
        <v>29980</v>
      </c>
      <c r="E148" s="113">
        <v>0</v>
      </c>
      <c r="F148" s="45">
        <f t="shared" si="16"/>
        <v>18825.7</v>
      </c>
      <c r="G148" s="117">
        <v>0</v>
      </c>
      <c r="H148" s="170">
        <f t="shared" si="21"/>
        <v>18825.7</v>
      </c>
      <c r="I148" s="45">
        <f t="shared" si="18"/>
        <v>6400.74</v>
      </c>
      <c r="J148" s="46">
        <f t="shared" si="19"/>
        <v>376.5</v>
      </c>
      <c r="K148" s="149">
        <v>910</v>
      </c>
      <c r="L148" s="47">
        <f t="shared" si="15"/>
        <v>71.5</v>
      </c>
      <c r="M148" s="48">
        <f t="shared" si="20"/>
        <v>26584.440000000002</v>
      </c>
    </row>
    <row r="149" spans="1:13" ht="12.75">
      <c r="A149" s="120">
        <v>225</v>
      </c>
      <c r="B149" s="123">
        <f t="shared" si="14"/>
        <v>19.11</v>
      </c>
      <c r="C149" s="128" t="s">
        <v>26</v>
      </c>
      <c r="D149" s="40">
        <v>29980</v>
      </c>
      <c r="E149" s="113">
        <v>0</v>
      </c>
      <c r="F149" s="45">
        <f t="shared" si="16"/>
        <v>18825.7</v>
      </c>
      <c r="G149" s="117">
        <v>0</v>
      </c>
      <c r="H149" s="170">
        <f t="shared" si="21"/>
        <v>18825.7</v>
      </c>
      <c r="I149" s="45">
        <f t="shared" si="18"/>
        <v>6400.74</v>
      </c>
      <c r="J149" s="46">
        <f t="shared" si="19"/>
        <v>376.5</v>
      </c>
      <c r="K149" s="149">
        <v>910</v>
      </c>
      <c r="L149" s="47">
        <f t="shared" si="15"/>
        <v>71.5</v>
      </c>
      <c r="M149" s="48">
        <f t="shared" si="20"/>
        <v>26584.440000000002</v>
      </c>
    </row>
    <row r="150" spans="1:13" ht="12.75">
      <c r="A150" s="120">
        <v>226</v>
      </c>
      <c r="B150" s="123">
        <f t="shared" si="14"/>
        <v>19.12</v>
      </c>
      <c r="C150" s="128" t="s">
        <v>26</v>
      </c>
      <c r="D150" s="40">
        <v>29980</v>
      </c>
      <c r="E150" s="113">
        <v>0</v>
      </c>
      <c r="F150" s="45">
        <f t="shared" si="16"/>
        <v>18815.9</v>
      </c>
      <c r="G150" s="117">
        <v>0</v>
      </c>
      <c r="H150" s="170">
        <f t="shared" si="21"/>
        <v>18815.9</v>
      </c>
      <c r="I150" s="45">
        <f t="shared" si="18"/>
        <v>6397.41</v>
      </c>
      <c r="J150" s="46">
        <f t="shared" si="19"/>
        <v>376.3</v>
      </c>
      <c r="K150" s="149">
        <v>910</v>
      </c>
      <c r="L150" s="47">
        <f t="shared" si="15"/>
        <v>71.5</v>
      </c>
      <c r="M150" s="48">
        <f t="shared" si="20"/>
        <v>26571.11</v>
      </c>
    </row>
    <row r="151" spans="1:13" ht="12.75">
      <c r="A151" s="120">
        <v>227</v>
      </c>
      <c r="B151" s="123">
        <f aca="true" t="shared" si="22" ref="B151:B214">ROUND(IF(A151&lt;85,B$8,IF(A151&lt;B$393,B$394+B$395*A151+B$396*A151^2+B$397*A151^3+B$398*A151^4+B$399*A151^5,B$405+B$406*A151+B$407*A151^2+B$408*A151^3+B$409*A151^4+B$410*A151^5)),2)</f>
        <v>19.13</v>
      </c>
      <c r="C151" s="128" t="s">
        <v>26</v>
      </c>
      <c r="D151" s="40">
        <v>29980</v>
      </c>
      <c r="E151" s="113">
        <v>0</v>
      </c>
      <c r="F151" s="45">
        <f t="shared" si="16"/>
        <v>18806.1</v>
      </c>
      <c r="G151" s="117">
        <v>0</v>
      </c>
      <c r="H151" s="170">
        <f t="shared" si="21"/>
        <v>18806.1</v>
      </c>
      <c r="I151" s="45">
        <f t="shared" si="18"/>
        <v>6394.07</v>
      </c>
      <c r="J151" s="46">
        <f t="shared" si="19"/>
        <v>376.1</v>
      </c>
      <c r="K151" s="149">
        <v>910</v>
      </c>
      <c r="L151" s="47">
        <f t="shared" si="15"/>
        <v>71.5</v>
      </c>
      <c r="M151" s="48">
        <f t="shared" si="20"/>
        <v>26557.769999999997</v>
      </c>
    </row>
    <row r="152" spans="1:13" ht="12.75">
      <c r="A152" s="120">
        <v>228</v>
      </c>
      <c r="B152" s="123">
        <f t="shared" si="22"/>
        <v>19.14</v>
      </c>
      <c r="C152" s="128" t="s">
        <v>26</v>
      </c>
      <c r="D152" s="40">
        <v>29980</v>
      </c>
      <c r="E152" s="113">
        <v>0</v>
      </c>
      <c r="F152" s="45">
        <f t="shared" si="16"/>
        <v>18796.2</v>
      </c>
      <c r="G152" s="117">
        <v>0</v>
      </c>
      <c r="H152" s="170">
        <f t="shared" si="21"/>
        <v>18796.2</v>
      </c>
      <c r="I152" s="45">
        <f t="shared" si="18"/>
        <v>6390.71</v>
      </c>
      <c r="J152" s="46">
        <f t="shared" si="19"/>
        <v>375.9</v>
      </c>
      <c r="K152" s="149">
        <v>910</v>
      </c>
      <c r="L152" s="47">
        <f t="shared" si="15"/>
        <v>71.4</v>
      </c>
      <c r="M152" s="48">
        <f t="shared" si="20"/>
        <v>26544.210000000003</v>
      </c>
    </row>
    <row r="153" spans="1:13" ht="12.75">
      <c r="A153" s="120">
        <v>229</v>
      </c>
      <c r="B153" s="123">
        <f t="shared" si="22"/>
        <v>19.14</v>
      </c>
      <c r="C153" s="128" t="s">
        <v>26</v>
      </c>
      <c r="D153" s="40">
        <v>29980</v>
      </c>
      <c r="E153" s="113">
        <v>0</v>
      </c>
      <c r="F153" s="45">
        <f t="shared" si="16"/>
        <v>18796.2</v>
      </c>
      <c r="G153" s="117">
        <v>0</v>
      </c>
      <c r="H153" s="170">
        <f t="shared" si="21"/>
        <v>18796.2</v>
      </c>
      <c r="I153" s="45">
        <f t="shared" si="18"/>
        <v>6390.71</v>
      </c>
      <c r="J153" s="46">
        <f t="shared" si="19"/>
        <v>375.9</v>
      </c>
      <c r="K153" s="149">
        <v>910</v>
      </c>
      <c r="L153" s="47">
        <f t="shared" si="15"/>
        <v>71.4</v>
      </c>
      <c r="M153" s="48">
        <f t="shared" si="20"/>
        <v>26544.210000000003</v>
      </c>
    </row>
    <row r="154" spans="1:13" ht="12.75">
      <c r="A154" s="120">
        <v>230</v>
      </c>
      <c r="B154" s="123">
        <f t="shared" si="22"/>
        <v>19.15</v>
      </c>
      <c r="C154" s="128" t="s">
        <v>26</v>
      </c>
      <c r="D154" s="40">
        <v>29980</v>
      </c>
      <c r="E154" s="113">
        <v>0</v>
      </c>
      <c r="F154" s="45">
        <f t="shared" si="16"/>
        <v>18786.4</v>
      </c>
      <c r="G154" s="117">
        <v>0</v>
      </c>
      <c r="H154" s="170">
        <f t="shared" si="21"/>
        <v>18786.4</v>
      </c>
      <c r="I154" s="45">
        <f t="shared" si="18"/>
        <v>6387.38</v>
      </c>
      <c r="J154" s="46">
        <f t="shared" si="19"/>
        <v>375.7</v>
      </c>
      <c r="K154" s="149">
        <v>910</v>
      </c>
      <c r="L154" s="47">
        <f t="shared" si="15"/>
        <v>71.4</v>
      </c>
      <c r="M154" s="48">
        <f t="shared" si="20"/>
        <v>26530.880000000005</v>
      </c>
    </row>
    <row r="155" spans="1:13" ht="12.75">
      <c r="A155" s="120">
        <v>231</v>
      </c>
      <c r="B155" s="123">
        <f t="shared" si="22"/>
        <v>19.16</v>
      </c>
      <c r="C155" s="128" t="s">
        <v>26</v>
      </c>
      <c r="D155" s="40">
        <v>29980</v>
      </c>
      <c r="E155" s="113">
        <v>0</v>
      </c>
      <c r="F155" s="45">
        <f t="shared" si="16"/>
        <v>18776.6</v>
      </c>
      <c r="G155" s="117">
        <v>0</v>
      </c>
      <c r="H155" s="170">
        <f t="shared" si="21"/>
        <v>18776.6</v>
      </c>
      <c r="I155" s="45">
        <f t="shared" si="18"/>
        <v>6384.04</v>
      </c>
      <c r="J155" s="46">
        <f t="shared" si="19"/>
        <v>375.5</v>
      </c>
      <c r="K155" s="149">
        <v>910</v>
      </c>
      <c r="L155" s="47">
        <f t="shared" si="15"/>
        <v>71.4</v>
      </c>
      <c r="M155" s="48">
        <f t="shared" si="20"/>
        <v>26517.54</v>
      </c>
    </row>
    <row r="156" spans="1:13" ht="12.75">
      <c r="A156" s="120">
        <v>232</v>
      </c>
      <c r="B156" s="123">
        <f t="shared" si="22"/>
        <v>19.16</v>
      </c>
      <c r="C156" s="128" t="s">
        <v>26</v>
      </c>
      <c r="D156" s="40">
        <v>29980</v>
      </c>
      <c r="E156" s="113">
        <v>0</v>
      </c>
      <c r="F156" s="45">
        <f t="shared" si="16"/>
        <v>18776.6</v>
      </c>
      <c r="G156" s="117">
        <v>0</v>
      </c>
      <c r="H156" s="170">
        <f t="shared" si="21"/>
        <v>18776.6</v>
      </c>
      <c r="I156" s="45">
        <f t="shared" si="18"/>
        <v>6384.04</v>
      </c>
      <c r="J156" s="46">
        <f t="shared" si="19"/>
        <v>375.5</v>
      </c>
      <c r="K156" s="149">
        <v>910</v>
      </c>
      <c r="L156" s="47">
        <f t="shared" si="15"/>
        <v>71.4</v>
      </c>
      <c r="M156" s="48">
        <f t="shared" si="20"/>
        <v>26517.54</v>
      </c>
    </row>
    <row r="157" spans="1:13" ht="12.75">
      <c r="A157" s="120">
        <v>233</v>
      </c>
      <c r="B157" s="123">
        <f t="shared" si="22"/>
        <v>19.17</v>
      </c>
      <c r="C157" s="128" t="s">
        <v>26</v>
      </c>
      <c r="D157" s="40">
        <v>29980</v>
      </c>
      <c r="E157" s="113">
        <v>0</v>
      </c>
      <c r="F157" s="45">
        <f t="shared" si="16"/>
        <v>18766.8</v>
      </c>
      <c r="G157" s="117">
        <v>0</v>
      </c>
      <c r="H157" s="170">
        <f t="shared" si="21"/>
        <v>18766.8</v>
      </c>
      <c r="I157" s="45">
        <f t="shared" si="18"/>
        <v>6380.71</v>
      </c>
      <c r="J157" s="46">
        <f t="shared" si="19"/>
        <v>375.3</v>
      </c>
      <c r="K157" s="149">
        <v>910</v>
      </c>
      <c r="L157" s="47">
        <f t="shared" si="15"/>
        <v>71.3</v>
      </c>
      <c r="M157" s="48">
        <f t="shared" si="20"/>
        <v>26504.109999999997</v>
      </c>
    </row>
    <row r="158" spans="1:13" ht="12.75">
      <c r="A158" s="120">
        <v>234</v>
      </c>
      <c r="B158" s="123">
        <f t="shared" si="22"/>
        <v>19.18</v>
      </c>
      <c r="C158" s="128" t="s">
        <v>26</v>
      </c>
      <c r="D158" s="40">
        <v>29980</v>
      </c>
      <c r="E158" s="113">
        <v>0</v>
      </c>
      <c r="F158" s="45">
        <f t="shared" si="16"/>
        <v>18757</v>
      </c>
      <c r="G158" s="117">
        <v>0</v>
      </c>
      <c r="H158" s="170">
        <f t="shared" si="21"/>
        <v>18757</v>
      </c>
      <c r="I158" s="45">
        <f t="shared" si="18"/>
        <v>6377.38</v>
      </c>
      <c r="J158" s="46">
        <f t="shared" si="19"/>
        <v>375.1</v>
      </c>
      <c r="K158" s="149">
        <v>910</v>
      </c>
      <c r="L158" s="47">
        <f t="shared" si="15"/>
        <v>71.3</v>
      </c>
      <c r="M158" s="48">
        <f t="shared" si="20"/>
        <v>26490.78</v>
      </c>
    </row>
    <row r="159" spans="1:13" ht="12.75">
      <c r="A159" s="120">
        <v>235</v>
      </c>
      <c r="B159" s="123">
        <f t="shared" si="22"/>
        <v>19.19</v>
      </c>
      <c r="C159" s="128" t="s">
        <v>26</v>
      </c>
      <c r="D159" s="40">
        <v>29980</v>
      </c>
      <c r="E159" s="113">
        <v>0</v>
      </c>
      <c r="F159" s="45">
        <f t="shared" si="16"/>
        <v>18747.3</v>
      </c>
      <c r="G159" s="117">
        <v>0</v>
      </c>
      <c r="H159" s="170">
        <f t="shared" si="21"/>
        <v>18747.3</v>
      </c>
      <c r="I159" s="45">
        <f t="shared" si="18"/>
        <v>6374.08</v>
      </c>
      <c r="J159" s="46">
        <f t="shared" si="19"/>
        <v>374.9</v>
      </c>
      <c r="K159" s="149">
        <v>910</v>
      </c>
      <c r="L159" s="47">
        <f t="shared" si="15"/>
        <v>71.2</v>
      </c>
      <c r="M159" s="48">
        <f t="shared" si="20"/>
        <v>26477.48</v>
      </c>
    </row>
    <row r="160" spans="1:13" ht="12.75">
      <c r="A160" s="120">
        <v>236</v>
      </c>
      <c r="B160" s="123">
        <f t="shared" si="22"/>
        <v>19.19</v>
      </c>
      <c r="C160" s="128" t="s">
        <v>26</v>
      </c>
      <c r="D160" s="40">
        <v>29980</v>
      </c>
      <c r="E160" s="113">
        <v>0</v>
      </c>
      <c r="F160" s="45">
        <f t="shared" si="16"/>
        <v>18747.3</v>
      </c>
      <c r="G160" s="117">
        <v>0</v>
      </c>
      <c r="H160" s="170">
        <f t="shared" si="21"/>
        <v>18747.3</v>
      </c>
      <c r="I160" s="45">
        <f t="shared" si="18"/>
        <v>6374.08</v>
      </c>
      <c r="J160" s="46">
        <f t="shared" si="19"/>
        <v>374.9</v>
      </c>
      <c r="K160" s="149">
        <v>910</v>
      </c>
      <c r="L160" s="47">
        <f t="shared" si="15"/>
        <v>71.2</v>
      </c>
      <c r="M160" s="48">
        <f t="shared" si="20"/>
        <v>26477.48</v>
      </c>
    </row>
    <row r="161" spans="1:13" ht="12.75">
      <c r="A161" s="120">
        <v>237</v>
      </c>
      <c r="B161" s="123">
        <f t="shared" si="22"/>
        <v>19.2</v>
      </c>
      <c r="C161" s="128" t="s">
        <v>26</v>
      </c>
      <c r="D161" s="40">
        <v>29980</v>
      </c>
      <c r="E161" s="113">
        <v>0</v>
      </c>
      <c r="F161" s="45">
        <f t="shared" si="16"/>
        <v>18737.5</v>
      </c>
      <c r="G161" s="117">
        <v>0</v>
      </c>
      <c r="H161" s="170">
        <f t="shared" si="21"/>
        <v>18737.5</v>
      </c>
      <c r="I161" s="45">
        <f t="shared" si="18"/>
        <v>6370.75</v>
      </c>
      <c r="J161" s="46">
        <f t="shared" si="19"/>
        <v>374.8</v>
      </c>
      <c r="K161" s="149">
        <v>910</v>
      </c>
      <c r="L161" s="47">
        <f t="shared" si="15"/>
        <v>71.2</v>
      </c>
      <c r="M161" s="48">
        <f t="shared" si="20"/>
        <v>26464.25</v>
      </c>
    </row>
    <row r="162" spans="1:13" ht="12.75">
      <c r="A162" s="120">
        <v>238</v>
      </c>
      <c r="B162" s="123">
        <f t="shared" si="22"/>
        <v>19.21</v>
      </c>
      <c r="C162" s="128" t="s">
        <v>26</v>
      </c>
      <c r="D162" s="40">
        <v>29980</v>
      </c>
      <c r="E162" s="113">
        <v>0</v>
      </c>
      <c r="F162" s="45">
        <f t="shared" si="16"/>
        <v>18727.7</v>
      </c>
      <c r="G162" s="117">
        <v>0</v>
      </c>
      <c r="H162" s="170">
        <f t="shared" si="21"/>
        <v>18727.7</v>
      </c>
      <c r="I162" s="45">
        <f t="shared" si="18"/>
        <v>6367.42</v>
      </c>
      <c r="J162" s="46">
        <f t="shared" si="19"/>
        <v>374.6</v>
      </c>
      <c r="K162" s="149">
        <v>910</v>
      </c>
      <c r="L162" s="47">
        <f t="shared" si="15"/>
        <v>71.2</v>
      </c>
      <c r="M162" s="48">
        <f t="shared" si="20"/>
        <v>26450.920000000002</v>
      </c>
    </row>
    <row r="163" spans="1:13" ht="12.75">
      <c r="A163" s="120">
        <v>239</v>
      </c>
      <c r="B163" s="123">
        <f t="shared" si="22"/>
        <v>19.21</v>
      </c>
      <c r="C163" s="128" t="s">
        <v>26</v>
      </c>
      <c r="D163" s="40">
        <v>29980</v>
      </c>
      <c r="E163" s="113">
        <v>0</v>
      </c>
      <c r="F163" s="45">
        <f t="shared" si="16"/>
        <v>18727.7</v>
      </c>
      <c r="G163" s="117">
        <v>0</v>
      </c>
      <c r="H163" s="170">
        <f t="shared" si="21"/>
        <v>18727.7</v>
      </c>
      <c r="I163" s="45">
        <f t="shared" si="18"/>
        <v>6367.42</v>
      </c>
      <c r="J163" s="46">
        <f t="shared" si="19"/>
        <v>374.6</v>
      </c>
      <c r="K163" s="149">
        <v>910</v>
      </c>
      <c r="L163" s="47">
        <f t="shared" si="15"/>
        <v>71.2</v>
      </c>
      <c r="M163" s="48">
        <f t="shared" si="20"/>
        <v>26450.920000000002</v>
      </c>
    </row>
    <row r="164" spans="1:13" ht="12.75">
      <c r="A164" s="120">
        <v>240</v>
      </c>
      <c r="B164" s="123">
        <f t="shared" si="22"/>
        <v>19.22</v>
      </c>
      <c r="C164" s="128" t="s">
        <v>26</v>
      </c>
      <c r="D164" s="40">
        <v>29980</v>
      </c>
      <c r="E164" s="113">
        <v>0</v>
      </c>
      <c r="F164" s="45">
        <f t="shared" si="16"/>
        <v>18718</v>
      </c>
      <c r="G164" s="117">
        <v>0</v>
      </c>
      <c r="H164" s="170">
        <f t="shared" si="21"/>
        <v>18718</v>
      </c>
      <c r="I164" s="45">
        <f t="shared" si="18"/>
        <v>6364.12</v>
      </c>
      <c r="J164" s="46">
        <f t="shared" si="19"/>
        <v>374.4</v>
      </c>
      <c r="K164" s="149">
        <v>910</v>
      </c>
      <c r="L164" s="47">
        <f t="shared" si="15"/>
        <v>71.1</v>
      </c>
      <c r="M164" s="48">
        <f t="shared" si="20"/>
        <v>26437.62</v>
      </c>
    </row>
    <row r="165" spans="1:13" ht="12.75">
      <c r="A165" s="120">
        <v>241</v>
      </c>
      <c r="B165" s="123">
        <f t="shared" si="22"/>
        <v>19.23</v>
      </c>
      <c r="C165" s="128" t="s">
        <v>26</v>
      </c>
      <c r="D165" s="40">
        <v>29980</v>
      </c>
      <c r="E165" s="113">
        <v>0</v>
      </c>
      <c r="F165" s="45">
        <f t="shared" si="16"/>
        <v>18708.3</v>
      </c>
      <c r="G165" s="117">
        <v>0</v>
      </c>
      <c r="H165" s="170">
        <f t="shared" si="21"/>
        <v>18708.3</v>
      </c>
      <c r="I165" s="45">
        <f t="shared" si="18"/>
        <v>6360.82</v>
      </c>
      <c r="J165" s="46">
        <f t="shared" si="19"/>
        <v>374.2</v>
      </c>
      <c r="K165" s="149">
        <v>910</v>
      </c>
      <c r="L165" s="47">
        <f t="shared" si="15"/>
        <v>71.1</v>
      </c>
      <c r="M165" s="48">
        <f t="shared" si="20"/>
        <v>26424.42</v>
      </c>
    </row>
    <row r="166" spans="1:13" ht="12.75">
      <c r="A166" s="120">
        <v>242</v>
      </c>
      <c r="B166" s="123">
        <f t="shared" si="22"/>
        <v>19.23</v>
      </c>
      <c r="C166" s="128" t="s">
        <v>26</v>
      </c>
      <c r="D166" s="40">
        <v>29980</v>
      </c>
      <c r="E166" s="113">
        <v>0</v>
      </c>
      <c r="F166" s="45">
        <f t="shared" si="16"/>
        <v>18708.3</v>
      </c>
      <c r="G166" s="117">
        <v>0</v>
      </c>
      <c r="H166" s="170">
        <f t="shared" si="21"/>
        <v>18708.3</v>
      </c>
      <c r="I166" s="45">
        <f t="shared" si="18"/>
        <v>6360.82</v>
      </c>
      <c r="J166" s="46">
        <f t="shared" si="19"/>
        <v>374.2</v>
      </c>
      <c r="K166" s="149">
        <v>910</v>
      </c>
      <c r="L166" s="47">
        <f t="shared" si="15"/>
        <v>71.1</v>
      </c>
      <c r="M166" s="48">
        <f t="shared" si="20"/>
        <v>26424.42</v>
      </c>
    </row>
    <row r="167" spans="1:13" ht="12.75">
      <c r="A167" s="120">
        <v>243</v>
      </c>
      <c r="B167" s="123">
        <f t="shared" si="22"/>
        <v>19.24</v>
      </c>
      <c r="C167" s="128" t="s">
        <v>26</v>
      </c>
      <c r="D167" s="40">
        <v>29980</v>
      </c>
      <c r="E167" s="113">
        <v>0</v>
      </c>
      <c r="F167" s="45">
        <f t="shared" si="16"/>
        <v>18698.5</v>
      </c>
      <c r="G167" s="117">
        <v>0</v>
      </c>
      <c r="H167" s="170">
        <f t="shared" si="21"/>
        <v>18698.5</v>
      </c>
      <c r="I167" s="45">
        <f t="shared" si="18"/>
        <v>6357.49</v>
      </c>
      <c r="J167" s="46">
        <f t="shared" si="19"/>
        <v>374</v>
      </c>
      <c r="K167" s="149">
        <v>910</v>
      </c>
      <c r="L167" s="47">
        <f t="shared" si="15"/>
        <v>71.1</v>
      </c>
      <c r="M167" s="48">
        <f t="shared" si="20"/>
        <v>26411.089999999997</v>
      </c>
    </row>
    <row r="168" spans="1:13" ht="12.75">
      <c r="A168" s="120">
        <v>244</v>
      </c>
      <c r="B168" s="123">
        <f t="shared" si="22"/>
        <v>19.25</v>
      </c>
      <c r="C168" s="128" t="s">
        <v>26</v>
      </c>
      <c r="D168" s="40">
        <v>29980</v>
      </c>
      <c r="E168" s="113">
        <v>0</v>
      </c>
      <c r="F168" s="45">
        <f t="shared" si="16"/>
        <v>18688.8</v>
      </c>
      <c r="G168" s="117">
        <v>0</v>
      </c>
      <c r="H168" s="170">
        <f t="shared" si="21"/>
        <v>18688.8</v>
      </c>
      <c r="I168" s="45">
        <f t="shared" si="18"/>
        <v>6354.19</v>
      </c>
      <c r="J168" s="46">
        <f t="shared" si="19"/>
        <v>373.8</v>
      </c>
      <c r="K168" s="149">
        <v>910</v>
      </c>
      <c r="L168" s="47">
        <f t="shared" si="15"/>
        <v>71</v>
      </c>
      <c r="M168" s="48">
        <f t="shared" si="20"/>
        <v>26397.789999999997</v>
      </c>
    </row>
    <row r="169" spans="1:13" ht="12.75">
      <c r="A169" s="120">
        <v>245</v>
      </c>
      <c r="B169" s="123">
        <f t="shared" si="22"/>
        <v>19.25</v>
      </c>
      <c r="C169" s="128" t="s">
        <v>26</v>
      </c>
      <c r="D169" s="40">
        <v>29980</v>
      </c>
      <c r="E169" s="113">
        <v>0</v>
      </c>
      <c r="F169" s="45">
        <f t="shared" si="16"/>
        <v>18688.8</v>
      </c>
      <c r="G169" s="117">
        <v>0</v>
      </c>
      <c r="H169" s="170">
        <f t="shared" si="21"/>
        <v>18688.8</v>
      </c>
      <c r="I169" s="45">
        <f t="shared" si="18"/>
        <v>6354.19</v>
      </c>
      <c r="J169" s="46">
        <f t="shared" si="19"/>
        <v>373.8</v>
      </c>
      <c r="K169" s="149">
        <v>910</v>
      </c>
      <c r="L169" s="47">
        <f t="shared" si="15"/>
        <v>71</v>
      </c>
      <c r="M169" s="48">
        <f t="shared" si="20"/>
        <v>26397.789999999997</v>
      </c>
    </row>
    <row r="170" spans="1:13" ht="12.75">
      <c r="A170" s="120">
        <v>246</v>
      </c>
      <c r="B170" s="123">
        <f t="shared" si="22"/>
        <v>19.26</v>
      </c>
      <c r="C170" s="128" t="s">
        <v>26</v>
      </c>
      <c r="D170" s="40">
        <v>29980</v>
      </c>
      <c r="E170" s="113">
        <v>0</v>
      </c>
      <c r="F170" s="45">
        <f t="shared" si="16"/>
        <v>18679.1</v>
      </c>
      <c r="G170" s="117">
        <v>0</v>
      </c>
      <c r="H170" s="170">
        <f t="shared" si="21"/>
        <v>18679.1</v>
      </c>
      <c r="I170" s="45">
        <f t="shared" si="18"/>
        <v>6350.89</v>
      </c>
      <c r="J170" s="46">
        <f t="shared" si="19"/>
        <v>373.6</v>
      </c>
      <c r="K170" s="149">
        <v>910</v>
      </c>
      <c r="L170" s="47">
        <f t="shared" si="15"/>
        <v>71</v>
      </c>
      <c r="M170" s="48">
        <f t="shared" si="20"/>
        <v>26384.589999999997</v>
      </c>
    </row>
    <row r="171" spans="1:13" ht="12.75">
      <c r="A171" s="120">
        <v>247</v>
      </c>
      <c r="B171" s="123">
        <f t="shared" si="22"/>
        <v>19.27</v>
      </c>
      <c r="C171" s="128" t="s">
        <v>26</v>
      </c>
      <c r="D171" s="40">
        <v>29980</v>
      </c>
      <c r="E171" s="113">
        <v>0</v>
      </c>
      <c r="F171" s="45">
        <f t="shared" si="16"/>
        <v>18669.4</v>
      </c>
      <c r="G171" s="117">
        <v>0</v>
      </c>
      <c r="H171" s="170">
        <f t="shared" si="21"/>
        <v>18669.4</v>
      </c>
      <c r="I171" s="45">
        <f t="shared" si="18"/>
        <v>6347.6</v>
      </c>
      <c r="J171" s="46">
        <f t="shared" si="19"/>
        <v>373.4</v>
      </c>
      <c r="K171" s="149">
        <v>910</v>
      </c>
      <c r="L171" s="47">
        <f t="shared" si="15"/>
        <v>70.9</v>
      </c>
      <c r="M171" s="48">
        <f t="shared" si="20"/>
        <v>26371.300000000003</v>
      </c>
    </row>
    <row r="172" spans="1:13" ht="12.75">
      <c r="A172" s="120">
        <v>248</v>
      </c>
      <c r="B172" s="123">
        <f t="shared" si="22"/>
        <v>19.27</v>
      </c>
      <c r="C172" s="128" t="s">
        <v>26</v>
      </c>
      <c r="D172" s="40">
        <v>29980</v>
      </c>
      <c r="E172" s="113">
        <v>0</v>
      </c>
      <c r="F172" s="45">
        <f t="shared" si="16"/>
        <v>18669.4</v>
      </c>
      <c r="G172" s="117">
        <v>0</v>
      </c>
      <c r="H172" s="170">
        <f t="shared" si="21"/>
        <v>18669.4</v>
      </c>
      <c r="I172" s="45">
        <f t="shared" si="18"/>
        <v>6347.6</v>
      </c>
      <c r="J172" s="46">
        <f t="shared" si="19"/>
        <v>373.4</v>
      </c>
      <c r="K172" s="149">
        <v>910</v>
      </c>
      <c r="L172" s="47">
        <f t="shared" si="15"/>
        <v>70.9</v>
      </c>
      <c r="M172" s="48">
        <f t="shared" si="20"/>
        <v>26371.300000000003</v>
      </c>
    </row>
    <row r="173" spans="1:13" ht="12.75">
      <c r="A173" s="120">
        <v>249</v>
      </c>
      <c r="B173" s="123">
        <f t="shared" si="22"/>
        <v>19.28</v>
      </c>
      <c r="C173" s="128" t="s">
        <v>26</v>
      </c>
      <c r="D173" s="40">
        <v>29980</v>
      </c>
      <c r="E173" s="113">
        <v>0</v>
      </c>
      <c r="F173" s="45">
        <f t="shared" si="16"/>
        <v>18659.8</v>
      </c>
      <c r="G173" s="117">
        <v>0</v>
      </c>
      <c r="H173" s="170">
        <f t="shared" si="21"/>
        <v>18659.8</v>
      </c>
      <c r="I173" s="45">
        <f t="shared" si="18"/>
        <v>6344.33</v>
      </c>
      <c r="J173" s="46">
        <f t="shared" si="19"/>
        <v>373.2</v>
      </c>
      <c r="K173" s="149">
        <v>910</v>
      </c>
      <c r="L173" s="47">
        <f t="shared" si="15"/>
        <v>70.9</v>
      </c>
      <c r="M173" s="48">
        <f t="shared" si="20"/>
        <v>26358.23</v>
      </c>
    </row>
    <row r="174" spans="1:13" ht="12.75">
      <c r="A174" s="120">
        <v>250</v>
      </c>
      <c r="B174" s="123">
        <f t="shared" si="22"/>
        <v>19.29</v>
      </c>
      <c r="C174" s="128" t="s">
        <v>26</v>
      </c>
      <c r="D174" s="40">
        <v>29980</v>
      </c>
      <c r="E174" s="113">
        <v>0</v>
      </c>
      <c r="F174" s="45">
        <f t="shared" si="16"/>
        <v>18650.1</v>
      </c>
      <c r="G174" s="117">
        <v>0</v>
      </c>
      <c r="H174" s="170">
        <f t="shared" si="21"/>
        <v>18650.1</v>
      </c>
      <c r="I174" s="45">
        <f t="shared" si="18"/>
        <v>6341.03</v>
      </c>
      <c r="J174" s="46">
        <f t="shared" si="19"/>
        <v>373</v>
      </c>
      <c r="K174" s="149">
        <v>910</v>
      </c>
      <c r="L174" s="47">
        <f t="shared" si="15"/>
        <v>70.9</v>
      </c>
      <c r="M174" s="48">
        <f t="shared" si="20"/>
        <v>26345.03</v>
      </c>
    </row>
    <row r="175" spans="1:13" ht="12.75">
      <c r="A175" s="120">
        <v>251</v>
      </c>
      <c r="B175" s="123">
        <f t="shared" si="22"/>
        <v>19.29</v>
      </c>
      <c r="C175" s="128" t="s">
        <v>26</v>
      </c>
      <c r="D175" s="40">
        <v>29980</v>
      </c>
      <c r="E175" s="113">
        <v>0</v>
      </c>
      <c r="F175" s="45">
        <f t="shared" si="16"/>
        <v>18650.1</v>
      </c>
      <c r="G175" s="117">
        <v>0</v>
      </c>
      <c r="H175" s="170">
        <f t="shared" si="21"/>
        <v>18650.1</v>
      </c>
      <c r="I175" s="45">
        <f t="shared" si="18"/>
        <v>6341.03</v>
      </c>
      <c r="J175" s="46">
        <f t="shared" si="19"/>
        <v>373</v>
      </c>
      <c r="K175" s="149">
        <v>910</v>
      </c>
      <c r="L175" s="47">
        <f t="shared" si="15"/>
        <v>70.9</v>
      </c>
      <c r="M175" s="48">
        <f t="shared" si="20"/>
        <v>26345.03</v>
      </c>
    </row>
    <row r="176" spans="1:13" ht="12.75">
      <c r="A176" s="120">
        <v>252</v>
      </c>
      <c r="B176" s="123">
        <f t="shared" si="22"/>
        <v>19.3</v>
      </c>
      <c r="C176" s="128" t="s">
        <v>26</v>
      </c>
      <c r="D176" s="40">
        <v>29980</v>
      </c>
      <c r="E176" s="113">
        <v>0</v>
      </c>
      <c r="F176" s="45">
        <f t="shared" si="16"/>
        <v>18640.4</v>
      </c>
      <c r="G176" s="117">
        <v>0</v>
      </c>
      <c r="H176" s="170">
        <f t="shared" si="21"/>
        <v>18640.4</v>
      </c>
      <c r="I176" s="45">
        <f t="shared" si="18"/>
        <v>6337.74</v>
      </c>
      <c r="J176" s="46">
        <f t="shared" si="19"/>
        <v>372.8</v>
      </c>
      <c r="K176" s="149">
        <v>910</v>
      </c>
      <c r="L176" s="47">
        <f t="shared" si="15"/>
        <v>70.8</v>
      </c>
      <c r="M176" s="48">
        <f t="shared" si="20"/>
        <v>26331.739999999998</v>
      </c>
    </row>
    <row r="177" spans="1:13" ht="12.75">
      <c r="A177" s="120">
        <v>253</v>
      </c>
      <c r="B177" s="123">
        <f t="shared" si="22"/>
        <v>19.3</v>
      </c>
      <c r="C177" s="128" t="s">
        <v>26</v>
      </c>
      <c r="D177" s="40">
        <v>29980</v>
      </c>
      <c r="E177" s="113">
        <v>0</v>
      </c>
      <c r="F177" s="45">
        <f t="shared" si="16"/>
        <v>18640.4</v>
      </c>
      <c r="G177" s="117">
        <v>0</v>
      </c>
      <c r="H177" s="170">
        <f t="shared" si="21"/>
        <v>18640.4</v>
      </c>
      <c r="I177" s="45">
        <f t="shared" si="18"/>
        <v>6337.74</v>
      </c>
      <c r="J177" s="46">
        <f t="shared" si="19"/>
        <v>372.8</v>
      </c>
      <c r="K177" s="149">
        <v>910</v>
      </c>
      <c r="L177" s="47">
        <f t="shared" si="15"/>
        <v>70.8</v>
      </c>
      <c r="M177" s="48">
        <f t="shared" si="20"/>
        <v>26331.739999999998</v>
      </c>
    </row>
    <row r="178" spans="1:13" ht="12.75">
      <c r="A178" s="120">
        <v>254</v>
      </c>
      <c r="B178" s="123">
        <f t="shared" si="22"/>
        <v>19.31</v>
      </c>
      <c r="C178" s="128" t="s">
        <v>26</v>
      </c>
      <c r="D178" s="40">
        <v>29980</v>
      </c>
      <c r="E178" s="113">
        <v>0</v>
      </c>
      <c r="F178" s="45">
        <f t="shared" si="16"/>
        <v>18630.8</v>
      </c>
      <c r="G178" s="117">
        <v>0</v>
      </c>
      <c r="H178" s="170">
        <f t="shared" si="21"/>
        <v>18630.8</v>
      </c>
      <c r="I178" s="45">
        <f t="shared" si="18"/>
        <v>6334.47</v>
      </c>
      <c r="J178" s="46">
        <f t="shared" si="19"/>
        <v>372.6</v>
      </c>
      <c r="K178" s="149">
        <v>910</v>
      </c>
      <c r="L178" s="47">
        <f t="shared" si="15"/>
        <v>70.8</v>
      </c>
      <c r="M178" s="48">
        <f t="shared" si="20"/>
        <v>26318.67</v>
      </c>
    </row>
    <row r="179" spans="1:13" ht="12.75">
      <c r="A179" s="120">
        <v>255</v>
      </c>
      <c r="B179" s="123">
        <f t="shared" si="22"/>
        <v>19.32</v>
      </c>
      <c r="C179" s="128" t="s">
        <v>26</v>
      </c>
      <c r="D179" s="40">
        <v>29980</v>
      </c>
      <c r="E179" s="113">
        <v>0</v>
      </c>
      <c r="F179" s="45">
        <f t="shared" si="16"/>
        <v>18621.1</v>
      </c>
      <c r="G179" s="117">
        <v>0</v>
      </c>
      <c r="H179" s="170">
        <f t="shared" si="21"/>
        <v>18621.1</v>
      </c>
      <c r="I179" s="45">
        <f t="shared" si="18"/>
        <v>6331.17</v>
      </c>
      <c r="J179" s="46">
        <f t="shared" si="19"/>
        <v>372.4</v>
      </c>
      <c r="K179" s="149">
        <v>910</v>
      </c>
      <c r="L179" s="47">
        <f t="shared" si="15"/>
        <v>70.8</v>
      </c>
      <c r="M179" s="48">
        <f t="shared" si="20"/>
        <v>26305.469999999998</v>
      </c>
    </row>
    <row r="180" spans="1:13" ht="12.75">
      <c r="A180" s="120">
        <v>256</v>
      </c>
      <c r="B180" s="123">
        <f t="shared" si="22"/>
        <v>19.32</v>
      </c>
      <c r="C180" s="128" t="s">
        <v>26</v>
      </c>
      <c r="D180" s="40">
        <v>29980</v>
      </c>
      <c r="E180" s="113">
        <v>0</v>
      </c>
      <c r="F180" s="45">
        <f t="shared" si="16"/>
        <v>18621.1</v>
      </c>
      <c r="G180" s="117">
        <v>0</v>
      </c>
      <c r="H180" s="170">
        <f t="shared" si="21"/>
        <v>18621.1</v>
      </c>
      <c r="I180" s="45">
        <f t="shared" si="18"/>
        <v>6331.17</v>
      </c>
      <c r="J180" s="46">
        <f t="shared" si="19"/>
        <v>372.4</v>
      </c>
      <c r="K180" s="149">
        <v>910</v>
      </c>
      <c r="L180" s="47">
        <f t="shared" si="15"/>
        <v>70.8</v>
      </c>
      <c r="M180" s="48">
        <f t="shared" si="20"/>
        <v>26305.469999999998</v>
      </c>
    </row>
    <row r="181" spans="1:13" ht="12.75">
      <c r="A181" s="120">
        <v>257</v>
      </c>
      <c r="B181" s="123">
        <f t="shared" si="22"/>
        <v>19.33</v>
      </c>
      <c r="C181" s="128" t="s">
        <v>26</v>
      </c>
      <c r="D181" s="40">
        <v>29980</v>
      </c>
      <c r="E181" s="113">
        <v>0</v>
      </c>
      <c r="F181" s="45">
        <f t="shared" si="16"/>
        <v>18611.5</v>
      </c>
      <c r="G181" s="117">
        <v>0</v>
      </c>
      <c r="H181" s="170">
        <f t="shared" si="21"/>
        <v>18611.5</v>
      </c>
      <c r="I181" s="45">
        <f t="shared" si="18"/>
        <v>6327.91</v>
      </c>
      <c r="J181" s="46">
        <f t="shared" si="19"/>
        <v>372.2</v>
      </c>
      <c r="K181" s="149">
        <v>910</v>
      </c>
      <c r="L181" s="47">
        <f t="shared" si="15"/>
        <v>70.7</v>
      </c>
      <c r="M181" s="48">
        <f t="shared" si="20"/>
        <v>26292.31</v>
      </c>
    </row>
    <row r="182" spans="1:13" ht="12.75">
      <c r="A182" s="120">
        <v>258</v>
      </c>
      <c r="B182" s="123">
        <f t="shared" si="22"/>
        <v>19.33</v>
      </c>
      <c r="C182" s="128" t="s">
        <v>26</v>
      </c>
      <c r="D182" s="40">
        <v>29980</v>
      </c>
      <c r="E182" s="113">
        <v>0</v>
      </c>
      <c r="F182" s="45">
        <f t="shared" si="16"/>
        <v>18611.5</v>
      </c>
      <c r="G182" s="117">
        <v>0</v>
      </c>
      <c r="H182" s="170">
        <f t="shared" si="21"/>
        <v>18611.5</v>
      </c>
      <c r="I182" s="45">
        <f t="shared" si="18"/>
        <v>6327.91</v>
      </c>
      <c r="J182" s="46">
        <f t="shared" si="19"/>
        <v>372.2</v>
      </c>
      <c r="K182" s="149">
        <v>910</v>
      </c>
      <c r="L182" s="47">
        <f t="shared" si="15"/>
        <v>70.7</v>
      </c>
      <c r="M182" s="48">
        <f t="shared" si="20"/>
        <v>26292.31</v>
      </c>
    </row>
    <row r="183" spans="1:13" ht="12.75">
      <c r="A183" s="120">
        <v>259</v>
      </c>
      <c r="B183" s="123">
        <f t="shared" si="22"/>
        <v>19.34</v>
      </c>
      <c r="C183" s="128" t="s">
        <v>26</v>
      </c>
      <c r="D183" s="40">
        <v>29980</v>
      </c>
      <c r="E183" s="113">
        <v>0</v>
      </c>
      <c r="F183" s="45">
        <f t="shared" si="16"/>
        <v>18601.9</v>
      </c>
      <c r="G183" s="117">
        <v>0</v>
      </c>
      <c r="H183" s="170">
        <f t="shared" si="21"/>
        <v>18601.9</v>
      </c>
      <c r="I183" s="45">
        <f t="shared" si="18"/>
        <v>6324.65</v>
      </c>
      <c r="J183" s="46">
        <f t="shared" si="19"/>
        <v>372</v>
      </c>
      <c r="K183" s="149">
        <v>910</v>
      </c>
      <c r="L183" s="47">
        <f t="shared" si="15"/>
        <v>70.7</v>
      </c>
      <c r="M183" s="48">
        <f t="shared" si="20"/>
        <v>26279.250000000004</v>
      </c>
    </row>
    <row r="184" spans="1:13" ht="12.75">
      <c r="A184" s="120">
        <v>260</v>
      </c>
      <c r="B184" s="123">
        <f t="shared" si="22"/>
        <v>19.35</v>
      </c>
      <c r="C184" s="128" t="s">
        <v>26</v>
      </c>
      <c r="D184" s="40">
        <v>29980</v>
      </c>
      <c r="E184" s="113">
        <v>0</v>
      </c>
      <c r="F184" s="45">
        <f t="shared" si="16"/>
        <v>18592.2</v>
      </c>
      <c r="G184" s="117">
        <v>0</v>
      </c>
      <c r="H184" s="170">
        <f t="shared" si="21"/>
        <v>18592.2</v>
      </c>
      <c r="I184" s="45">
        <f t="shared" si="18"/>
        <v>6321.35</v>
      </c>
      <c r="J184" s="46">
        <f t="shared" si="19"/>
        <v>371.8</v>
      </c>
      <c r="K184" s="149">
        <v>910</v>
      </c>
      <c r="L184" s="47">
        <f t="shared" si="15"/>
        <v>70.7</v>
      </c>
      <c r="M184" s="48">
        <f t="shared" si="20"/>
        <v>26266.050000000003</v>
      </c>
    </row>
    <row r="185" spans="1:13" ht="12.75">
      <c r="A185" s="120">
        <v>261</v>
      </c>
      <c r="B185" s="123">
        <f t="shared" si="22"/>
        <v>19.35</v>
      </c>
      <c r="C185" s="128" t="s">
        <v>26</v>
      </c>
      <c r="D185" s="40">
        <v>29980</v>
      </c>
      <c r="E185" s="113">
        <v>0</v>
      </c>
      <c r="F185" s="45">
        <f t="shared" si="16"/>
        <v>18592.2</v>
      </c>
      <c r="G185" s="117">
        <v>0</v>
      </c>
      <c r="H185" s="170">
        <f t="shared" si="21"/>
        <v>18592.2</v>
      </c>
      <c r="I185" s="45">
        <f t="shared" si="18"/>
        <v>6321.35</v>
      </c>
      <c r="J185" s="46">
        <f t="shared" si="19"/>
        <v>371.8</v>
      </c>
      <c r="K185" s="149">
        <v>910</v>
      </c>
      <c r="L185" s="47">
        <f t="shared" si="15"/>
        <v>70.7</v>
      </c>
      <c r="M185" s="48">
        <f t="shared" si="20"/>
        <v>26266.050000000003</v>
      </c>
    </row>
    <row r="186" spans="1:13" ht="12.75">
      <c r="A186" s="120">
        <v>262</v>
      </c>
      <c r="B186" s="123">
        <f t="shared" si="22"/>
        <v>19.36</v>
      </c>
      <c r="C186" s="128" t="s">
        <v>26</v>
      </c>
      <c r="D186" s="40">
        <v>29980</v>
      </c>
      <c r="E186" s="113">
        <v>0</v>
      </c>
      <c r="F186" s="45">
        <f t="shared" si="16"/>
        <v>18582.6</v>
      </c>
      <c r="G186" s="117">
        <v>0</v>
      </c>
      <c r="H186" s="170">
        <f t="shared" si="21"/>
        <v>18582.6</v>
      </c>
      <c r="I186" s="45">
        <f t="shared" si="18"/>
        <v>6318.08</v>
      </c>
      <c r="J186" s="46">
        <f t="shared" si="19"/>
        <v>371.7</v>
      </c>
      <c r="K186" s="149">
        <v>910</v>
      </c>
      <c r="L186" s="47">
        <f t="shared" si="15"/>
        <v>70.6</v>
      </c>
      <c r="M186" s="48">
        <f t="shared" si="20"/>
        <v>26252.98</v>
      </c>
    </row>
    <row r="187" spans="1:13" ht="12.75">
      <c r="A187" s="120">
        <v>263</v>
      </c>
      <c r="B187" s="123">
        <f t="shared" si="22"/>
        <v>19.36</v>
      </c>
      <c r="C187" s="128" t="s">
        <v>26</v>
      </c>
      <c r="D187" s="40">
        <v>29980</v>
      </c>
      <c r="E187" s="113">
        <v>0</v>
      </c>
      <c r="F187" s="45">
        <f t="shared" si="16"/>
        <v>18582.6</v>
      </c>
      <c r="G187" s="117">
        <v>0</v>
      </c>
      <c r="H187" s="170">
        <f t="shared" si="21"/>
        <v>18582.6</v>
      </c>
      <c r="I187" s="45">
        <f t="shared" si="18"/>
        <v>6318.08</v>
      </c>
      <c r="J187" s="46">
        <f t="shared" si="19"/>
        <v>371.7</v>
      </c>
      <c r="K187" s="149">
        <v>910</v>
      </c>
      <c r="L187" s="47">
        <f t="shared" si="15"/>
        <v>70.6</v>
      </c>
      <c r="M187" s="48">
        <f t="shared" si="20"/>
        <v>26252.98</v>
      </c>
    </row>
    <row r="188" spans="1:13" ht="12.75">
      <c r="A188" s="120">
        <v>264</v>
      </c>
      <c r="B188" s="123">
        <f t="shared" si="22"/>
        <v>19.37</v>
      </c>
      <c r="C188" s="128" t="s">
        <v>26</v>
      </c>
      <c r="D188" s="40">
        <v>29980</v>
      </c>
      <c r="E188" s="113">
        <v>0</v>
      </c>
      <c r="F188" s="45">
        <f t="shared" si="16"/>
        <v>18573.1</v>
      </c>
      <c r="G188" s="117">
        <v>0</v>
      </c>
      <c r="H188" s="170">
        <f t="shared" si="21"/>
        <v>18573.1</v>
      </c>
      <c r="I188" s="45">
        <f t="shared" si="18"/>
        <v>6314.85</v>
      </c>
      <c r="J188" s="46">
        <f t="shared" si="19"/>
        <v>371.5</v>
      </c>
      <c r="K188" s="149">
        <v>910</v>
      </c>
      <c r="L188" s="47">
        <f t="shared" si="15"/>
        <v>70.6</v>
      </c>
      <c r="M188" s="48">
        <f t="shared" si="20"/>
        <v>26240.049999999996</v>
      </c>
    </row>
    <row r="189" spans="1:13" ht="12.75">
      <c r="A189" s="120">
        <v>265</v>
      </c>
      <c r="B189" s="123">
        <f t="shared" si="22"/>
        <v>19.38</v>
      </c>
      <c r="C189" s="128" t="s">
        <v>26</v>
      </c>
      <c r="D189" s="40">
        <v>29980</v>
      </c>
      <c r="E189" s="113">
        <v>0</v>
      </c>
      <c r="F189" s="45">
        <f t="shared" si="16"/>
        <v>18563.5</v>
      </c>
      <c r="G189" s="117">
        <v>0</v>
      </c>
      <c r="H189" s="170">
        <f t="shared" si="21"/>
        <v>18563.5</v>
      </c>
      <c r="I189" s="45">
        <f t="shared" si="18"/>
        <v>6311.59</v>
      </c>
      <c r="J189" s="46">
        <f t="shared" si="19"/>
        <v>371.3</v>
      </c>
      <c r="K189" s="149">
        <v>910</v>
      </c>
      <c r="L189" s="47">
        <f t="shared" si="15"/>
        <v>70.5</v>
      </c>
      <c r="M189" s="48">
        <f t="shared" si="20"/>
        <v>26226.89</v>
      </c>
    </row>
    <row r="190" spans="1:13" ht="12.75">
      <c r="A190" s="120">
        <v>266</v>
      </c>
      <c r="B190" s="123">
        <f t="shared" si="22"/>
        <v>19.38</v>
      </c>
      <c r="C190" s="128" t="s">
        <v>26</v>
      </c>
      <c r="D190" s="40">
        <v>29980</v>
      </c>
      <c r="E190" s="113">
        <v>0</v>
      </c>
      <c r="F190" s="45">
        <f t="shared" si="16"/>
        <v>18563.5</v>
      </c>
      <c r="G190" s="117">
        <v>0</v>
      </c>
      <c r="H190" s="170">
        <f t="shared" si="21"/>
        <v>18563.5</v>
      </c>
      <c r="I190" s="45">
        <f t="shared" si="18"/>
        <v>6311.59</v>
      </c>
      <c r="J190" s="46">
        <f t="shared" si="19"/>
        <v>371.3</v>
      </c>
      <c r="K190" s="149">
        <v>910</v>
      </c>
      <c r="L190" s="47">
        <f t="shared" si="15"/>
        <v>70.5</v>
      </c>
      <c r="M190" s="48">
        <f t="shared" si="20"/>
        <v>26226.89</v>
      </c>
    </row>
    <row r="191" spans="1:13" ht="12.75">
      <c r="A191" s="120">
        <v>267</v>
      </c>
      <c r="B191" s="123">
        <f t="shared" si="22"/>
        <v>19.39</v>
      </c>
      <c r="C191" s="128" t="s">
        <v>26</v>
      </c>
      <c r="D191" s="40">
        <v>29980</v>
      </c>
      <c r="E191" s="113">
        <v>0</v>
      </c>
      <c r="F191" s="45">
        <f t="shared" si="16"/>
        <v>18553.9</v>
      </c>
      <c r="G191" s="117">
        <v>0</v>
      </c>
      <c r="H191" s="170">
        <f t="shared" si="21"/>
        <v>18553.9</v>
      </c>
      <c r="I191" s="45">
        <f t="shared" si="18"/>
        <v>6308.33</v>
      </c>
      <c r="J191" s="46">
        <f t="shared" si="19"/>
        <v>371.1</v>
      </c>
      <c r="K191" s="149">
        <v>910</v>
      </c>
      <c r="L191" s="47">
        <f t="shared" si="15"/>
        <v>70.5</v>
      </c>
      <c r="M191" s="48">
        <f t="shared" si="20"/>
        <v>26213.83</v>
      </c>
    </row>
    <row r="192" spans="1:13" ht="12.75">
      <c r="A192" s="120">
        <v>268</v>
      </c>
      <c r="B192" s="123">
        <f t="shared" si="22"/>
        <v>19.39</v>
      </c>
      <c r="C192" s="128" t="s">
        <v>26</v>
      </c>
      <c r="D192" s="40">
        <v>29980</v>
      </c>
      <c r="E192" s="113">
        <v>0</v>
      </c>
      <c r="F192" s="45">
        <f t="shared" si="16"/>
        <v>18553.9</v>
      </c>
      <c r="G192" s="117">
        <v>0</v>
      </c>
      <c r="H192" s="170">
        <f t="shared" si="21"/>
        <v>18553.9</v>
      </c>
      <c r="I192" s="45">
        <f t="shared" si="18"/>
        <v>6308.33</v>
      </c>
      <c r="J192" s="46">
        <f t="shared" si="19"/>
        <v>371.1</v>
      </c>
      <c r="K192" s="149">
        <v>910</v>
      </c>
      <c r="L192" s="47">
        <f t="shared" si="15"/>
        <v>70.5</v>
      </c>
      <c r="M192" s="48">
        <f t="shared" si="20"/>
        <v>26213.83</v>
      </c>
    </row>
    <row r="193" spans="1:13" ht="12.75">
      <c r="A193" s="120">
        <v>269</v>
      </c>
      <c r="B193" s="123">
        <f t="shared" si="22"/>
        <v>19.4</v>
      </c>
      <c r="C193" s="128" t="s">
        <v>26</v>
      </c>
      <c r="D193" s="40">
        <v>29980</v>
      </c>
      <c r="E193" s="113">
        <v>0</v>
      </c>
      <c r="F193" s="45">
        <f t="shared" si="16"/>
        <v>18544.3</v>
      </c>
      <c r="G193" s="117">
        <v>0</v>
      </c>
      <c r="H193" s="170">
        <f t="shared" si="21"/>
        <v>18544.3</v>
      </c>
      <c r="I193" s="45">
        <f t="shared" si="18"/>
        <v>6305.06</v>
      </c>
      <c r="J193" s="46">
        <f t="shared" si="19"/>
        <v>370.9</v>
      </c>
      <c r="K193" s="149">
        <v>910</v>
      </c>
      <c r="L193" s="47">
        <f t="shared" si="15"/>
        <v>70.5</v>
      </c>
      <c r="M193" s="48">
        <f t="shared" si="20"/>
        <v>26200.760000000002</v>
      </c>
    </row>
    <row r="194" spans="1:13" ht="12.75">
      <c r="A194" s="120">
        <v>270</v>
      </c>
      <c r="B194" s="123">
        <f t="shared" si="22"/>
        <v>19.41</v>
      </c>
      <c r="C194" s="128" t="s">
        <v>26</v>
      </c>
      <c r="D194" s="40">
        <v>29980</v>
      </c>
      <c r="E194" s="113">
        <v>0</v>
      </c>
      <c r="F194" s="45">
        <f t="shared" si="16"/>
        <v>18534.8</v>
      </c>
      <c r="G194" s="117">
        <v>0</v>
      </c>
      <c r="H194" s="170">
        <f t="shared" si="21"/>
        <v>18534.8</v>
      </c>
      <c r="I194" s="45">
        <f t="shared" si="18"/>
        <v>6301.83</v>
      </c>
      <c r="J194" s="46">
        <f t="shared" si="19"/>
        <v>370.7</v>
      </c>
      <c r="K194" s="149">
        <v>910</v>
      </c>
      <c r="L194" s="47">
        <f t="shared" si="15"/>
        <v>70.4</v>
      </c>
      <c r="M194" s="48">
        <f t="shared" si="20"/>
        <v>26187.73</v>
      </c>
    </row>
    <row r="195" spans="1:13" ht="12.75">
      <c r="A195" s="120">
        <v>271</v>
      </c>
      <c r="B195" s="123">
        <f t="shared" si="22"/>
        <v>19.41</v>
      </c>
      <c r="C195" s="128" t="s">
        <v>26</v>
      </c>
      <c r="D195" s="40">
        <v>29980</v>
      </c>
      <c r="E195" s="113">
        <v>0</v>
      </c>
      <c r="F195" s="45">
        <f t="shared" si="16"/>
        <v>18534.8</v>
      </c>
      <c r="G195" s="117">
        <v>0</v>
      </c>
      <c r="H195" s="170">
        <f t="shared" si="21"/>
        <v>18534.8</v>
      </c>
      <c r="I195" s="45">
        <f t="shared" si="18"/>
        <v>6301.83</v>
      </c>
      <c r="J195" s="46">
        <f t="shared" si="19"/>
        <v>370.7</v>
      </c>
      <c r="K195" s="149">
        <v>910</v>
      </c>
      <c r="L195" s="47">
        <f t="shared" si="15"/>
        <v>70.4</v>
      </c>
      <c r="M195" s="48">
        <f t="shared" si="20"/>
        <v>26187.73</v>
      </c>
    </row>
    <row r="196" spans="1:13" ht="12.75">
      <c r="A196" s="120">
        <v>272</v>
      </c>
      <c r="B196" s="123">
        <f t="shared" si="22"/>
        <v>19.42</v>
      </c>
      <c r="C196" s="128" t="s">
        <v>26</v>
      </c>
      <c r="D196" s="40">
        <v>29980</v>
      </c>
      <c r="E196" s="113">
        <v>0</v>
      </c>
      <c r="F196" s="45">
        <f t="shared" si="16"/>
        <v>18525.2</v>
      </c>
      <c r="G196" s="117">
        <v>0</v>
      </c>
      <c r="H196" s="170">
        <f t="shared" si="21"/>
        <v>18525.2</v>
      </c>
      <c r="I196" s="45">
        <f t="shared" si="18"/>
        <v>6298.57</v>
      </c>
      <c r="J196" s="46">
        <f t="shared" si="19"/>
        <v>370.5</v>
      </c>
      <c r="K196" s="149">
        <v>910</v>
      </c>
      <c r="L196" s="47">
        <f t="shared" si="15"/>
        <v>70.4</v>
      </c>
      <c r="M196" s="48">
        <f t="shared" si="20"/>
        <v>26174.670000000002</v>
      </c>
    </row>
    <row r="197" spans="1:13" ht="12.75">
      <c r="A197" s="120">
        <v>273</v>
      </c>
      <c r="B197" s="123">
        <f t="shared" si="22"/>
        <v>19.42</v>
      </c>
      <c r="C197" s="128" t="s">
        <v>26</v>
      </c>
      <c r="D197" s="40">
        <v>29980</v>
      </c>
      <c r="E197" s="113">
        <v>0</v>
      </c>
      <c r="F197" s="45">
        <f t="shared" si="16"/>
        <v>18525.2</v>
      </c>
      <c r="G197" s="117">
        <v>0</v>
      </c>
      <c r="H197" s="170">
        <f t="shared" si="21"/>
        <v>18525.2</v>
      </c>
      <c r="I197" s="45">
        <f t="shared" si="18"/>
        <v>6298.57</v>
      </c>
      <c r="J197" s="46">
        <f t="shared" si="19"/>
        <v>370.5</v>
      </c>
      <c r="K197" s="149">
        <v>910</v>
      </c>
      <c r="L197" s="47">
        <f t="shared" si="15"/>
        <v>70.4</v>
      </c>
      <c r="M197" s="48">
        <f t="shared" si="20"/>
        <v>26174.670000000002</v>
      </c>
    </row>
    <row r="198" spans="1:13" ht="12.75">
      <c r="A198" s="120">
        <v>274</v>
      </c>
      <c r="B198" s="123">
        <f t="shared" si="22"/>
        <v>19.43</v>
      </c>
      <c r="C198" s="128" t="s">
        <v>26</v>
      </c>
      <c r="D198" s="40">
        <v>29980</v>
      </c>
      <c r="E198" s="113">
        <v>0</v>
      </c>
      <c r="F198" s="45">
        <f t="shared" si="16"/>
        <v>18515.7</v>
      </c>
      <c r="G198" s="117">
        <v>0</v>
      </c>
      <c r="H198" s="170">
        <f t="shared" si="21"/>
        <v>18515.7</v>
      </c>
      <c r="I198" s="45">
        <f t="shared" si="18"/>
        <v>6295.34</v>
      </c>
      <c r="J198" s="46">
        <f t="shared" si="19"/>
        <v>370.3</v>
      </c>
      <c r="K198" s="149">
        <v>910</v>
      </c>
      <c r="L198" s="47">
        <f t="shared" si="15"/>
        <v>70.4</v>
      </c>
      <c r="M198" s="48">
        <f t="shared" si="20"/>
        <v>26161.74</v>
      </c>
    </row>
    <row r="199" spans="1:13" ht="12.75">
      <c r="A199" s="120">
        <v>275</v>
      </c>
      <c r="B199" s="123">
        <f t="shared" si="22"/>
        <v>19.43</v>
      </c>
      <c r="C199" s="128" t="s">
        <v>26</v>
      </c>
      <c r="D199" s="40">
        <v>29980</v>
      </c>
      <c r="E199" s="113">
        <v>0</v>
      </c>
      <c r="F199" s="45">
        <f t="shared" si="16"/>
        <v>18515.7</v>
      </c>
      <c r="G199" s="117">
        <v>0</v>
      </c>
      <c r="H199" s="170">
        <f t="shared" si="21"/>
        <v>18515.7</v>
      </c>
      <c r="I199" s="45">
        <f t="shared" si="18"/>
        <v>6295.34</v>
      </c>
      <c r="J199" s="46">
        <f t="shared" si="19"/>
        <v>370.3</v>
      </c>
      <c r="K199" s="149">
        <v>910</v>
      </c>
      <c r="L199" s="47">
        <f t="shared" si="15"/>
        <v>70.4</v>
      </c>
      <c r="M199" s="48">
        <f t="shared" si="20"/>
        <v>26161.74</v>
      </c>
    </row>
    <row r="200" spans="1:13" ht="12.75">
      <c r="A200" s="120">
        <v>276</v>
      </c>
      <c r="B200" s="123">
        <f t="shared" si="22"/>
        <v>19.44</v>
      </c>
      <c r="C200" s="128" t="s">
        <v>26</v>
      </c>
      <c r="D200" s="40">
        <v>29980</v>
      </c>
      <c r="E200" s="113">
        <v>0</v>
      </c>
      <c r="F200" s="45">
        <f t="shared" si="16"/>
        <v>18506.2</v>
      </c>
      <c r="G200" s="117">
        <v>0</v>
      </c>
      <c r="H200" s="170">
        <f t="shared" si="21"/>
        <v>18506.2</v>
      </c>
      <c r="I200" s="45">
        <f t="shared" si="18"/>
        <v>6292.11</v>
      </c>
      <c r="J200" s="46">
        <f t="shared" si="19"/>
        <v>370.1</v>
      </c>
      <c r="K200" s="149">
        <v>910</v>
      </c>
      <c r="L200" s="47">
        <f aca="true" t="shared" si="23" ref="L200:L263">ROUND(H200*0.0038,1)</f>
        <v>70.3</v>
      </c>
      <c r="M200" s="48">
        <f t="shared" si="20"/>
        <v>26148.71</v>
      </c>
    </row>
    <row r="201" spans="1:13" ht="12.75">
      <c r="A201" s="120">
        <v>277</v>
      </c>
      <c r="B201" s="123">
        <f t="shared" si="22"/>
        <v>19.45</v>
      </c>
      <c r="C201" s="128" t="s">
        <v>26</v>
      </c>
      <c r="D201" s="40">
        <v>29980</v>
      </c>
      <c r="E201" s="113">
        <v>0</v>
      </c>
      <c r="F201" s="45">
        <f t="shared" si="16"/>
        <v>18496.7</v>
      </c>
      <c r="G201" s="117">
        <v>0</v>
      </c>
      <c r="H201" s="170">
        <f t="shared" si="21"/>
        <v>18496.7</v>
      </c>
      <c r="I201" s="45">
        <f t="shared" si="18"/>
        <v>6288.88</v>
      </c>
      <c r="J201" s="46">
        <f t="shared" si="19"/>
        <v>369.9</v>
      </c>
      <c r="K201" s="149">
        <v>910</v>
      </c>
      <c r="L201" s="47">
        <f t="shared" si="23"/>
        <v>70.3</v>
      </c>
      <c r="M201" s="48">
        <f t="shared" si="20"/>
        <v>26135.780000000002</v>
      </c>
    </row>
    <row r="202" spans="1:13" ht="12.75">
      <c r="A202" s="120">
        <v>278</v>
      </c>
      <c r="B202" s="123">
        <f t="shared" si="22"/>
        <v>19.45</v>
      </c>
      <c r="C202" s="128" t="s">
        <v>26</v>
      </c>
      <c r="D202" s="40">
        <v>29980</v>
      </c>
      <c r="E202" s="113">
        <v>0</v>
      </c>
      <c r="F202" s="45">
        <f aca="true" t="shared" si="24" ref="F202:F265">ROUND(12/B202*D202,1)</f>
        <v>18496.7</v>
      </c>
      <c r="G202" s="117">
        <v>0</v>
      </c>
      <c r="H202" s="170">
        <f t="shared" si="21"/>
        <v>18496.7</v>
      </c>
      <c r="I202" s="45">
        <f aca="true" t="shared" si="25" ref="I202:I265">ROUND(H202*0.34,2)</f>
        <v>6288.88</v>
      </c>
      <c r="J202" s="46">
        <f aca="true" t="shared" si="26" ref="J202:J265">ROUND(H202*0.02,1)</f>
        <v>369.9</v>
      </c>
      <c r="K202" s="149">
        <v>910</v>
      </c>
      <c r="L202" s="47">
        <f t="shared" si="23"/>
        <v>70.3</v>
      </c>
      <c r="M202" s="48">
        <f aca="true" t="shared" si="27" ref="M202:M265">SUM(H202:L202)</f>
        <v>26135.780000000002</v>
      </c>
    </row>
    <row r="203" spans="1:13" ht="12.75">
      <c r="A203" s="120">
        <v>279</v>
      </c>
      <c r="B203" s="123">
        <f t="shared" si="22"/>
        <v>19.46</v>
      </c>
      <c r="C203" s="128" t="s">
        <v>26</v>
      </c>
      <c r="D203" s="40">
        <v>29980</v>
      </c>
      <c r="E203" s="113">
        <v>0</v>
      </c>
      <c r="F203" s="45">
        <f t="shared" si="24"/>
        <v>18487.2</v>
      </c>
      <c r="G203" s="117">
        <v>0</v>
      </c>
      <c r="H203" s="170">
        <f t="shared" si="21"/>
        <v>18487.2</v>
      </c>
      <c r="I203" s="45">
        <f t="shared" si="25"/>
        <v>6285.65</v>
      </c>
      <c r="J203" s="46">
        <f t="shared" si="26"/>
        <v>369.7</v>
      </c>
      <c r="K203" s="149">
        <v>910</v>
      </c>
      <c r="L203" s="47">
        <f t="shared" si="23"/>
        <v>70.3</v>
      </c>
      <c r="M203" s="48">
        <f t="shared" si="27"/>
        <v>26122.85</v>
      </c>
    </row>
    <row r="204" spans="1:13" ht="12.75">
      <c r="A204" s="120">
        <v>280</v>
      </c>
      <c r="B204" s="123">
        <f t="shared" si="22"/>
        <v>19.46</v>
      </c>
      <c r="C204" s="128" t="s">
        <v>26</v>
      </c>
      <c r="D204" s="40">
        <v>29980</v>
      </c>
      <c r="E204" s="113">
        <v>0</v>
      </c>
      <c r="F204" s="45">
        <f t="shared" si="24"/>
        <v>18487.2</v>
      </c>
      <c r="G204" s="117">
        <v>0</v>
      </c>
      <c r="H204" s="170">
        <f t="shared" si="21"/>
        <v>18487.2</v>
      </c>
      <c r="I204" s="45">
        <f t="shared" si="25"/>
        <v>6285.65</v>
      </c>
      <c r="J204" s="46">
        <f t="shared" si="26"/>
        <v>369.7</v>
      </c>
      <c r="K204" s="149">
        <v>910</v>
      </c>
      <c r="L204" s="47">
        <f t="shared" si="23"/>
        <v>70.3</v>
      </c>
      <c r="M204" s="48">
        <f t="shared" si="27"/>
        <v>26122.85</v>
      </c>
    </row>
    <row r="205" spans="1:13" ht="12.75">
      <c r="A205" s="120">
        <v>281</v>
      </c>
      <c r="B205" s="123">
        <f t="shared" si="22"/>
        <v>19.47</v>
      </c>
      <c r="C205" s="128" t="s">
        <v>26</v>
      </c>
      <c r="D205" s="40">
        <v>29980</v>
      </c>
      <c r="E205" s="113">
        <v>0</v>
      </c>
      <c r="F205" s="45">
        <f t="shared" si="24"/>
        <v>18477.7</v>
      </c>
      <c r="G205" s="117">
        <v>0</v>
      </c>
      <c r="H205" s="170">
        <f t="shared" si="21"/>
        <v>18477.7</v>
      </c>
      <c r="I205" s="45">
        <f t="shared" si="25"/>
        <v>6282.42</v>
      </c>
      <c r="J205" s="46">
        <f t="shared" si="26"/>
        <v>369.6</v>
      </c>
      <c r="K205" s="149">
        <v>910</v>
      </c>
      <c r="L205" s="47">
        <f t="shared" si="23"/>
        <v>70.2</v>
      </c>
      <c r="M205" s="48">
        <f t="shared" si="27"/>
        <v>26109.920000000002</v>
      </c>
    </row>
    <row r="206" spans="1:13" ht="12.75">
      <c r="A206" s="120">
        <v>282</v>
      </c>
      <c r="B206" s="123">
        <f t="shared" si="22"/>
        <v>19.47</v>
      </c>
      <c r="C206" s="128" t="s">
        <v>26</v>
      </c>
      <c r="D206" s="40">
        <v>29980</v>
      </c>
      <c r="E206" s="113">
        <v>0</v>
      </c>
      <c r="F206" s="45">
        <f t="shared" si="24"/>
        <v>18477.7</v>
      </c>
      <c r="G206" s="117">
        <v>0</v>
      </c>
      <c r="H206" s="170">
        <f t="shared" si="21"/>
        <v>18477.7</v>
      </c>
      <c r="I206" s="45">
        <f t="shared" si="25"/>
        <v>6282.42</v>
      </c>
      <c r="J206" s="46">
        <f t="shared" si="26"/>
        <v>369.6</v>
      </c>
      <c r="K206" s="149">
        <v>910</v>
      </c>
      <c r="L206" s="47">
        <f t="shared" si="23"/>
        <v>70.2</v>
      </c>
      <c r="M206" s="48">
        <f t="shared" si="27"/>
        <v>26109.920000000002</v>
      </c>
    </row>
    <row r="207" spans="1:13" ht="12.75">
      <c r="A207" s="120">
        <v>283</v>
      </c>
      <c r="B207" s="123">
        <f t="shared" si="22"/>
        <v>19.48</v>
      </c>
      <c r="C207" s="128" t="s">
        <v>26</v>
      </c>
      <c r="D207" s="40">
        <v>29980</v>
      </c>
      <c r="E207" s="113">
        <v>0</v>
      </c>
      <c r="F207" s="45">
        <f t="shared" si="24"/>
        <v>18468.2</v>
      </c>
      <c r="G207" s="117">
        <v>0</v>
      </c>
      <c r="H207" s="170">
        <f t="shared" si="21"/>
        <v>18468.2</v>
      </c>
      <c r="I207" s="45">
        <f t="shared" si="25"/>
        <v>6279.19</v>
      </c>
      <c r="J207" s="46">
        <f t="shared" si="26"/>
        <v>369.4</v>
      </c>
      <c r="K207" s="149">
        <v>910</v>
      </c>
      <c r="L207" s="47">
        <f t="shared" si="23"/>
        <v>70.2</v>
      </c>
      <c r="M207" s="48">
        <f t="shared" si="27"/>
        <v>26096.99</v>
      </c>
    </row>
    <row r="208" spans="1:13" ht="12.75">
      <c r="A208" s="120">
        <v>284</v>
      </c>
      <c r="B208" s="123">
        <f t="shared" si="22"/>
        <v>19.48</v>
      </c>
      <c r="C208" s="128" t="s">
        <v>26</v>
      </c>
      <c r="D208" s="40">
        <v>29980</v>
      </c>
      <c r="E208" s="113">
        <v>0</v>
      </c>
      <c r="F208" s="45">
        <f t="shared" si="24"/>
        <v>18468.2</v>
      </c>
      <c r="G208" s="117">
        <v>0</v>
      </c>
      <c r="H208" s="170">
        <f t="shared" si="21"/>
        <v>18468.2</v>
      </c>
      <c r="I208" s="45">
        <f t="shared" si="25"/>
        <v>6279.19</v>
      </c>
      <c r="J208" s="46">
        <f t="shared" si="26"/>
        <v>369.4</v>
      </c>
      <c r="K208" s="149">
        <v>910</v>
      </c>
      <c r="L208" s="47">
        <f t="shared" si="23"/>
        <v>70.2</v>
      </c>
      <c r="M208" s="48">
        <f t="shared" si="27"/>
        <v>26096.99</v>
      </c>
    </row>
    <row r="209" spans="1:13" ht="12.75">
      <c r="A209" s="120">
        <v>285</v>
      </c>
      <c r="B209" s="123">
        <f t="shared" si="22"/>
        <v>19.49</v>
      </c>
      <c r="C209" s="128" t="s">
        <v>26</v>
      </c>
      <c r="D209" s="40">
        <v>29980</v>
      </c>
      <c r="E209" s="113">
        <v>0</v>
      </c>
      <c r="F209" s="45">
        <f t="shared" si="24"/>
        <v>18458.7</v>
      </c>
      <c r="G209" s="117">
        <v>0</v>
      </c>
      <c r="H209" s="170">
        <f aca="true" t="shared" si="28" ref="H209:H272">F209+G209</f>
        <v>18458.7</v>
      </c>
      <c r="I209" s="45">
        <f t="shared" si="25"/>
        <v>6275.96</v>
      </c>
      <c r="J209" s="46">
        <f t="shared" si="26"/>
        <v>369.2</v>
      </c>
      <c r="K209" s="149">
        <v>910</v>
      </c>
      <c r="L209" s="47">
        <f t="shared" si="23"/>
        <v>70.1</v>
      </c>
      <c r="M209" s="48">
        <f t="shared" si="27"/>
        <v>26083.96</v>
      </c>
    </row>
    <row r="210" spans="1:13" ht="12.75">
      <c r="A210" s="120">
        <v>286</v>
      </c>
      <c r="B210" s="123">
        <f t="shared" si="22"/>
        <v>19.5</v>
      </c>
      <c r="C210" s="128" t="s">
        <v>26</v>
      </c>
      <c r="D210" s="40">
        <v>29980</v>
      </c>
      <c r="E210" s="113">
        <v>0</v>
      </c>
      <c r="F210" s="45">
        <f t="shared" si="24"/>
        <v>18449.2</v>
      </c>
      <c r="G210" s="117">
        <v>0</v>
      </c>
      <c r="H210" s="170">
        <f t="shared" si="28"/>
        <v>18449.2</v>
      </c>
      <c r="I210" s="45">
        <f t="shared" si="25"/>
        <v>6272.73</v>
      </c>
      <c r="J210" s="46">
        <f t="shared" si="26"/>
        <v>369</v>
      </c>
      <c r="K210" s="149">
        <v>910</v>
      </c>
      <c r="L210" s="47">
        <f t="shared" si="23"/>
        <v>70.1</v>
      </c>
      <c r="M210" s="48">
        <f t="shared" si="27"/>
        <v>26071.03</v>
      </c>
    </row>
    <row r="211" spans="1:13" ht="12.75">
      <c r="A211" s="120">
        <v>287</v>
      </c>
      <c r="B211" s="123">
        <f t="shared" si="22"/>
        <v>19.5</v>
      </c>
      <c r="C211" s="128" t="s">
        <v>26</v>
      </c>
      <c r="D211" s="40">
        <v>29980</v>
      </c>
      <c r="E211" s="113">
        <v>0</v>
      </c>
      <c r="F211" s="45">
        <f t="shared" si="24"/>
        <v>18449.2</v>
      </c>
      <c r="G211" s="117">
        <v>0</v>
      </c>
      <c r="H211" s="170">
        <f t="shared" si="28"/>
        <v>18449.2</v>
      </c>
      <c r="I211" s="45">
        <f t="shared" si="25"/>
        <v>6272.73</v>
      </c>
      <c r="J211" s="46">
        <f t="shared" si="26"/>
        <v>369</v>
      </c>
      <c r="K211" s="149">
        <v>910</v>
      </c>
      <c r="L211" s="47">
        <f t="shared" si="23"/>
        <v>70.1</v>
      </c>
      <c r="M211" s="48">
        <f t="shared" si="27"/>
        <v>26071.03</v>
      </c>
    </row>
    <row r="212" spans="1:13" ht="12.75">
      <c r="A212" s="120">
        <v>288</v>
      </c>
      <c r="B212" s="123">
        <f t="shared" si="22"/>
        <v>19.51</v>
      </c>
      <c r="C212" s="128" t="s">
        <v>26</v>
      </c>
      <c r="D212" s="40">
        <v>29980</v>
      </c>
      <c r="E212" s="113">
        <v>0</v>
      </c>
      <c r="F212" s="45">
        <f t="shared" si="24"/>
        <v>18439.8</v>
      </c>
      <c r="G212" s="117">
        <v>0</v>
      </c>
      <c r="H212" s="170">
        <f t="shared" si="28"/>
        <v>18439.8</v>
      </c>
      <c r="I212" s="45">
        <f t="shared" si="25"/>
        <v>6269.53</v>
      </c>
      <c r="J212" s="46">
        <f t="shared" si="26"/>
        <v>368.8</v>
      </c>
      <c r="K212" s="149">
        <v>910</v>
      </c>
      <c r="L212" s="47">
        <f t="shared" si="23"/>
        <v>70.1</v>
      </c>
      <c r="M212" s="48">
        <f t="shared" si="27"/>
        <v>26058.229999999996</v>
      </c>
    </row>
    <row r="213" spans="1:13" ht="12.75">
      <c r="A213" s="120">
        <v>289</v>
      </c>
      <c r="B213" s="123">
        <f t="shared" si="22"/>
        <v>19.51</v>
      </c>
      <c r="C213" s="128" t="s">
        <v>26</v>
      </c>
      <c r="D213" s="40">
        <v>29980</v>
      </c>
      <c r="E213" s="113">
        <v>0</v>
      </c>
      <c r="F213" s="45">
        <f t="shared" si="24"/>
        <v>18439.8</v>
      </c>
      <c r="G213" s="117">
        <v>0</v>
      </c>
      <c r="H213" s="170">
        <f t="shared" si="28"/>
        <v>18439.8</v>
      </c>
      <c r="I213" s="45">
        <f t="shared" si="25"/>
        <v>6269.53</v>
      </c>
      <c r="J213" s="46">
        <f t="shared" si="26"/>
        <v>368.8</v>
      </c>
      <c r="K213" s="149">
        <v>910</v>
      </c>
      <c r="L213" s="47">
        <f t="shared" si="23"/>
        <v>70.1</v>
      </c>
      <c r="M213" s="48">
        <f t="shared" si="27"/>
        <v>26058.229999999996</v>
      </c>
    </row>
    <row r="214" spans="1:13" ht="12.75">
      <c r="A214" s="120">
        <v>290</v>
      </c>
      <c r="B214" s="123">
        <f t="shared" si="22"/>
        <v>19.52</v>
      </c>
      <c r="C214" s="128" t="s">
        <v>26</v>
      </c>
      <c r="D214" s="40">
        <v>29980</v>
      </c>
      <c r="E214" s="113">
        <v>0</v>
      </c>
      <c r="F214" s="45">
        <f t="shared" si="24"/>
        <v>18430.3</v>
      </c>
      <c r="G214" s="117">
        <v>0</v>
      </c>
      <c r="H214" s="170">
        <f t="shared" si="28"/>
        <v>18430.3</v>
      </c>
      <c r="I214" s="45">
        <f t="shared" si="25"/>
        <v>6266.3</v>
      </c>
      <c r="J214" s="46">
        <f t="shared" si="26"/>
        <v>368.6</v>
      </c>
      <c r="K214" s="149">
        <v>910</v>
      </c>
      <c r="L214" s="47">
        <f t="shared" si="23"/>
        <v>70</v>
      </c>
      <c r="M214" s="48">
        <f t="shared" si="27"/>
        <v>26045.199999999997</v>
      </c>
    </row>
    <row r="215" spans="1:13" ht="12.75">
      <c r="A215" s="120">
        <v>291</v>
      </c>
      <c r="B215" s="123">
        <f aca="true" t="shared" si="29" ref="B215:B278">ROUND(IF(A215&lt;85,B$8,IF(A215&lt;B$393,B$394+B$395*A215+B$396*A215^2+B$397*A215^3+B$398*A215^4+B$399*A215^5,B$405+B$406*A215+B$407*A215^2+B$408*A215^3+B$409*A215^4+B$410*A215^5)),2)</f>
        <v>19.52</v>
      </c>
      <c r="C215" s="128" t="s">
        <v>26</v>
      </c>
      <c r="D215" s="40">
        <v>29980</v>
      </c>
      <c r="E215" s="113">
        <v>0</v>
      </c>
      <c r="F215" s="45">
        <f t="shared" si="24"/>
        <v>18430.3</v>
      </c>
      <c r="G215" s="117">
        <v>0</v>
      </c>
      <c r="H215" s="170">
        <f t="shared" si="28"/>
        <v>18430.3</v>
      </c>
      <c r="I215" s="45">
        <f t="shared" si="25"/>
        <v>6266.3</v>
      </c>
      <c r="J215" s="46">
        <f t="shared" si="26"/>
        <v>368.6</v>
      </c>
      <c r="K215" s="149">
        <v>910</v>
      </c>
      <c r="L215" s="47">
        <f t="shared" si="23"/>
        <v>70</v>
      </c>
      <c r="M215" s="48">
        <f t="shared" si="27"/>
        <v>26045.199999999997</v>
      </c>
    </row>
    <row r="216" spans="1:13" ht="12.75">
      <c r="A216" s="120">
        <v>292</v>
      </c>
      <c r="B216" s="123">
        <f t="shared" si="29"/>
        <v>19.53</v>
      </c>
      <c r="C216" s="128" t="s">
        <v>26</v>
      </c>
      <c r="D216" s="40">
        <v>29980</v>
      </c>
      <c r="E216" s="113">
        <v>0</v>
      </c>
      <c r="F216" s="45">
        <f t="shared" si="24"/>
        <v>18420.9</v>
      </c>
      <c r="G216" s="117">
        <v>0</v>
      </c>
      <c r="H216" s="170">
        <f t="shared" si="28"/>
        <v>18420.9</v>
      </c>
      <c r="I216" s="45">
        <f t="shared" si="25"/>
        <v>6263.11</v>
      </c>
      <c r="J216" s="46">
        <f t="shared" si="26"/>
        <v>368.4</v>
      </c>
      <c r="K216" s="149">
        <v>910</v>
      </c>
      <c r="L216" s="47">
        <f t="shared" si="23"/>
        <v>70</v>
      </c>
      <c r="M216" s="48">
        <f t="shared" si="27"/>
        <v>26032.410000000003</v>
      </c>
    </row>
    <row r="217" spans="1:13" ht="12.75">
      <c r="A217" s="120">
        <v>293</v>
      </c>
      <c r="B217" s="123">
        <f t="shared" si="29"/>
        <v>19.53</v>
      </c>
      <c r="C217" s="128" t="s">
        <v>26</v>
      </c>
      <c r="D217" s="40">
        <v>29980</v>
      </c>
      <c r="E217" s="113">
        <v>0</v>
      </c>
      <c r="F217" s="45">
        <f t="shared" si="24"/>
        <v>18420.9</v>
      </c>
      <c r="G217" s="117">
        <v>0</v>
      </c>
      <c r="H217" s="170">
        <f t="shared" si="28"/>
        <v>18420.9</v>
      </c>
      <c r="I217" s="45">
        <f t="shared" si="25"/>
        <v>6263.11</v>
      </c>
      <c r="J217" s="46">
        <f t="shared" si="26"/>
        <v>368.4</v>
      </c>
      <c r="K217" s="149">
        <v>910</v>
      </c>
      <c r="L217" s="47">
        <f t="shared" si="23"/>
        <v>70</v>
      </c>
      <c r="M217" s="48">
        <f t="shared" si="27"/>
        <v>26032.410000000003</v>
      </c>
    </row>
    <row r="218" spans="1:13" ht="12.75">
      <c r="A218" s="120">
        <v>294</v>
      </c>
      <c r="B218" s="123">
        <f t="shared" si="29"/>
        <v>19.54</v>
      </c>
      <c r="C218" s="128" t="s">
        <v>26</v>
      </c>
      <c r="D218" s="40">
        <v>29980</v>
      </c>
      <c r="E218" s="113">
        <v>0</v>
      </c>
      <c r="F218" s="45">
        <f t="shared" si="24"/>
        <v>18411.5</v>
      </c>
      <c r="G218" s="117">
        <v>0</v>
      </c>
      <c r="H218" s="170">
        <f t="shared" si="28"/>
        <v>18411.5</v>
      </c>
      <c r="I218" s="45">
        <f t="shared" si="25"/>
        <v>6259.91</v>
      </c>
      <c r="J218" s="46">
        <f t="shared" si="26"/>
        <v>368.2</v>
      </c>
      <c r="K218" s="149">
        <v>910</v>
      </c>
      <c r="L218" s="47">
        <f t="shared" si="23"/>
        <v>70</v>
      </c>
      <c r="M218" s="48">
        <f t="shared" si="27"/>
        <v>26019.61</v>
      </c>
    </row>
    <row r="219" spans="1:13" ht="12.75">
      <c r="A219" s="120">
        <v>295</v>
      </c>
      <c r="B219" s="123">
        <f t="shared" si="29"/>
        <v>19.55</v>
      </c>
      <c r="C219" s="128" t="s">
        <v>26</v>
      </c>
      <c r="D219" s="40">
        <v>29980</v>
      </c>
      <c r="E219" s="113">
        <v>0</v>
      </c>
      <c r="F219" s="45">
        <f t="shared" si="24"/>
        <v>18402</v>
      </c>
      <c r="G219" s="117">
        <v>0</v>
      </c>
      <c r="H219" s="170">
        <f t="shared" si="28"/>
        <v>18402</v>
      </c>
      <c r="I219" s="45">
        <f t="shared" si="25"/>
        <v>6256.68</v>
      </c>
      <c r="J219" s="46">
        <f t="shared" si="26"/>
        <v>368</v>
      </c>
      <c r="K219" s="149">
        <v>910</v>
      </c>
      <c r="L219" s="47">
        <f t="shared" si="23"/>
        <v>69.9</v>
      </c>
      <c r="M219" s="48">
        <f t="shared" si="27"/>
        <v>26006.58</v>
      </c>
    </row>
    <row r="220" spans="1:13" ht="12.75">
      <c r="A220" s="120">
        <v>296</v>
      </c>
      <c r="B220" s="123">
        <f t="shared" si="29"/>
        <v>19.55</v>
      </c>
      <c r="C220" s="128" t="s">
        <v>26</v>
      </c>
      <c r="D220" s="40">
        <v>29980</v>
      </c>
      <c r="E220" s="113">
        <v>0</v>
      </c>
      <c r="F220" s="45">
        <f t="shared" si="24"/>
        <v>18402</v>
      </c>
      <c r="G220" s="117">
        <v>0</v>
      </c>
      <c r="H220" s="170">
        <f t="shared" si="28"/>
        <v>18402</v>
      </c>
      <c r="I220" s="45">
        <f t="shared" si="25"/>
        <v>6256.68</v>
      </c>
      <c r="J220" s="46">
        <f t="shared" si="26"/>
        <v>368</v>
      </c>
      <c r="K220" s="149">
        <v>910</v>
      </c>
      <c r="L220" s="47">
        <f t="shared" si="23"/>
        <v>69.9</v>
      </c>
      <c r="M220" s="48">
        <f t="shared" si="27"/>
        <v>26006.58</v>
      </c>
    </row>
    <row r="221" spans="1:13" ht="12.75">
      <c r="A221" s="120">
        <v>297</v>
      </c>
      <c r="B221" s="123">
        <f t="shared" si="29"/>
        <v>19.56</v>
      </c>
      <c r="C221" s="128" t="s">
        <v>26</v>
      </c>
      <c r="D221" s="40">
        <v>29980</v>
      </c>
      <c r="E221" s="113">
        <v>0</v>
      </c>
      <c r="F221" s="45">
        <f t="shared" si="24"/>
        <v>18392.6</v>
      </c>
      <c r="G221" s="117">
        <v>0</v>
      </c>
      <c r="H221" s="170">
        <f t="shared" si="28"/>
        <v>18392.6</v>
      </c>
      <c r="I221" s="45">
        <f t="shared" si="25"/>
        <v>6253.48</v>
      </c>
      <c r="J221" s="46">
        <f t="shared" si="26"/>
        <v>367.9</v>
      </c>
      <c r="K221" s="149">
        <v>910</v>
      </c>
      <c r="L221" s="47">
        <f t="shared" si="23"/>
        <v>69.9</v>
      </c>
      <c r="M221" s="48">
        <f t="shared" si="27"/>
        <v>25993.88</v>
      </c>
    </row>
    <row r="222" spans="1:13" ht="12.75">
      <c r="A222" s="120">
        <v>298</v>
      </c>
      <c r="B222" s="123">
        <f t="shared" si="29"/>
        <v>19.56</v>
      </c>
      <c r="C222" s="128" t="s">
        <v>26</v>
      </c>
      <c r="D222" s="40">
        <v>29980</v>
      </c>
      <c r="E222" s="113">
        <v>0</v>
      </c>
      <c r="F222" s="45">
        <f t="shared" si="24"/>
        <v>18392.6</v>
      </c>
      <c r="G222" s="117">
        <v>0</v>
      </c>
      <c r="H222" s="170">
        <f t="shared" si="28"/>
        <v>18392.6</v>
      </c>
      <c r="I222" s="45">
        <f t="shared" si="25"/>
        <v>6253.48</v>
      </c>
      <c r="J222" s="46">
        <f t="shared" si="26"/>
        <v>367.9</v>
      </c>
      <c r="K222" s="149">
        <v>910</v>
      </c>
      <c r="L222" s="47">
        <f t="shared" si="23"/>
        <v>69.9</v>
      </c>
      <c r="M222" s="48">
        <f t="shared" si="27"/>
        <v>25993.88</v>
      </c>
    </row>
    <row r="223" spans="1:13" ht="12.75">
      <c r="A223" s="120">
        <v>299</v>
      </c>
      <c r="B223" s="123">
        <f t="shared" si="29"/>
        <v>19.57</v>
      </c>
      <c r="C223" s="128" t="s">
        <v>26</v>
      </c>
      <c r="D223" s="40">
        <v>29980</v>
      </c>
      <c r="E223" s="113">
        <v>0</v>
      </c>
      <c r="F223" s="45">
        <f t="shared" si="24"/>
        <v>18383.2</v>
      </c>
      <c r="G223" s="117">
        <v>0</v>
      </c>
      <c r="H223" s="170">
        <f t="shared" si="28"/>
        <v>18383.2</v>
      </c>
      <c r="I223" s="45">
        <f t="shared" si="25"/>
        <v>6250.29</v>
      </c>
      <c r="J223" s="46">
        <f t="shared" si="26"/>
        <v>367.7</v>
      </c>
      <c r="K223" s="149">
        <v>910</v>
      </c>
      <c r="L223" s="47">
        <f t="shared" si="23"/>
        <v>69.9</v>
      </c>
      <c r="M223" s="48">
        <f t="shared" si="27"/>
        <v>25981.090000000004</v>
      </c>
    </row>
    <row r="224" spans="1:13" ht="12.75">
      <c r="A224" s="120">
        <v>300</v>
      </c>
      <c r="B224" s="123">
        <f t="shared" si="29"/>
        <v>19.57</v>
      </c>
      <c r="C224" s="128" t="s">
        <v>26</v>
      </c>
      <c r="D224" s="40">
        <v>29980</v>
      </c>
      <c r="E224" s="113">
        <v>0</v>
      </c>
      <c r="F224" s="45">
        <f t="shared" si="24"/>
        <v>18383.2</v>
      </c>
      <c r="G224" s="117">
        <v>0</v>
      </c>
      <c r="H224" s="170">
        <f t="shared" si="28"/>
        <v>18383.2</v>
      </c>
      <c r="I224" s="45">
        <f t="shared" si="25"/>
        <v>6250.29</v>
      </c>
      <c r="J224" s="46">
        <f t="shared" si="26"/>
        <v>367.7</v>
      </c>
      <c r="K224" s="149">
        <v>910</v>
      </c>
      <c r="L224" s="47">
        <f t="shared" si="23"/>
        <v>69.9</v>
      </c>
      <c r="M224" s="48">
        <f t="shared" si="27"/>
        <v>25981.090000000004</v>
      </c>
    </row>
    <row r="225" spans="1:13" ht="12.75">
      <c r="A225" s="120">
        <v>301</v>
      </c>
      <c r="B225" s="123">
        <f t="shared" si="29"/>
        <v>19.58</v>
      </c>
      <c r="C225" s="128" t="s">
        <v>26</v>
      </c>
      <c r="D225" s="40">
        <v>29980</v>
      </c>
      <c r="E225" s="113">
        <v>0</v>
      </c>
      <c r="F225" s="45">
        <f t="shared" si="24"/>
        <v>18373.9</v>
      </c>
      <c r="G225" s="117">
        <v>0</v>
      </c>
      <c r="H225" s="170">
        <f t="shared" si="28"/>
        <v>18373.9</v>
      </c>
      <c r="I225" s="45">
        <f t="shared" si="25"/>
        <v>6247.13</v>
      </c>
      <c r="J225" s="46">
        <f t="shared" si="26"/>
        <v>367.5</v>
      </c>
      <c r="K225" s="149">
        <v>910</v>
      </c>
      <c r="L225" s="47">
        <f t="shared" si="23"/>
        <v>69.8</v>
      </c>
      <c r="M225" s="48">
        <f t="shared" si="27"/>
        <v>25968.33</v>
      </c>
    </row>
    <row r="226" spans="1:13" ht="12.75">
      <c r="A226" s="120">
        <v>302</v>
      </c>
      <c r="B226" s="123">
        <f t="shared" si="29"/>
        <v>19.58</v>
      </c>
      <c r="C226" s="128" t="s">
        <v>26</v>
      </c>
      <c r="D226" s="40">
        <v>29980</v>
      </c>
      <c r="E226" s="113">
        <v>0</v>
      </c>
      <c r="F226" s="45">
        <f t="shared" si="24"/>
        <v>18373.9</v>
      </c>
      <c r="G226" s="117">
        <v>0</v>
      </c>
      <c r="H226" s="170">
        <f t="shared" si="28"/>
        <v>18373.9</v>
      </c>
      <c r="I226" s="45">
        <f t="shared" si="25"/>
        <v>6247.13</v>
      </c>
      <c r="J226" s="46">
        <f t="shared" si="26"/>
        <v>367.5</v>
      </c>
      <c r="K226" s="149">
        <v>910</v>
      </c>
      <c r="L226" s="47">
        <f t="shared" si="23"/>
        <v>69.8</v>
      </c>
      <c r="M226" s="48">
        <f t="shared" si="27"/>
        <v>25968.33</v>
      </c>
    </row>
    <row r="227" spans="1:13" ht="12.75">
      <c r="A227" s="120">
        <v>303</v>
      </c>
      <c r="B227" s="123">
        <f t="shared" si="29"/>
        <v>19.59</v>
      </c>
      <c r="C227" s="128" t="s">
        <v>26</v>
      </c>
      <c r="D227" s="40">
        <v>29980</v>
      </c>
      <c r="E227" s="113">
        <v>0</v>
      </c>
      <c r="F227" s="45">
        <f t="shared" si="24"/>
        <v>18364.5</v>
      </c>
      <c r="G227" s="117">
        <v>0</v>
      </c>
      <c r="H227" s="170">
        <f t="shared" si="28"/>
        <v>18364.5</v>
      </c>
      <c r="I227" s="45">
        <f t="shared" si="25"/>
        <v>6243.93</v>
      </c>
      <c r="J227" s="46">
        <f t="shared" si="26"/>
        <v>367.3</v>
      </c>
      <c r="K227" s="149">
        <v>910</v>
      </c>
      <c r="L227" s="47">
        <f t="shared" si="23"/>
        <v>69.8</v>
      </c>
      <c r="M227" s="48">
        <f t="shared" si="27"/>
        <v>25955.53</v>
      </c>
    </row>
    <row r="228" spans="1:13" ht="12.75">
      <c r="A228" s="120">
        <v>304</v>
      </c>
      <c r="B228" s="123">
        <f t="shared" si="29"/>
        <v>19.6</v>
      </c>
      <c r="C228" s="128" t="s">
        <v>26</v>
      </c>
      <c r="D228" s="40">
        <v>29980</v>
      </c>
      <c r="E228" s="113">
        <v>0</v>
      </c>
      <c r="F228" s="45">
        <f t="shared" si="24"/>
        <v>18355.1</v>
      </c>
      <c r="G228" s="117">
        <v>0</v>
      </c>
      <c r="H228" s="170">
        <f t="shared" si="28"/>
        <v>18355.1</v>
      </c>
      <c r="I228" s="45">
        <f t="shared" si="25"/>
        <v>6240.73</v>
      </c>
      <c r="J228" s="46">
        <f t="shared" si="26"/>
        <v>367.1</v>
      </c>
      <c r="K228" s="149">
        <v>910</v>
      </c>
      <c r="L228" s="47">
        <f t="shared" si="23"/>
        <v>69.7</v>
      </c>
      <c r="M228" s="48">
        <f t="shared" si="27"/>
        <v>25942.629999999997</v>
      </c>
    </row>
    <row r="229" spans="1:13" ht="12.75">
      <c r="A229" s="120">
        <v>305</v>
      </c>
      <c r="B229" s="123">
        <f t="shared" si="29"/>
        <v>19.6</v>
      </c>
      <c r="C229" s="128" t="s">
        <v>26</v>
      </c>
      <c r="D229" s="40">
        <v>29980</v>
      </c>
      <c r="E229" s="113">
        <v>0</v>
      </c>
      <c r="F229" s="45">
        <f t="shared" si="24"/>
        <v>18355.1</v>
      </c>
      <c r="G229" s="117">
        <v>0</v>
      </c>
      <c r="H229" s="170">
        <f t="shared" si="28"/>
        <v>18355.1</v>
      </c>
      <c r="I229" s="45">
        <f t="shared" si="25"/>
        <v>6240.73</v>
      </c>
      <c r="J229" s="46">
        <f t="shared" si="26"/>
        <v>367.1</v>
      </c>
      <c r="K229" s="149">
        <v>910</v>
      </c>
      <c r="L229" s="47">
        <f t="shared" si="23"/>
        <v>69.7</v>
      </c>
      <c r="M229" s="48">
        <f t="shared" si="27"/>
        <v>25942.629999999997</v>
      </c>
    </row>
    <row r="230" spans="1:13" ht="12.75">
      <c r="A230" s="120">
        <v>306</v>
      </c>
      <c r="B230" s="123">
        <f t="shared" si="29"/>
        <v>19.61</v>
      </c>
      <c r="C230" s="128" t="s">
        <v>26</v>
      </c>
      <c r="D230" s="40">
        <v>29980</v>
      </c>
      <c r="E230" s="113">
        <v>0</v>
      </c>
      <c r="F230" s="45">
        <f t="shared" si="24"/>
        <v>18345.7</v>
      </c>
      <c r="G230" s="117">
        <v>0</v>
      </c>
      <c r="H230" s="170">
        <f t="shared" si="28"/>
        <v>18345.7</v>
      </c>
      <c r="I230" s="45">
        <f t="shared" si="25"/>
        <v>6237.54</v>
      </c>
      <c r="J230" s="46">
        <f t="shared" si="26"/>
        <v>366.9</v>
      </c>
      <c r="K230" s="149">
        <v>910</v>
      </c>
      <c r="L230" s="47">
        <f t="shared" si="23"/>
        <v>69.7</v>
      </c>
      <c r="M230" s="48">
        <f t="shared" si="27"/>
        <v>25929.840000000004</v>
      </c>
    </row>
    <row r="231" spans="1:13" ht="12.75">
      <c r="A231" s="120">
        <v>307</v>
      </c>
      <c r="B231" s="123">
        <f t="shared" si="29"/>
        <v>19.61</v>
      </c>
      <c r="C231" s="128" t="s">
        <v>26</v>
      </c>
      <c r="D231" s="40">
        <v>29980</v>
      </c>
      <c r="E231" s="113">
        <v>0</v>
      </c>
      <c r="F231" s="45">
        <f t="shared" si="24"/>
        <v>18345.7</v>
      </c>
      <c r="G231" s="117">
        <v>0</v>
      </c>
      <c r="H231" s="170">
        <f t="shared" si="28"/>
        <v>18345.7</v>
      </c>
      <c r="I231" s="45">
        <f t="shared" si="25"/>
        <v>6237.54</v>
      </c>
      <c r="J231" s="46">
        <f t="shared" si="26"/>
        <v>366.9</v>
      </c>
      <c r="K231" s="149">
        <v>910</v>
      </c>
      <c r="L231" s="47">
        <f t="shared" si="23"/>
        <v>69.7</v>
      </c>
      <c r="M231" s="48">
        <f t="shared" si="27"/>
        <v>25929.840000000004</v>
      </c>
    </row>
    <row r="232" spans="1:13" ht="12.75">
      <c r="A232" s="120">
        <v>308</v>
      </c>
      <c r="B232" s="123">
        <f t="shared" si="29"/>
        <v>19.62</v>
      </c>
      <c r="C232" s="128" t="s">
        <v>26</v>
      </c>
      <c r="D232" s="40">
        <v>29980</v>
      </c>
      <c r="E232" s="113">
        <v>0</v>
      </c>
      <c r="F232" s="45">
        <f t="shared" si="24"/>
        <v>18336.4</v>
      </c>
      <c r="G232" s="117">
        <v>0</v>
      </c>
      <c r="H232" s="170">
        <f t="shared" si="28"/>
        <v>18336.4</v>
      </c>
      <c r="I232" s="45">
        <f t="shared" si="25"/>
        <v>6234.38</v>
      </c>
      <c r="J232" s="46">
        <f t="shared" si="26"/>
        <v>366.7</v>
      </c>
      <c r="K232" s="149">
        <v>910</v>
      </c>
      <c r="L232" s="47">
        <f t="shared" si="23"/>
        <v>69.7</v>
      </c>
      <c r="M232" s="48">
        <f t="shared" si="27"/>
        <v>25917.180000000004</v>
      </c>
    </row>
    <row r="233" spans="1:13" ht="12.75">
      <c r="A233" s="120">
        <v>309</v>
      </c>
      <c r="B233" s="123">
        <f t="shared" si="29"/>
        <v>19.62</v>
      </c>
      <c r="C233" s="128" t="s">
        <v>26</v>
      </c>
      <c r="D233" s="40">
        <v>29980</v>
      </c>
      <c r="E233" s="113">
        <v>0</v>
      </c>
      <c r="F233" s="45">
        <f t="shared" si="24"/>
        <v>18336.4</v>
      </c>
      <c r="G233" s="117">
        <v>0</v>
      </c>
      <c r="H233" s="170">
        <f t="shared" si="28"/>
        <v>18336.4</v>
      </c>
      <c r="I233" s="45">
        <f t="shared" si="25"/>
        <v>6234.38</v>
      </c>
      <c r="J233" s="46">
        <f t="shared" si="26"/>
        <v>366.7</v>
      </c>
      <c r="K233" s="149">
        <v>910</v>
      </c>
      <c r="L233" s="47">
        <f t="shared" si="23"/>
        <v>69.7</v>
      </c>
      <c r="M233" s="48">
        <f t="shared" si="27"/>
        <v>25917.180000000004</v>
      </c>
    </row>
    <row r="234" spans="1:13" ht="12.75">
      <c r="A234" s="120">
        <v>310</v>
      </c>
      <c r="B234" s="123">
        <f t="shared" si="29"/>
        <v>19.63</v>
      </c>
      <c r="C234" s="128" t="s">
        <v>26</v>
      </c>
      <c r="D234" s="40">
        <v>29980</v>
      </c>
      <c r="E234" s="113">
        <v>0</v>
      </c>
      <c r="F234" s="45">
        <f t="shared" si="24"/>
        <v>18327.1</v>
      </c>
      <c r="G234" s="117">
        <v>0</v>
      </c>
      <c r="H234" s="170">
        <f t="shared" si="28"/>
        <v>18327.1</v>
      </c>
      <c r="I234" s="45">
        <f t="shared" si="25"/>
        <v>6231.21</v>
      </c>
      <c r="J234" s="46">
        <f t="shared" si="26"/>
        <v>366.5</v>
      </c>
      <c r="K234" s="149">
        <v>910</v>
      </c>
      <c r="L234" s="47">
        <f t="shared" si="23"/>
        <v>69.6</v>
      </c>
      <c r="M234" s="48">
        <f t="shared" si="27"/>
        <v>25904.409999999996</v>
      </c>
    </row>
    <row r="235" spans="1:13" ht="12.75">
      <c r="A235" s="120">
        <v>311</v>
      </c>
      <c r="B235" s="123">
        <f t="shared" si="29"/>
        <v>19.64</v>
      </c>
      <c r="C235" s="128" t="s">
        <v>26</v>
      </c>
      <c r="D235" s="40">
        <v>29980</v>
      </c>
      <c r="E235" s="113">
        <v>0</v>
      </c>
      <c r="F235" s="45">
        <f t="shared" si="24"/>
        <v>18317.7</v>
      </c>
      <c r="G235" s="117">
        <v>0</v>
      </c>
      <c r="H235" s="170">
        <f t="shared" si="28"/>
        <v>18317.7</v>
      </c>
      <c r="I235" s="45">
        <f t="shared" si="25"/>
        <v>6228.02</v>
      </c>
      <c r="J235" s="46">
        <f t="shared" si="26"/>
        <v>366.4</v>
      </c>
      <c r="K235" s="149">
        <v>910</v>
      </c>
      <c r="L235" s="47">
        <f t="shared" si="23"/>
        <v>69.6</v>
      </c>
      <c r="M235" s="48">
        <f t="shared" si="27"/>
        <v>25891.72</v>
      </c>
    </row>
    <row r="236" spans="1:13" ht="12.75">
      <c r="A236" s="120">
        <v>312</v>
      </c>
      <c r="B236" s="123">
        <f t="shared" si="29"/>
        <v>19.64</v>
      </c>
      <c r="C236" s="128" t="s">
        <v>26</v>
      </c>
      <c r="D236" s="40">
        <v>29980</v>
      </c>
      <c r="E236" s="113">
        <v>0</v>
      </c>
      <c r="F236" s="45">
        <f t="shared" si="24"/>
        <v>18317.7</v>
      </c>
      <c r="G236" s="117">
        <v>0</v>
      </c>
      <c r="H236" s="170">
        <f t="shared" si="28"/>
        <v>18317.7</v>
      </c>
      <c r="I236" s="45">
        <f t="shared" si="25"/>
        <v>6228.02</v>
      </c>
      <c r="J236" s="46">
        <f t="shared" si="26"/>
        <v>366.4</v>
      </c>
      <c r="K236" s="149">
        <v>910</v>
      </c>
      <c r="L236" s="47">
        <f t="shared" si="23"/>
        <v>69.6</v>
      </c>
      <c r="M236" s="48">
        <f t="shared" si="27"/>
        <v>25891.72</v>
      </c>
    </row>
    <row r="237" spans="1:13" ht="12.75">
      <c r="A237" s="120">
        <v>313</v>
      </c>
      <c r="B237" s="123">
        <f t="shared" si="29"/>
        <v>19.65</v>
      </c>
      <c r="C237" s="128" t="s">
        <v>26</v>
      </c>
      <c r="D237" s="40">
        <v>29980</v>
      </c>
      <c r="E237" s="113">
        <v>0</v>
      </c>
      <c r="F237" s="45">
        <f t="shared" si="24"/>
        <v>18308.4</v>
      </c>
      <c r="G237" s="117">
        <v>0</v>
      </c>
      <c r="H237" s="170">
        <f t="shared" si="28"/>
        <v>18308.4</v>
      </c>
      <c r="I237" s="45">
        <f t="shared" si="25"/>
        <v>6224.86</v>
      </c>
      <c r="J237" s="46">
        <f t="shared" si="26"/>
        <v>366.2</v>
      </c>
      <c r="K237" s="149">
        <v>910</v>
      </c>
      <c r="L237" s="47">
        <f t="shared" si="23"/>
        <v>69.6</v>
      </c>
      <c r="M237" s="48">
        <f t="shared" si="27"/>
        <v>25879.06</v>
      </c>
    </row>
    <row r="238" spans="1:13" ht="12.75">
      <c r="A238" s="120">
        <v>314</v>
      </c>
      <c r="B238" s="123">
        <f t="shared" si="29"/>
        <v>19.65</v>
      </c>
      <c r="C238" s="128" t="s">
        <v>26</v>
      </c>
      <c r="D238" s="40">
        <v>29980</v>
      </c>
      <c r="E238" s="113">
        <v>0</v>
      </c>
      <c r="F238" s="45">
        <f t="shared" si="24"/>
        <v>18308.4</v>
      </c>
      <c r="G238" s="117">
        <v>0</v>
      </c>
      <c r="H238" s="170">
        <f t="shared" si="28"/>
        <v>18308.4</v>
      </c>
      <c r="I238" s="45">
        <f t="shared" si="25"/>
        <v>6224.86</v>
      </c>
      <c r="J238" s="46">
        <f t="shared" si="26"/>
        <v>366.2</v>
      </c>
      <c r="K238" s="149">
        <v>910</v>
      </c>
      <c r="L238" s="47">
        <f t="shared" si="23"/>
        <v>69.6</v>
      </c>
      <c r="M238" s="48">
        <f t="shared" si="27"/>
        <v>25879.06</v>
      </c>
    </row>
    <row r="239" spans="1:13" ht="12.75">
      <c r="A239" s="120">
        <v>315</v>
      </c>
      <c r="B239" s="123">
        <f t="shared" si="29"/>
        <v>19.66</v>
      </c>
      <c r="C239" s="128" t="s">
        <v>26</v>
      </c>
      <c r="D239" s="40">
        <v>29980</v>
      </c>
      <c r="E239" s="113">
        <v>0</v>
      </c>
      <c r="F239" s="45">
        <f t="shared" si="24"/>
        <v>18299.1</v>
      </c>
      <c r="G239" s="117">
        <v>0</v>
      </c>
      <c r="H239" s="170">
        <f t="shared" si="28"/>
        <v>18299.1</v>
      </c>
      <c r="I239" s="45">
        <f t="shared" si="25"/>
        <v>6221.69</v>
      </c>
      <c r="J239" s="46">
        <f t="shared" si="26"/>
        <v>366</v>
      </c>
      <c r="K239" s="149">
        <v>910</v>
      </c>
      <c r="L239" s="47">
        <f t="shared" si="23"/>
        <v>69.5</v>
      </c>
      <c r="M239" s="48">
        <f t="shared" si="27"/>
        <v>25866.289999999997</v>
      </c>
    </row>
    <row r="240" spans="1:13" ht="12.75">
      <c r="A240" s="120">
        <v>316</v>
      </c>
      <c r="B240" s="123">
        <f t="shared" si="29"/>
        <v>19.66</v>
      </c>
      <c r="C240" s="128" t="s">
        <v>26</v>
      </c>
      <c r="D240" s="40">
        <v>29980</v>
      </c>
      <c r="E240" s="113">
        <v>0</v>
      </c>
      <c r="F240" s="45">
        <f t="shared" si="24"/>
        <v>18299.1</v>
      </c>
      <c r="G240" s="117">
        <v>0</v>
      </c>
      <c r="H240" s="170">
        <f t="shared" si="28"/>
        <v>18299.1</v>
      </c>
      <c r="I240" s="45">
        <f t="shared" si="25"/>
        <v>6221.69</v>
      </c>
      <c r="J240" s="46">
        <f t="shared" si="26"/>
        <v>366</v>
      </c>
      <c r="K240" s="149">
        <v>910</v>
      </c>
      <c r="L240" s="47">
        <f t="shared" si="23"/>
        <v>69.5</v>
      </c>
      <c r="M240" s="48">
        <f t="shared" si="27"/>
        <v>25866.289999999997</v>
      </c>
    </row>
    <row r="241" spans="1:13" ht="12.75">
      <c r="A241" s="120">
        <v>317</v>
      </c>
      <c r="B241" s="123">
        <f t="shared" si="29"/>
        <v>19.67</v>
      </c>
      <c r="C241" s="128" t="s">
        <v>26</v>
      </c>
      <c r="D241" s="40">
        <v>29980</v>
      </c>
      <c r="E241" s="113">
        <v>0</v>
      </c>
      <c r="F241" s="45">
        <f t="shared" si="24"/>
        <v>18289.8</v>
      </c>
      <c r="G241" s="117">
        <v>0</v>
      </c>
      <c r="H241" s="170">
        <f t="shared" si="28"/>
        <v>18289.8</v>
      </c>
      <c r="I241" s="45">
        <f t="shared" si="25"/>
        <v>6218.53</v>
      </c>
      <c r="J241" s="46">
        <f t="shared" si="26"/>
        <v>365.8</v>
      </c>
      <c r="K241" s="149">
        <v>910</v>
      </c>
      <c r="L241" s="47">
        <f t="shared" si="23"/>
        <v>69.5</v>
      </c>
      <c r="M241" s="48">
        <f t="shared" si="27"/>
        <v>25853.629999999997</v>
      </c>
    </row>
    <row r="242" spans="1:13" ht="12.75">
      <c r="A242" s="120">
        <v>318</v>
      </c>
      <c r="B242" s="123">
        <f t="shared" si="29"/>
        <v>19.68</v>
      </c>
      <c r="C242" s="128" t="s">
        <v>26</v>
      </c>
      <c r="D242" s="40">
        <v>29980</v>
      </c>
      <c r="E242" s="113">
        <v>0</v>
      </c>
      <c r="F242" s="45">
        <f t="shared" si="24"/>
        <v>18280.5</v>
      </c>
      <c r="G242" s="117">
        <v>0</v>
      </c>
      <c r="H242" s="170">
        <f t="shared" si="28"/>
        <v>18280.5</v>
      </c>
      <c r="I242" s="45">
        <f t="shared" si="25"/>
        <v>6215.37</v>
      </c>
      <c r="J242" s="46">
        <f t="shared" si="26"/>
        <v>365.6</v>
      </c>
      <c r="K242" s="149">
        <v>910</v>
      </c>
      <c r="L242" s="47">
        <f t="shared" si="23"/>
        <v>69.5</v>
      </c>
      <c r="M242" s="48">
        <f t="shared" si="27"/>
        <v>25840.969999999998</v>
      </c>
    </row>
    <row r="243" spans="1:13" ht="12.75">
      <c r="A243" s="120">
        <v>319</v>
      </c>
      <c r="B243" s="123">
        <f t="shared" si="29"/>
        <v>19.68</v>
      </c>
      <c r="C243" s="128" t="s">
        <v>26</v>
      </c>
      <c r="D243" s="40">
        <v>29980</v>
      </c>
      <c r="E243" s="113">
        <v>0</v>
      </c>
      <c r="F243" s="45">
        <f t="shared" si="24"/>
        <v>18280.5</v>
      </c>
      <c r="G243" s="117">
        <v>0</v>
      </c>
      <c r="H243" s="170">
        <f t="shared" si="28"/>
        <v>18280.5</v>
      </c>
      <c r="I243" s="45">
        <f t="shared" si="25"/>
        <v>6215.37</v>
      </c>
      <c r="J243" s="46">
        <f t="shared" si="26"/>
        <v>365.6</v>
      </c>
      <c r="K243" s="149">
        <v>910</v>
      </c>
      <c r="L243" s="47">
        <f t="shared" si="23"/>
        <v>69.5</v>
      </c>
      <c r="M243" s="48">
        <f t="shared" si="27"/>
        <v>25840.969999999998</v>
      </c>
    </row>
    <row r="244" spans="1:13" ht="12.75">
      <c r="A244" s="120">
        <v>320</v>
      </c>
      <c r="B244" s="123">
        <f t="shared" si="29"/>
        <v>19.69</v>
      </c>
      <c r="C244" s="128" t="s">
        <v>26</v>
      </c>
      <c r="D244" s="40">
        <v>29980</v>
      </c>
      <c r="E244" s="113">
        <v>0</v>
      </c>
      <c r="F244" s="45">
        <f t="shared" si="24"/>
        <v>18271.2</v>
      </c>
      <c r="G244" s="117">
        <v>0</v>
      </c>
      <c r="H244" s="170">
        <f t="shared" si="28"/>
        <v>18271.2</v>
      </c>
      <c r="I244" s="45">
        <f t="shared" si="25"/>
        <v>6212.21</v>
      </c>
      <c r="J244" s="46">
        <f t="shared" si="26"/>
        <v>365.4</v>
      </c>
      <c r="K244" s="149">
        <v>910</v>
      </c>
      <c r="L244" s="47">
        <f t="shared" si="23"/>
        <v>69.4</v>
      </c>
      <c r="M244" s="48">
        <f t="shared" si="27"/>
        <v>25828.210000000003</v>
      </c>
    </row>
    <row r="245" spans="1:13" ht="12.75">
      <c r="A245" s="120">
        <v>321</v>
      </c>
      <c r="B245" s="123">
        <f t="shared" si="29"/>
        <v>19.69</v>
      </c>
      <c r="C245" s="128" t="s">
        <v>26</v>
      </c>
      <c r="D245" s="40">
        <v>29980</v>
      </c>
      <c r="E245" s="113">
        <v>0</v>
      </c>
      <c r="F245" s="45">
        <f t="shared" si="24"/>
        <v>18271.2</v>
      </c>
      <c r="G245" s="117">
        <v>0</v>
      </c>
      <c r="H245" s="170">
        <f t="shared" si="28"/>
        <v>18271.2</v>
      </c>
      <c r="I245" s="45">
        <f t="shared" si="25"/>
        <v>6212.21</v>
      </c>
      <c r="J245" s="46">
        <f t="shared" si="26"/>
        <v>365.4</v>
      </c>
      <c r="K245" s="149">
        <v>910</v>
      </c>
      <c r="L245" s="47">
        <f t="shared" si="23"/>
        <v>69.4</v>
      </c>
      <c r="M245" s="48">
        <f t="shared" si="27"/>
        <v>25828.210000000003</v>
      </c>
    </row>
    <row r="246" spans="1:13" ht="12.75">
      <c r="A246" s="120">
        <v>322</v>
      </c>
      <c r="B246" s="123">
        <f t="shared" si="29"/>
        <v>19.7</v>
      </c>
      <c r="C246" s="128" t="s">
        <v>26</v>
      </c>
      <c r="D246" s="40">
        <v>29980</v>
      </c>
      <c r="E246" s="113">
        <v>0</v>
      </c>
      <c r="F246" s="45">
        <f t="shared" si="24"/>
        <v>18261.9</v>
      </c>
      <c r="G246" s="117">
        <v>0</v>
      </c>
      <c r="H246" s="170">
        <f t="shared" si="28"/>
        <v>18261.9</v>
      </c>
      <c r="I246" s="45">
        <f t="shared" si="25"/>
        <v>6209.05</v>
      </c>
      <c r="J246" s="46">
        <f t="shared" si="26"/>
        <v>365.2</v>
      </c>
      <c r="K246" s="149">
        <v>910</v>
      </c>
      <c r="L246" s="47">
        <f t="shared" si="23"/>
        <v>69.4</v>
      </c>
      <c r="M246" s="48">
        <f t="shared" si="27"/>
        <v>25815.550000000003</v>
      </c>
    </row>
    <row r="247" spans="1:13" ht="12.75">
      <c r="A247" s="120">
        <v>323</v>
      </c>
      <c r="B247" s="123">
        <f t="shared" si="29"/>
        <v>19.7</v>
      </c>
      <c r="C247" s="128" t="s">
        <v>26</v>
      </c>
      <c r="D247" s="40">
        <v>29980</v>
      </c>
      <c r="E247" s="113">
        <v>0</v>
      </c>
      <c r="F247" s="45">
        <f t="shared" si="24"/>
        <v>18261.9</v>
      </c>
      <c r="G247" s="117">
        <v>0</v>
      </c>
      <c r="H247" s="170">
        <f t="shared" si="28"/>
        <v>18261.9</v>
      </c>
      <c r="I247" s="45">
        <f t="shared" si="25"/>
        <v>6209.05</v>
      </c>
      <c r="J247" s="46">
        <f t="shared" si="26"/>
        <v>365.2</v>
      </c>
      <c r="K247" s="149">
        <v>910</v>
      </c>
      <c r="L247" s="47">
        <f t="shared" si="23"/>
        <v>69.4</v>
      </c>
      <c r="M247" s="48">
        <f t="shared" si="27"/>
        <v>25815.550000000003</v>
      </c>
    </row>
    <row r="248" spans="1:13" ht="12.75">
      <c r="A248" s="120">
        <v>324</v>
      </c>
      <c r="B248" s="123">
        <f t="shared" si="29"/>
        <v>19.71</v>
      </c>
      <c r="C248" s="128" t="s">
        <v>26</v>
      </c>
      <c r="D248" s="40">
        <v>29980</v>
      </c>
      <c r="E248" s="113">
        <v>0</v>
      </c>
      <c r="F248" s="45">
        <f t="shared" si="24"/>
        <v>18252.7</v>
      </c>
      <c r="G248" s="117">
        <v>0</v>
      </c>
      <c r="H248" s="170">
        <f t="shared" si="28"/>
        <v>18252.7</v>
      </c>
      <c r="I248" s="45">
        <f t="shared" si="25"/>
        <v>6205.92</v>
      </c>
      <c r="J248" s="46">
        <f t="shared" si="26"/>
        <v>365.1</v>
      </c>
      <c r="K248" s="149">
        <v>910</v>
      </c>
      <c r="L248" s="47">
        <f t="shared" si="23"/>
        <v>69.4</v>
      </c>
      <c r="M248" s="48">
        <f t="shared" si="27"/>
        <v>25803.120000000003</v>
      </c>
    </row>
    <row r="249" spans="1:13" ht="12.75">
      <c r="A249" s="120">
        <v>325</v>
      </c>
      <c r="B249" s="123">
        <f t="shared" si="29"/>
        <v>19.72</v>
      </c>
      <c r="C249" s="128" t="s">
        <v>26</v>
      </c>
      <c r="D249" s="40">
        <v>29980</v>
      </c>
      <c r="E249" s="113">
        <v>0</v>
      </c>
      <c r="F249" s="45">
        <f t="shared" si="24"/>
        <v>18243.4</v>
      </c>
      <c r="G249" s="117">
        <v>0</v>
      </c>
      <c r="H249" s="170">
        <f t="shared" si="28"/>
        <v>18243.4</v>
      </c>
      <c r="I249" s="45">
        <f t="shared" si="25"/>
        <v>6202.76</v>
      </c>
      <c r="J249" s="46">
        <f t="shared" si="26"/>
        <v>364.9</v>
      </c>
      <c r="K249" s="149">
        <v>910</v>
      </c>
      <c r="L249" s="47">
        <f t="shared" si="23"/>
        <v>69.3</v>
      </c>
      <c r="M249" s="48">
        <f t="shared" si="27"/>
        <v>25790.360000000004</v>
      </c>
    </row>
    <row r="250" spans="1:13" ht="12.75">
      <c r="A250" s="120">
        <v>326</v>
      </c>
      <c r="B250" s="123">
        <f t="shared" si="29"/>
        <v>19.72</v>
      </c>
      <c r="C250" s="128" t="s">
        <v>26</v>
      </c>
      <c r="D250" s="40">
        <v>29980</v>
      </c>
      <c r="E250" s="113">
        <v>0</v>
      </c>
      <c r="F250" s="45">
        <f t="shared" si="24"/>
        <v>18243.4</v>
      </c>
      <c r="G250" s="117">
        <v>0</v>
      </c>
      <c r="H250" s="170">
        <f t="shared" si="28"/>
        <v>18243.4</v>
      </c>
      <c r="I250" s="45">
        <f t="shared" si="25"/>
        <v>6202.76</v>
      </c>
      <c r="J250" s="46">
        <f t="shared" si="26"/>
        <v>364.9</v>
      </c>
      <c r="K250" s="149">
        <v>910</v>
      </c>
      <c r="L250" s="47">
        <f t="shared" si="23"/>
        <v>69.3</v>
      </c>
      <c r="M250" s="48">
        <f t="shared" si="27"/>
        <v>25790.360000000004</v>
      </c>
    </row>
    <row r="251" spans="1:13" ht="12.75">
      <c r="A251" s="120">
        <v>327</v>
      </c>
      <c r="B251" s="123">
        <f t="shared" si="29"/>
        <v>19.73</v>
      </c>
      <c r="C251" s="128" t="s">
        <v>26</v>
      </c>
      <c r="D251" s="40">
        <v>29980</v>
      </c>
      <c r="E251" s="113">
        <v>0</v>
      </c>
      <c r="F251" s="45">
        <f t="shared" si="24"/>
        <v>18234.2</v>
      </c>
      <c r="G251" s="117">
        <v>0</v>
      </c>
      <c r="H251" s="170">
        <f t="shared" si="28"/>
        <v>18234.2</v>
      </c>
      <c r="I251" s="45">
        <f t="shared" si="25"/>
        <v>6199.63</v>
      </c>
      <c r="J251" s="46">
        <f t="shared" si="26"/>
        <v>364.7</v>
      </c>
      <c r="K251" s="149">
        <v>910</v>
      </c>
      <c r="L251" s="47">
        <f t="shared" si="23"/>
        <v>69.3</v>
      </c>
      <c r="M251" s="48">
        <f t="shared" si="27"/>
        <v>25777.83</v>
      </c>
    </row>
    <row r="252" spans="1:13" ht="12.75">
      <c r="A252" s="120">
        <v>328</v>
      </c>
      <c r="B252" s="123">
        <f t="shared" si="29"/>
        <v>19.73</v>
      </c>
      <c r="C252" s="128" t="s">
        <v>26</v>
      </c>
      <c r="D252" s="40">
        <v>29980</v>
      </c>
      <c r="E252" s="113">
        <v>0</v>
      </c>
      <c r="F252" s="45">
        <f t="shared" si="24"/>
        <v>18234.2</v>
      </c>
      <c r="G252" s="117">
        <v>0</v>
      </c>
      <c r="H252" s="170">
        <f t="shared" si="28"/>
        <v>18234.2</v>
      </c>
      <c r="I252" s="45">
        <f t="shared" si="25"/>
        <v>6199.63</v>
      </c>
      <c r="J252" s="46">
        <f t="shared" si="26"/>
        <v>364.7</v>
      </c>
      <c r="K252" s="149">
        <v>910</v>
      </c>
      <c r="L252" s="47">
        <f t="shared" si="23"/>
        <v>69.3</v>
      </c>
      <c r="M252" s="48">
        <f t="shared" si="27"/>
        <v>25777.83</v>
      </c>
    </row>
    <row r="253" spans="1:13" ht="12.75">
      <c r="A253" s="120">
        <v>329</v>
      </c>
      <c r="B253" s="123">
        <f t="shared" si="29"/>
        <v>19.74</v>
      </c>
      <c r="C253" s="128" t="s">
        <v>26</v>
      </c>
      <c r="D253" s="40">
        <v>29980</v>
      </c>
      <c r="E253" s="113">
        <v>0</v>
      </c>
      <c r="F253" s="45">
        <f t="shared" si="24"/>
        <v>18224.9</v>
      </c>
      <c r="G253" s="117">
        <v>0</v>
      </c>
      <c r="H253" s="170">
        <f t="shared" si="28"/>
        <v>18224.9</v>
      </c>
      <c r="I253" s="45">
        <f t="shared" si="25"/>
        <v>6196.47</v>
      </c>
      <c r="J253" s="46">
        <f t="shared" si="26"/>
        <v>364.5</v>
      </c>
      <c r="K253" s="149">
        <v>910</v>
      </c>
      <c r="L253" s="47">
        <f t="shared" si="23"/>
        <v>69.3</v>
      </c>
      <c r="M253" s="48">
        <f t="shared" si="27"/>
        <v>25765.170000000002</v>
      </c>
    </row>
    <row r="254" spans="1:13" ht="12.75">
      <c r="A254" s="120">
        <v>330</v>
      </c>
      <c r="B254" s="123">
        <f t="shared" si="29"/>
        <v>19.75</v>
      </c>
      <c r="C254" s="128" t="s">
        <v>26</v>
      </c>
      <c r="D254" s="40">
        <v>29980</v>
      </c>
      <c r="E254" s="113">
        <v>0</v>
      </c>
      <c r="F254" s="45">
        <f t="shared" si="24"/>
        <v>18215.7</v>
      </c>
      <c r="G254" s="117">
        <v>0</v>
      </c>
      <c r="H254" s="170">
        <f t="shared" si="28"/>
        <v>18215.7</v>
      </c>
      <c r="I254" s="45">
        <f t="shared" si="25"/>
        <v>6193.34</v>
      </c>
      <c r="J254" s="46">
        <f t="shared" si="26"/>
        <v>364.3</v>
      </c>
      <c r="K254" s="149">
        <v>910</v>
      </c>
      <c r="L254" s="47">
        <f t="shared" si="23"/>
        <v>69.2</v>
      </c>
      <c r="M254" s="48">
        <f t="shared" si="27"/>
        <v>25752.54</v>
      </c>
    </row>
    <row r="255" spans="1:13" ht="12.75">
      <c r="A255" s="120">
        <v>331</v>
      </c>
      <c r="B255" s="123">
        <f t="shared" si="29"/>
        <v>19.75</v>
      </c>
      <c r="C255" s="128" t="s">
        <v>26</v>
      </c>
      <c r="D255" s="40">
        <v>29980</v>
      </c>
      <c r="E255" s="113">
        <v>0</v>
      </c>
      <c r="F255" s="45">
        <f t="shared" si="24"/>
        <v>18215.7</v>
      </c>
      <c r="G255" s="117">
        <v>0</v>
      </c>
      <c r="H255" s="170">
        <f t="shared" si="28"/>
        <v>18215.7</v>
      </c>
      <c r="I255" s="45">
        <f t="shared" si="25"/>
        <v>6193.34</v>
      </c>
      <c r="J255" s="46">
        <f t="shared" si="26"/>
        <v>364.3</v>
      </c>
      <c r="K255" s="149">
        <v>910</v>
      </c>
      <c r="L255" s="47">
        <f t="shared" si="23"/>
        <v>69.2</v>
      </c>
      <c r="M255" s="48">
        <f t="shared" si="27"/>
        <v>25752.54</v>
      </c>
    </row>
    <row r="256" spans="1:13" ht="12.75">
      <c r="A256" s="120">
        <v>332</v>
      </c>
      <c r="B256" s="123">
        <f t="shared" si="29"/>
        <v>19.76</v>
      </c>
      <c r="C256" s="128" t="s">
        <v>26</v>
      </c>
      <c r="D256" s="40">
        <v>29980</v>
      </c>
      <c r="E256" s="113">
        <v>0</v>
      </c>
      <c r="F256" s="45">
        <f t="shared" si="24"/>
        <v>18206.5</v>
      </c>
      <c r="G256" s="117">
        <v>0</v>
      </c>
      <c r="H256" s="170">
        <f t="shared" si="28"/>
        <v>18206.5</v>
      </c>
      <c r="I256" s="45">
        <f t="shared" si="25"/>
        <v>6190.21</v>
      </c>
      <c r="J256" s="46">
        <f t="shared" si="26"/>
        <v>364.1</v>
      </c>
      <c r="K256" s="149">
        <v>910</v>
      </c>
      <c r="L256" s="47">
        <f t="shared" si="23"/>
        <v>69.2</v>
      </c>
      <c r="M256" s="48">
        <f t="shared" si="27"/>
        <v>25740.01</v>
      </c>
    </row>
    <row r="257" spans="1:13" ht="12.75">
      <c r="A257" s="120">
        <v>333</v>
      </c>
      <c r="B257" s="123">
        <f t="shared" si="29"/>
        <v>19.76</v>
      </c>
      <c r="C257" s="128" t="s">
        <v>26</v>
      </c>
      <c r="D257" s="40">
        <v>29980</v>
      </c>
      <c r="E257" s="113">
        <v>0</v>
      </c>
      <c r="F257" s="45">
        <f t="shared" si="24"/>
        <v>18206.5</v>
      </c>
      <c r="G257" s="117">
        <v>0</v>
      </c>
      <c r="H257" s="170">
        <f t="shared" si="28"/>
        <v>18206.5</v>
      </c>
      <c r="I257" s="45">
        <f t="shared" si="25"/>
        <v>6190.21</v>
      </c>
      <c r="J257" s="46">
        <f t="shared" si="26"/>
        <v>364.1</v>
      </c>
      <c r="K257" s="149">
        <v>910</v>
      </c>
      <c r="L257" s="47">
        <f t="shared" si="23"/>
        <v>69.2</v>
      </c>
      <c r="M257" s="48">
        <f t="shared" si="27"/>
        <v>25740.01</v>
      </c>
    </row>
    <row r="258" spans="1:13" ht="12.75">
      <c r="A258" s="120">
        <v>334</v>
      </c>
      <c r="B258" s="123">
        <f t="shared" si="29"/>
        <v>19.77</v>
      </c>
      <c r="C258" s="128" t="s">
        <v>26</v>
      </c>
      <c r="D258" s="40">
        <v>29980</v>
      </c>
      <c r="E258" s="113">
        <v>0</v>
      </c>
      <c r="F258" s="45">
        <f t="shared" si="24"/>
        <v>18197.3</v>
      </c>
      <c r="G258" s="117">
        <v>0</v>
      </c>
      <c r="H258" s="170">
        <f t="shared" si="28"/>
        <v>18197.3</v>
      </c>
      <c r="I258" s="45">
        <f t="shared" si="25"/>
        <v>6187.08</v>
      </c>
      <c r="J258" s="46">
        <f t="shared" si="26"/>
        <v>363.9</v>
      </c>
      <c r="K258" s="149">
        <v>910</v>
      </c>
      <c r="L258" s="47">
        <f t="shared" si="23"/>
        <v>69.1</v>
      </c>
      <c r="M258" s="48">
        <f t="shared" si="27"/>
        <v>25727.379999999997</v>
      </c>
    </row>
    <row r="259" spans="1:13" ht="12.75">
      <c r="A259" s="120">
        <v>335</v>
      </c>
      <c r="B259" s="123">
        <f t="shared" si="29"/>
        <v>19.78</v>
      </c>
      <c r="C259" s="128" t="s">
        <v>26</v>
      </c>
      <c r="D259" s="40">
        <v>29980</v>
      </c>
      <c r="E259" s="113">
        <v>0</v>
      </c>
      <c r="F259" s="45">
        <f t="shared" si="24"/>
        <v>18188.1</v>
      </c>
      <c r="G259" s="117">
        <v>0</v>
      </c>
      <c r="H259" s="170">
        <f t="shared" si="28"/>
        <v>18188.1</v>
      </c>
      <c r="I259" s="45">
        <f t="shared" si="25"/>
        <v>6183.95</v>
      </c>
      <c r="J259" s="46">
        <f t="shared" si="26"/>
        <v>363.8</v>
      </c>
      <c r="K259" s="149">
        <v>910</v>
      </c>
      <c r="L259" s="47">
        <f t="shared" si="23"/>
        <v>69.1</v>
      </c>
      <c r="M259" s="48">
        <f t="shared" si="27"/>
        <v>25714.949999999997</v>
      </c>
    </row>
    <row r="260" spans="1:13" ht="12.75">
      <c r="A260" s="120">
        <v>336</v>
      </c>
      <c r="B260" s="123">
        <f t="shared" si="29"/>
        <v>19.78</v>
      </c>
      <c r="C260" s="128" t="s">
        <v>26</v>
      </c>
      <c r="D260" s="40">
        <v>29980</v>
      </c>
      <c r="E260" s="113">
        <v>0</v>
      </c>
      <c r="F260" s="45">
        <f t="shared" si="24"/>
        <v>18188.1</v>
      </c>
      <c r="G260" s="117">
        <v>0</v>
      </c>
      <c r="H260" s="170">
        <f t="shared" si="28"/>
        <v>18188.1</v>
      </c>
      <c r="I260" s="45">
        <f t="shared" si="25"/>
        <v>6183.95</v>
      </c>
      <c r="J260" s="46">
        <f t="shared" si="26"/>
        <v>363.8</v>
      </c>
      <c r="K260" s="149">
        <v>910</v>
      </c>
      <c r="L260" s="47">
        <f t="shared" si="23"/>
        <v>69.1</v>
      </c>
      <c r="M260" s="48">
        <f t="shared" si="27"/>
        <v>25714.949999999997</v>
      </c>
    </row>
    <row r="261" spans="1:13" ht="12.75">
      <c r="A261" s="120">
        <v>337</v>
      </c>
      <c r="B261" s="123">
        <f t="shared" si="29"/>
        <v>19.79</v>
      </c>
      <c r="C261" s="128" t="s">
        <v>26</v>
      </c>
      <c r="D261" s="40">
        <v>29980</v>
      </c>
      <c r="E261" s="113">
        <v>0</v>
      </c>
      <c r="F261" s="45">
        <f t="shared" si="24"/>
        <v>18178.9</v>
      </c>
      <c r="G261" s="117">
        <v>0</v>
      </c>
      <c r="H261" s="170">
        <f t="shared" si="28"/>
        <v>18178.9</v>
      </c>
      <c r="I261" s="45">
        <f t="shared" si="25"/>
        <v>6180.83</v>
      </c>
      <c r="J261" s="46">
        <f t="shared" si="26"/>
        <v>363.6</v>
      </c>
      <c r="K261" s="149">
        <v>910</v>
      </c>
      <c r="L261" s="47">
        <f t="shared" si="23"/>
        <v>69.1</v>
      </c>
      <c r="M261" s="48">
        <f t="shared" si="27"/>
        <v>25702.43</v>
      </c>
    </row>
    <row r="262" spans="1:13" ht="12.75">
      <c r="A262" s="120">
        <v>338</v>
      </c>
      <c r="B262" s="123">
        <f t="shared" si="29"/>
        <v>19.79</v>
      </c>
      <c r="C262" s="128" t="s">
        <v>26</v>
      </c>
      <c r="D262" s="40">
        <v>29980</v>
      </c>
      <c r="E262" s="113">
        <v>0</v>
      </c>
      <c r="F262" s="45">
        <f t="shared" si="24"/>
        <v>18178.9</v>
      </c>
      <c r="G262" s="117">
        <v>0</v>
      </c>
      <c r="H262" s="170">
        <f t="shared" si="28"/>
        <v>18178.9</v>
      </c>
      <c r="I262" s="45">
        <f t="shared" si="25"/>
        <v>6180.83</v>
      </c>
      <c r="J262" s="46">
        <f t="shared" si="26"/>
        <v>363.6</v>
      </c>
      <c r="K262" s="149">
        <v>910</v>
      </c>
      <c r="L262" s="47">
        <f t="shared" si="23"/>
        <v>69.1</v>
      </c>
      <c r="M262" s="48">
        <f t="shared" si="27"/>
        <v>25702.43</v>
      </c>
    </row>
    <row r="263" spans="1:13" ht="12.75">
      <c r="A263" s="120">
        <v>339</v>
      </c>
      <c r="B263" s="123">
        <f t="shared" si="29"/>
        <v>19.8</v>
      </c>
      <c r="C263" s="128" t="s">
        <v>26</v>
      </c>
      <c r="D263" s="40">
        <v>29980</v>
      </c>
      <c r="E263" s="113">
        <v>0</v>
      </c>
      <c r="F263" s="45">
        <f t="shared" si="24"/>
        <v>18169.7</v>
      </c>
      <c r="G263" s="117">
        <v>0</v>
      </c>
      <c r="H263" s="170">
        <f t="shared" si="28"/>
        <v>18169.7</v>
      </c>
      <c r="I263" s="45">
        <f t="shared" si="25"/>
        <v>6177.7</v>
      </c>
      <c r="J263" s="46">
        <f t="shared" si="26"/>
        <v>363.4</v>
      </c>
      <c r="K263" s="149">
        <v>910</v>
      </c>
      <c r="L263" s="47">
        <f t="shared" si="23"/>
        <v>69</v>
      </c>
      <c r="M263" s="48">
        <f t="shared" si="27"/>
        <v>25689.800000000003</v>
      </c>
    </row>
    <row r="264" spans="1:13" ht="12.75">
      <c r="A264" s="120">
        <v>340</v>
      </c>
      <c r="B264" s="123">
        <f t="shared" si="29"/>
        <v>19.8</v>
      </c>
      <c r="C264" s="128" t="s">
        <v>26</v>
      </c>
      <c r="D264" s="40">
        <v>29980</v>
      </c>
      <c r="E264" s="113">
        <v>0</v>
      </c>
      <c r="F264" s="45">
        <f t="shared" si="24"/>
        <v>18169.7</v>
      </c>
      <c r="G264" s="117">
        <v>0</v>
      </c>
      <c r="H264" s="170">
        <f t="shared" si="28"/>
        <v>18169.7</v>
      </c>
      <c r="I264" s="45">
        <f t="shared" si="25"/>
        <v>6177.7</v>
      </c>
      <c r="J264" s="46">
        <f t="shared" si="26"/>
        <v>363.4</v>
      </c>
      <c r="K264" s="149">
        <v>910</v>
      </c>
      <c r="L264" s="47">
        <f aca="true" t="shared" si="30" ref="L264:L327">ROUND(H264*0.0038,1)</f>
        <v>69</v>
      </c>
      <c r="M264" s="48">
        <f t="shared" si="27"/>
        <v>25689.800000000003</v>
      </c>
    </row>
    <row r="265" spans="1:13" ht="12.75">
      <c r="A265" s="120">
        <v>341</v>
      </c>
      <c r="B265" s="123">
        <f t="shared" si="29"/>
        <v>19.81</v>
      </c>
      <c r="C265" s="128" t="s">
        <v>26</v>
      </c>
      <c r="D265" s="40">
        <v>29980</v>
      </c>
      <c r="E265" s="113">
        <v>0</v>
      </c>
      <c r="F265" s="45">
        <f t="shared" si="24"/>
        <v>18160.5</v>
      </c>
      <c r="G265" s="117">
        <v>0</v>
      </c>
      <c r="H265" s="170">
        <f t="shared" si="28"/>
        <v>18160.5</v>
      </c>
      <c r="I265" s="45">
        <f t="shared" si="25"/>
        <v>6174.57</v>
      </c>
      <c r="J265" s="46">
        <f t="shared" si="26"/>
        <v>363.2</v>
      </c>
      <c r="K265" s="149">
        <v>910</v>
      </c>
      <c r="L265" s="47">
        <f t="shared" si="30"/>
        <v>69</v>
      </c>
      <c r="M265" s="48">
        <f t="shared" si="27"/>
        <v>25677.27</v>
      </c>
    </row>
    <row r="266" spans="1:13" ht="12.75">
      <c r="A266" s="120">
        <v>342</v>
      </c>
      <c r="B266" s="123">
        <f t="shared" si="29"/>
        <v>19.82</v>
      </c>
      <c r="C266" s="128" t="s">
        <v>26</v>
      </c>
      <c r="D266" s="40">
        <v>29980</v>
      </c>
      <c r="E266" s="113">
        <v>0</v>
      </c>
      <c r="F266" s="45">
        <f aca="true" t="shared" si="31" ref="F266:F329">ROUND(12/B266*D266,1)</f>
        <v>18151.4</v>
      </c>
      <c r="G266" s="117">
        <v>0</v>
      </c>
      <c r="H266" s="170">
        <f t="shared" si="28"/>
        <v>18151.4</v>
      </c>
      <c r="I266" s="45">
        <f aca="true" t="shared" si="32" ref="I266:I329">ROUND(H266*0.34,2)</f>
        <v>6171.48</v>
      </c>
      <c r="J266" s="46">
        <f aca="true" t="shared" si="33" ref="J266:J329">ROUND(H266*0.02,1)</f>
        <v>363</v>
      </c>
      <c r="K266" s="149">
        <v>910</v>
      </c>
      <c r="L266" s="47">
        <f t="shared" si="30"/>
        <v>69</v>
      </c>
      <c r="M266" s="48">
        <f aca="true" t="shared" si="34" ref="M266:M329">SUM(H266:L266)</f>
        <v>25664.88</v>
      </c>
    </row>
    <row r="267" spans="1:13" ht="12.75">
      <c r="A267" s="120">
        <v>343</v>
      </c>
      <c r="B267" s="123">
        <f t="shared" si="29"/>
        <v>19.82</v>
      </c>
      <c r="C267" s="128" t="s">
        <v>26</v>
      </c>
      <c r="D267" s="40">
        <v>29980</v>
      </c>
      <c r="E267" s="113">
        <v>0</v>
      </c>
      <c r="F267" s="45">
        <f t="shared" si="31"/>
        <v>18151.4</v>
      </c>
      <c r="G267" s="117">
        <v>0</v>
      </c>
      <c r="H267" s="170">
        <f t="shared" si="28"/>
        <v>18151.4</v>
      </c>
      <c r="I267" s="45">
        <f t="shared" si="32"/>
        <v>6171.48</v>
      </c>
      <c r="J267" s="46">
        <f t="shared" si="33"/>
        <v>363</v>
      </c>
      <c r="K267" s="149">
        <v>910</v>
      </c>
      <c r="L267" s="47">
        <f t="shared" si="30"/>
        <v>69</v>
      </c>
      <c r="M267" s="48">
        <f t="shared" si="34"/>
        <v>25664.88</v>
      </c>
    </row>
    <row r="268" spans="1:13" ht="12.75">
      <c r="A268" s="120">
        <v>344</v>
      </c>
      <c r="B268" s="123">
        <f t="shared" si="29"/>
        <v>19.83</v>
      </c>
      <c r="C268" s="128" t="s">
        <v>26</v>
      </c>
      <c r="D268" s="40">
        <v>29980</v>
      </c>
      <c r="E268" s="113">
        <v>0</v>
      </c>
      <c r="F268" s="45">
        <f t="shared" si="31"/>
        <v>18142.2</v>
      </c>
      <c r="G268" s="117">
        <v>0</v>
      </c>
      <c r="H268" s="170">
        <f t="shared" si="28"/>
        <v>18142.2</v>
      </c>
      <c r="I268" s="45">
        <f t="shared" si="32"/>
        <v>6168.35</v>
      </c>
      <c r="J268" s="46">
        <f t="shared" si="33"/>
        <v>362.8</v>
      </c>
      <c r="K268" s="149">
        <v>910</v>
      </c>
      <c r="L268" s="47">
        <f t="shared" si="30"/>
        <v>68.9</v>
      </c>
      <c r="M268" s="48">
        <f t="shared" si="34"/>
        <v>25652.250000000004</v>
      </c>
    </row>
    <row r="269" spans="1:13" ht="12.75">
      <c r="A269" s="120">
        <v>345</v>
      </c>
      <c r="B269" s="123">
        <f t="shared" si="29"/>
        <v>19.83</v>
      </c>
      <c r="C269" s="128" t="s">
        <v>26</v>
      </c>
      <c r="D269" s="40">
        <v>29980</v>
      </c>
      <c r="E269" s="113">
        <v>0</v>
      </c>
      <c r="F269" s="45">
        <f t="shared" si="31"/>
        <v>18142.2</v>
      </c>
      <c r="G269" s="117">
        <v>0</v>
      </c>
      <c r="H269" s="170">
        <f t="shared" si="28"/>
        <v>18142.2</v>
      </c>
      <c r="I269" s="45">
        <f t="shared" si="32"/>
        <v>6168.35</v>
      </c>
      <c r="J269" s="46">
        <f t="shared" si="33"/>
        <v>362.8</v>
      </c>
      <c r="K269" s="149">
        <v>910</v>
      </c>
      <c r="L269" s="47">
        <f t="shared" si="30"/>
        <v>68.9</v>
      </c>
      <c r="M269" s="48">
        <f t="shared" si="34"/>
        <v>25652.250000000004</v>
      </c>
    </row>
    <row r="270" spans="1:13" ht="12.75">
      <c r="A270" s="120">
        <v>346</v>
      </c>
      <c r="B270" s="123">
        <f t="shared" si="29"/>
        <v>19.84</v>
      </c>
      <c r="C270" s="128" t="s">
        <v>26</v>
      </c>
      <c r="D270" s="40">
        <v>29980</v>
      </c>
      <c r="E270" s="113">
        <v>0</v>
      </c>
      <c r="F270" s="45">
        <f t="shared" si="31"/>
        <v>18133.1</v>
      </c>
      <c r="G270" s="117">
        <v>0</v>
      </c>
      <c r="H270" s="170">
        <f t="shared" si="28"/>
        <v>18133.1</v>
      </c>
      <c r="I270" s="45">
        <f t="shared" si="32"/>
        <v>6165.25</v>
      </c>
      <c r="J270" s="46">
        <f t="shared" si="33"/>
        <v>362.7</v>
      </c>
      <c r="K270" s="149">
        <v>910</v>
      </c>
      <c r="L270" s="47">
        <f t="shared" si="30"/>
        <v>68.9</v>
      </c>
      <c r="M270" s="48">
        <f t="shared" si="34"/>
        <v>25639.95</v>
      </c>
    </row>
    <row r="271" spans="1:13" ht="12.75">
      <c r="A271" s="120">
        <v>347</v>
      </c>
      <c r="B271" s="123">
        <f t="shared" si="29"/>
        <v>19.85</v>
      </c>
      <c r="C271" s="128" t="s">
        <v>26</v>
      </c>
      <c r="D271" s="40">
        <v>29980</v>
      </c>
      <c r="E271" s="113">
        <v>0</v>
      </c>
      <c r="F271" s="45">
        <f t="shared" si="31"/>
        <v>18123.9</v>
      </c>
      <c r="G271" s="117">
        <v>0</v>
      </c>
      <c r="H271" s="170">
        <f t="shared" si="28"/>
        <v>18123.9</v>
      </c>
      <c r="I271" s="45">
        <f t="shared" si="32"/>
        <v>6162.13</v>
      </c>
      <c r="J271" s="46">
        <f t="shared" si="33"/>
        <v>362.5</v>
      </c>
      <c r="K271" s="149">
        <v>910</v>
      </c>
      <c r="L271" s="47">
        <f t="shared" si="30"/>
        <v>68.9</v>
      </c>
      <c r="M271" s="48">
        <f t="shared" si="34"/>
        <v>25627.430000000004</v>
      </c>
    </row>
    <row r="272" spans="1:13" ht="12.75">
      <c r="A272" s="120">
        <v>348</v>
      </c>
      <c r="B272" s="123">
        <f t="shared" si="29"/>
        <v>19.85</v>
      </c>
      <c r="C272" s="128" t="s">
        <v>26</v>
      </c>
      <c r="D272" s="40">
        <v>29980</v>
      </c>
      <c r="E272" s="113">
        <v>0</v>
      </c>
      <c r="F272" s="45">
        <f t="shared" si="31"/>
        <v>18123.9</v>
      </c>
      <c r="G272" s="117">
        <v>0</v>
      </c>
      <c r="H272" s="170">
        <f t="shared" si="28"/>
        <v>18123.9</v>
      </c>
      <c r="I272" s="45">
        <f t="shared" si="32"/>
        <v>6162.13</v>
      </c>
      <c r="J272" s="46">
        <f t="shared" si="33"/>
        <v>362.5</v>
      </c>
      <c r="K272" s="149">
        <v>910</v>
      </c>
      <c r="L272" s="47">
        <f t="shared" si="30"/>
        <v>68.9</v>
      </c>
      <c r="M272" s="48">
        <f t="shared" si="34"/>
        <v>25627.430000000004</v>
      </c>
    </row>
    <row r="273" spans="1:13" ht="12.75">
      <c r="A273" s="120">
        <v>349</v>
      </c>
      <c r="B273" s="123">
        <f t="shared" si="29"/>
        <v>19.86</v>
      </c>
      <c r="C273" s="128" t="s">
        <v>26</v>
      </c>
      <c r="D273" s="40">
        <v>29980</v>
      </c>
      <c r="E273" s="113">
        <v>0</v>
      </c>
      <c r="F273" s="45">
        <f t="shared" si="31"/>
        <v>18114.8</v>
      </c>
      <c r="G273" s="117">
        <v>0</v>
      </c>
      <c r="H273" s="170">
        <f aca="true" t="shared" si="35" ref="H273:H336">F273+G273</f>
        <v>18114.8</v>
      </c>
      <c r="I273" s="45">
        <f t="shared" si="32"/>
        <v>6159.03</v>
      </c>
      <c r="J273" s="46">
        <f t="shared" si="33"/>
        <v>362.3</v>
      </c>
      <c r="K273" s="149">
        <v>910</v>
      </c>
      <c r="L273" s="47">
        <f t="shared" si="30"/>
        <v>68.8</v>
      </c>
      <c r="M273" s="48">
        <f t="shared" si="34"/>
        <v>25614.929999999997</v>
      </c>
    </row>
    <row r="274" spans="1:13" ht="12.75">
      <c r="A274" s="120">
        <v>350</v>
      </c>
      <c r="B274" s="123">
        <f t="shared" si="29"/>
        <v>19.86</v>
      </c>
      <c r="C274" s="128" t="s">
        <v>26</v>
      </c>
      <c r="D274" s="40">
        <v>29980</v>
      </c>
      <c r="E274" s="113">
        <v>0</v>
      </c>
      <c r="F274" s="45">
        <f t="shared" si="31"/>
        <v>18114.8</v>
      </c>
      <c r="G274" s="117">
        <v>0</v>
      </c>
      <c r="H274" s="170">
        <f t="shared" si="35"/>
        <v>18114.8</v>
      </c>
      <c r="I274" s="45">
        <f t="shared" si="32"/>
        <v>6159.03</v>
      </c>
      <c r="J274" s="46">
        <f t="shared" si="33"/>
        <v>362.3</v>
      </c>
      <c r="K274" s="149">
        <v>910</v>
      </c>
      <c r="L274" s="47">
        <f t="shared" si="30"/>
        <v>68.8</v>
      </c>
      <c r="M274" s="48">
        <f t="shared" si="34"/>
        <v>25614.929999999997</v>
      </c>
    </row>
    <row r="275" spans="1:13" ht="12.75">
      <c r="A275" s="120">
        <v>351</v>
      </c>
      <c r="B275" s="123">
        <f t="shared" si="29"/>
        <v>19.87</v>
      </c>
      <c r="C275" s="128" t="s">
        <v>26</v>
      </c>
      <c r="D275" s="40">
        <v>29980</v>
      </c>
      <c r="E275" s="113">
        <v>0</v>
      </c>
      <c r="F275" s="45">
        <f t="shared" si="31"/>
        <v>18105.7</v>
      </c>
      <c r="G275" s="117">
        <v>0</v>
      </c>
      <c r="H275" s="170">
        <f t="shared" si="35"/>
        <v>18105.7</v>
      </c>
      <c r="I275" s="45">
        <f t="shared" si="32"/>
        <v>6155.94</v>
      </c>
      <c r="J275" s="46">
        <f t="shared" si="33"/>
        <v>362.1</v>
      </c>
      <c r="K275" s="149">
        <v>910</v>
      </c>
      <c r="L275" s="47">
        <f t="shared" si="30"/>
        <v>68.8</v>
      </c>
      <c r="M275" s="48">
        <f t="shared" si="34"/>
        <v>25602.539999999997</v>
      </c>
    </row>
    <row r="276" spans="1:13" ht="12.75">
      <c r="A276" s="120">
        <v>352</v>
      </c>
      <c r="B276" s="123">
        <f t="shared" si="29"/>
        <v>19.88</v>
      </c>
      <c r="C276" s="128" t="s">
        <v>26</v>
      </c>
      <c r="D276" s="40">
        <v>29980</v>
      </c>
      <c r="E276" s="113">
        <v>0</v>
      </c>
      <c r="F276" s="45">
        <f t="shared" si="31"/>
        <v>18096.6</v>
      </c>
      <c r="G276" s="117">
        <v>0</v>
      </c>
      <c r="H276" s="170">
        <f t="shared" si="35"/>
        <v>18096.6</v>
      </c>
      <c r="I276" s="45">
        <f t="shared" si="32"/>
        <v>6152.84</v>
      </c>
      <c r="J276" s="46">
        <f t="shared" si="33"/>
        <v>361.9</v>
      </c>
      <c r="K276" s="149">
        <v>910</v>
      </c>
      <c r="L276" s="47">
        <f t="shared" si="30"/>
        <v>68.8</v>
      </c>
      <c r="M276" s="48">
        <f t="shared" si="34"/>
        <v>25590.14</v>
      </c>
    </row>
    <row r="277" spans="1:13" ht="12.75">
      <c r="A277" s="120">
        <v>353</v>
      </c>
      <c r="B277" s="123">
        <f t="shared" si="29"/>
        <v>19.88</v>
      </c>
      <c r="C277" s="128" t="s">
        <v>26</v>
      </c>
      <c r="D277" s="40">
        <v>29980</v>
      </c>
      <c r="E277" s="113">
        <v>0</v>
      </c>
      <c r="F277" s="45">
        <f t="shared" si="31"/>
        <v>18096.6</v>
      </c>
      <c r="G277" s="117">
        <v>0</v>
      </c>
      <c r="H277" s="170">
        <f t="shared" si="35"/>
        <v>18096.6</v>
      </c>
      <c r="I277" s="45">
        <f t="shared" si="32"/>
        <v>6152.84</v>
      </c>
      <c r="J277" s="46">
        <f t="shared" si="33"/>
        <v>361.9</v>
      </c>
      <c r="K277" s="149">
        <v>910</v>
      </c>
      <c r="L277" s="47">
        <f t="shared" si="30"/>
        <v>68.8</v>
      </c>
      <c r="M277" s="48">
        <f t="shared" si="34"/>
        <v>25590.14</v>
      </c>
    </row>
    <row r="278" spans="1:13" ht="12.75">
      <c r="A278" s="120">
        <v>354</v>
      </c>
      <c r="B278" s="123">
        <f t="shared" si="29"/>
        <v>19.89</v>
      </c>
      <c r="C278" s="128" t="s">
        <v>26</v>
      </c>
      <c r="D278" s="40">
        <v>29980</v>
      </c>
      <c r="E278" s="113">
        <v>0</v>
      </c>
      <c r="F278" s="45">
        <f t="shared" si="31"/>
        <v>18087.5</v>
      </c>
      <c r="G278" s="117">
        <v>0</v>
      </c>
      <c r="H278" s="170">
        <f t="shared" si="35"/>
        <v>18087.5</v>
      </c>
      <c r="I278" s="45">
        <f t="shared" si="32"/>
        <v>6149.75</v>
      </c>
      <c r="J278" s="46">
        <f t="shared" si="33"/>
        <v>361.8</v>
      </c>
      <c r="K278" s="149">
        <v>910</v>
      </c>
      <c r="L278" s="47">
        <f t="shared" si="30"/>
        <v>68.7</v>
      </c>
      <c r="M278" s="48">
        <f t="shared" si="34"/>
        <v>25577.75</v>
      </c>
    </row>
    <row r="279" spans="1:13" ht="12.75">
      <c r="A279" s="120">
        <v>355</v>
      </c>
      <c r="B279" s="123">
        <f aca="true" t="shared" si="36" ref="B279:B324">ROUND(IF(A279&lt;85,B$8,IF(A279&lt;B$393,B$394+B$395*A279+B$396*A279^2+B$397*A279^3+B$398*A279^4+B$399*A279^5,B$405+B$406*A279+B$407*A279^2+B$408*A279^3+B$409*A279^4+B$410*A279^5)),2)</f>
        <v>19.89</v>
      </c>
      <c r="C279" s="128" t="s">
        <v>26</v>
      </c>
      <c r="D279" s="40">
        <v>29980</v>
      </c>
      <c r="E279" s="113">
        <v>0</v>
      </c>
      <c r="F279" s="45">
        <f t="shared" si="31"/>
        <v>18087.5</v>
      </c>
      <c r="G279" s="117">
        <v>0</v>
      </c>
      <c r="H279" s="170">
        <f t="shared" si="35"/>
        <v>18087.5</v>
      </c>
      <c r="I279" s="45">
        <f t="shared" si="32"/>
        <v>6149.75</v>
      </c>
      <c r="J279" s="46">
        <f t="shared" si="33"/>
        <v>361.8</v>
      </c>
      <c r="K279" s="149">
        <v>910</v>
      </c>
      <c r="L279" s="47">
        <f t="shared" si="30"/>
        <v>68.7</v>
      </c>
      <c r="M279" s="48">
        <f t="shared" si="34"/>
        <v>25577.75</v>
      </c>
    </row>
    <row r="280" spans="1:13" ht="12.75">
      <c r="A280" s="120">
        <v>356</v>
      </c>
      <c r="B280" s="123">
        <f t="shared" si="36"/>
        <v>19.9</v>
      </c>
      <c r="C280" s="128" t="s">
        <v>26</v>
      </c>
      <c r="D280" s="40">
        <v>29980</v>
      </c>
      <c r="E280" s="113">
        <v>0</v>
      </c>
      <c r="F280" s="45">
        <f t="shared" si="31"/>
        <v>18078.4</v>
      </c>
      <c r="G280" s="117">
        <v>0</v>
      </c>
      <c r="H280" s="170">
        <f t="shared" si="35"/>
        <v>18078.4</v>
      </c>
      <c r="I280" s="45">
        <f t="shared" si="32"/>
        <v>6146.66</v>
      </c>
      <c r="J280" s="46">
        <f t="shared" si="33"/>
        <v>361.6</v>
      </c>
      <c r="K280" s="149">
        <v>910</v>
      </c>
      <c r="L280" s="47">
        <f t="shared" si="30"/>
        <v>68.7</v>
      </c>
      <c r="M280" s="48">
        <f t="shared" si="34"/>
        <v>25565.36</v>
      </c>
    </row>
    <row r="281" spans="1:13" ht="12.75">
      <c r="A281" s="120">
        <v>357</v>
      </c>
      <c r="B281" s="123">
        <f t="shared" si="36"/>
        <v>19.91</v>
      </c>
      <c r="C281" s="128" t="s">
        <v>26</v>
      </c>
      <c r="D281" s="40">
        <v>29980</v>
      </c>
      <c r="E281" s="113">
        <v>0</v>
      </c>
      <c r="F281" s="45">
        <f t="shared" si="31"/>
        <v>18069.3</v>
      </c>
      <c r="G281" s="117">
        <v>0</v>
      </c>
      <c r="H281" s="170">
        <f t="shared" si="35"/>
        <v>18069.3</v>
      </c>
      <c r="I281" s="45">
        <f t="shared" si="32"/>
        <v>6143.56</v>
      </c>
      <c r="J281" s="46">
        <f t="shared" si="33"/>
        <v>361.4</v>
      </c>
      <c r="K281" s="149">
        <v>910</v>
      </c>
      <c r="L281" s="47">
        <f t="shared" si="30"/>
        <v>68.7</v>
      </c>
      <c r="M281" s="48">
        <f t="shared" si="34"/>
        <v>25552.960000000003</v>
      </c>
    </row>
    <row r="282" spans="1:13" ht="12.75">
      <c r="A282" s="120">
        <v>358</v>
      </c>
      <c r="B282" s="123">
        <f t="shared" si="36"/>
        <v>19.91</v>
      </c>
      <c r="C282" s="128" t="s">
        <v>26</v>
      </c>
      <c r="D282" s="40">
        <v>29980</v>
      </c>
      <c r="E282" s="113">
        <v>0</v>
      </c>
      <c r="F282" s="45">
        <f t="shared" si="31"/>
        <v>18069.3</v>
      </c>
      <c r="G282" s="117">
        <v>0</v>
      </c>
      <c r="H282" s="170">
        <f t="shared" si="35"/>
        <v>18069.3</v>
      </c>
      <c r="I282" s="45">
        <f t="shared" si="32"/>
        <v>6143.56</v>
      </c>
      <c r="J282" s="46">
        <f t="shared" si="33"/>
        <v>361.4</v>
      </c>
      <c r="K282" s="149">
        <v>910</v>
      </c>
      <c r="L282" s="47">
        <f t="shared" si="30"/>
        <v>68.7</v>
      </c>
      <c r="M282" s="48">
        <f t="shared" si="34"/>
        <v>25552.960000000003</v>
      </c>
    </row>
    <row r="283" spans="1:13" ht="12.75">
      <c r="A283" s="120">
        <v>359</v>
      </c>
      <c r="B283" s="123">
        <f t="shared" si="36"/>
        <v>19.92</v>
      </c>
      <c r="C283" s="128" t="s">
        <v>26</v>
      </c>
      <c r="D283" s="40">
        <v>29980</v>
      </c>
      <c r="E283" s="113">
        <v>0</v>
      </c>
      <c r="F283" s="45">
        <f t="shared" si="31"/>
        <v>18060.2</v>
      </c>
      <c r="G283" s="117">
        <v>0</v>
      </c>
      <c r="H283" s="170">
        <f t="shared" si="35"/>
        <v>18060.2</v>
      </c>
      <c r="I283" s="45">
        <f t="shared" si="32"/>
        <v>6140.47</v>
      </c>
      <c r="J283" s="46">
        <f t="shared" si="33"/>
        <v>361.2</v>
      </c>
      <c r="K283" s="149">
        <v>910</v>
      </c>
      <c r="L283" s="47">
        <f t="shared" si="30"/>
        <v>68.6</v>
      </c>
      <c r="M283" s="48">
        <f t="shared" si="34"/>
        <v>25540.47</v>
      </c>
    </row>
    <row r="284" spans="1:13" ht="12.75">
      <c r="A284" s="120">
        <v>360</v>
      </c>
      <c r="B284" s="123">
        <f t="shared" si="36"/>
        <v>19.92</v>
      </c>
      <c r="C284" s="128" t="s">
        <v>26</v>
      </c>
      <c r="D284" s="40">
        <v>29980</v>
      </c>
      <c r="E284" s="113">
        <v>0</v>
      </c>
      <c r="F284" s="45">
        <f t="shared" si="31"/>
        <v>18060.2</v>
      </c>
      <c r="G284" s="117">
        <v>0</v>
      </c>
      <c r="H284" s="170">
        <f t="shared" si="35"/>
        <v>18060.2</v>
      </c>
      <c r="I284" s="45">
        <f t="shared" si="32"/>
        <v>6140.47</v>
      </c>
      <c r="J284" s="46">
        <f t="shared" si="33"/>
        <v>361.2</v>
      </c>
      <c r="K284" s="149">
        <v>910</v>
      </c>
      <c r="L284" s="47">
        <f t="shared" si="30"/>
        <v>68.6</v>
      </c>
      <c r="M284" s="48">
        <f t="shared" si="34"/>
        <v>25540.47</v>
      </c>
    </row>
    <row r="285" spans="1:13" ht="12.75">
      <c r="A285" s="120">
        <v>361</v>
      </c>
      <c r="B285" s="123">
        <f t="shared" si="36"/>
        <v>19.93</v>
      </c>
      <c r="C285" s="128" t="s">
        <v>26</v>
      </c>
      <c r="D285" s="40">
        <v>29980</v>
      </c>
      <c r="E285" s="113">
        <v>0</v>
      </c>
      <c r="F285" s="45">
        <f t="shared" si="31"/>
        <v>18051.2</v>
      </c>
      <c r="G285" s="117">
        <v>0</v>
      </c>
      <c r="H285" s="170">
        <f t="shared" si="35"/>
        <v>18051.2</v>
      </c>
      <c r="I285" s="45">
        <f t="shared" si="32"/>
        <v>6137.41</v>
      </c>
      <c r="J285" s="46">
        <f t="shared" si="33"/>
        <v>361</v>
      </c>
      <c r="K285" s="149">
        <v>910</v>
      </c>
      <c r="L285" s="47">
        <f t="shared" si="30"/>
        <v>68.6</v>
      </c>
      <c r="M285" s="48">
        <f t="shared" si="34"/>
        <v>25528.21</v>
      </c>
    </row>
    <row r="286" spans="1:13" ht="12.75">
      <c r="A286" s="120">
        <v>362</v>
      </c>
      <c r="B286" s="123">
        <f t="shared" si="36"/>
        <v>19.94</v>
      </c>
      <c r="C286" s="128" t="s">
        <v>26</v>
      </c>
      <c r="D286" s="40">
        <v>29980</v>
      </c>
      <c r="E286" s="113">
        <v>0</v>
      </c>
      <c r="F286" s="45">
        <f t="shared" si="31"/>
        <v>18042.1</v>
      </c>
      <c r="G286" s="117">
        <v>0</v>
      </c>
      <c r="H286" s="170">
        <f t="shared" si="35"/>
        <v>18042.1</v>
      </c>
      <c r="I286" s="45">
        <f t="shared" si="32"/>
        <v>6134.31</v>
      </c>
      <c r="J286" s="46">
        <f t="shared" si="33"/>
        <v>360.8</v>
      </c>
      <c r="K286" s="149">
        <v>910</v>
      </c>
      <c r="L286" s="47">
        <f t="shared" si="30"/>
        <v>68.6</v>
      </c>
      <c r="M286" s="48">
        <f t="shared" si="34"/>
        <v>25515.809999999998</v>
      </c>
    </row>
    <row r="287" spans="1:13" ht="12.75">
      <c r="A287" s="120">
        <v>363</v>
      </c>
      <c r="B287" s="123">
        <f t="shared" si="36"/>
        <v>19.94</v>
      </c>
      <c r="C287" s="128" t="s">
        <v>26</v>
      </c>
      <c r="D287" s="40">
        <v>29980</v>
      </c>
      <c r="E287" s="113">
        <v>0</v>
      </c>
      <c r="F287" s="45">
        <f t="shared" si="31"/>
        <v>18042.1</v>
      </c>
      <c r="G287" s="117">
        <v>0</v>
      </c>
      <c r="H287" s="170">
        <f t="shared" si="35"/>
        <v>18042.1</v>
      </c>
      <c r="I287" s="45">
        <f t="shared" si="32"/>
        <v>6134.31</v>
      </c>
      <c r="J287" s="46">
        <f t="shared" si="33"/>
        <v>360.8</v>
      </c>
      <c r="K287" s="149">
        <v>910</v>
      </c>
      <c r="L287" s="47">
        <f t="shared" si="30"/>
        <v>68.6</v>
      </c>
      <c r="M287" s="48">
        <f t="shared" si="34"/>
        <v>25515.809999999998</v>
      </c>
    </row>
    <row r="288" spans="1:13" ht="12.75">
      <c r="A288" s="120">
        <v>364</v>
      </c>
      <c r="B288" s="123">
        <f t="shared" si="36"/>
        <v>19.95</v>
      </c>
      <c r="C288" s="128" t="s">
        <v>26</v>
      </c>
      <c r="D288" s="40">
        <v>29980</v>
      </c>
      <c r="E288" s="113">
        <v>0</v>
      </c>
      <c r="F288" s="45">
        <f t="shared" si="31"/>
        <v>18033.1</v>
      </c>
      <c r="G288" s="117">
        <v>0</v>
      </c>
      <c r="H288" s="170">
        <f t="shared" si="35"/>
        <v>18033.1</v>
      </c>
      <c r="I288" s="45">
        <f t="shared" si="32"/>
        <v>6131.25</v>
      </c>
      <c r="J288" s="46">
        <f t="shared" si="33"/>
        <v>360.7</v>
      </c>
      <c r="K288" s="149">
        <v>910</v>
      </c>
      <c r="L288" s="47">
        <f t="shared" si="30"/>
        <v>68.5</v>
      </c>
      <c r="M288" s="48">
        <f t="shared" si="34"/>
        <v>25503.55</v>
      </c>
    </row>
    <row r="289" spans="1:13" ht="12.75">
      <c r="A289" s="120">
        <v>365</v>
      </c>
      <c r="B289" s="123">
        <f t="shared" si="36"/>
        <v>19.95</v>
      </c>
      <c r="C289" s="128" t="s">
        <v>26</v>
      </c>
      <c r="D289" s="40">
        <v>29980</v>
      </c>
      <c r="E289" s="113">
        <v>0</v>
      </c>
      <c r="F289" s="45">
        <f t="shared" si="31"/>
        <v>18033.1</v>
      </c>
      <c r="G289" s="117">
        <v>0</v>
      </c>
      <c r="H289" s="170">
        <f t="shared" si="35"/>
        <v>18033.1</v>
      </c>
      <c r="I289" s="45">
        <f t="shared" si="32"/>
        <v>6131.25</v>
      </c>
      <c r="J289" s="46">
        <f t="shared" si="33"/>
        <v>360.7</v>
      </c>
      <c r="K289" s="149">
        <v>910</v>
      </c>
      <c r="L289" s="47">
        <f t="shared" si="30"/>
        <v>68.5</v>
      </c>
      <c r="M289" s="48">
        <f t="shared" si="34"/>
        <v>25503.55</v>
      </c>
    </row>
    <row r="290" spans="1:13" ht="12.75">
      <c r="A290" s="120">
        <v>366</v>
      </c>
      <c r="B290" s="123">
        <f t="shared" si="36"/>
        <v>19.96</v>
      </c>
      <c r="C290" s="128" t="s">
        <v>26</v>
      </c>
      <c r="D290" s="40">
        <v>29980</v>
      </c>
      <c r="E290" s="113">
        <v>0</v>
      </c>
      <c r="F290" s="45">
        <f t="shared" si="31"/>
        <v>18024</v>
      </c>
      <c r="G290" s="117">
        <v>0</v>
      </c>
      <c r="H290" s="170">
        <f t="shared" si="35"/>
        <v>18024</v>
      </c>
      <c r="I290" s="45">
        <f t="shared" si="32"/>
        <v>6128.16</v>
      </c>
      <c r="J290" s="46">
        <f t="shared" si="33"/>
        <v>360.5</v>
      </c>
      <c r="K290" s="149">
        <v>910</v>
      </c>
      <c r="L290" s="47">
        <f t="shared" si="30"/>
        <v>68.5</v>
      </c>
      <c r="M290" s="48">
        <f t="shared" si="34"/>
        <v>25491.16</v>
      </c>
    </row>
    <row r="291" spans="1:13" ht="12.75">
      <c r="A291" s="120">
        <v>367</v>
      </c>
      <c r="B291" s="123">
        <f t="shared" si="36"/>
        <v>19.96</v>
      </c>
      <c r="C291" s="128" t="s">
        <v>26</v>
      </c>
      <c r="D291" s="40">
        <v>29980</v>
      </c>
      <c r="E291" s="113">
        <v>0</v>
      </c>
      <c r="F291" s="45">
        <f t="shared" si="31"/>
        <v>18024</v>
      </c>
      <c r="G291" s="117">
        <v>0</v>
      </c>
      <c r="H291" s="170">
        <f t="shared" si="35"/>
        <v>18024</v>
      </c>
      <c r="I291" s="45">
        <f t="shared" si="32"/>
        <v>6128.16</v>
      </c>
      <c r="J291" s="46">
        <f t="shared" si="33"/>
        <v>360.5</v>
      </c>
      <c r="K291" s="149">
        <v>910</v>
      </c>
      <c r="L291" s="47">
        <f t="shared" si="30"/>
        <v>68.5</v>
      </c>
      <c r="M291" s="48">
        <f t="shared" si="34"/>
        <v>25491.16</v>
      </c>
    </row>
    <row r="292" spans="1:13" ht="12.75">
      <c r="A292" s="120">
        <v>368</v>
      </c>
      <c r="B292" s="123">
        <f t="shared" si="36"/>
        <v>19.97</v>
      </c>
      <c r="C292" s="128" t="s">
        <v>26</v>
      </c>
      <c r="D292" s="40">
        <v>29980</v>
      </c>
      <c r="E292" s="113">
        <v>0</v>
      </c>
      <c r="F292" s="45">
        <f t="shared" si="31"/>
        <v>18015</v>
      </c>
      <c r="G292" s="117">
        <v>0</v>
      </c>
      <c r="H292" s="170">
        <f t="shared" si="35"/>
        <v>18015</v>
      </c>
      <c r="I292" s="45">
        <f t="shared" si="32"/>
        <v>6125.1</v>
      </c>
      <c r="J292" s="46">
        <f t="shared" si="33"/>
        <v>360.3</v>
      </c>
      <c r="K292" s="149">
        <v>910</v>
      </c>
      <c r="L292" s="47">
        <f t="shared" si="30"/>
        <v>68.5</v>
      </c>
      <c r="M292" s="48">
        <f t="shared" si="34"/>
        <v>25478.899999999998</v>
      </c>
    </row>
    <row r="293" spans="1:13" ht="12.75">
      <c r="A293" s="120">
        <v>369</v>
      </c>
      <c r="B293" s="123">
        <f t="shared" si="36"/>
        <v>19.98</v>
      </c>
      <c r="C293" s="128" t="s">
        <v>26</v>
      </c>
      <c r="D293" s="40">
        <v>29980</v>
      </c>
      <c r="E293" s="113">
        <v>0</v>
      </c>
      <c r="F293" s="45">
        <f t="shared" si="31"/>
        <v>18006</v>
      </c>
      <c r="G293" s="117">
        <v>0</v>
      </c>
      <c r="H293" s="170">
        <f t="shared" si="35"/>
        <v>18006</v>
      </c>
      <c r="I293" s="45">
        <f t="shared" si="32"/>
        <v>6122.04</v>
      </c>
      <c r="J293" s="46">
        <f t="shared" si="33"/>
        <v>360.1</v>
      </c>
      <c r="K293" s="149">
        <v>910</v>
      </c>
      <c r="L293" s="47">
        <f t="shared" si="30"/>
        <v>68.4</v>
      </c>
      <c r="M293" s="48">
        <f t="shared" si="34"/>
        <v>25466.54</v>
      </c>
    </row>
    <row r="294" spans="1:13" ht="12.75">
      <c r="A294" s="120">
        <v>370</v>
      </c>
      <c r="B294" s="123">
        <f t="shared" si="36"/>
        <v>19.98</v>
      </c>
      <c r="C294" s="128" t="s">
        <v>26</v>
      </c>
      <c r="D294" s="40">
        <v>29980</v>
      </c>
      <c r="E294" s="113">
        <v>0</v>
      </c>
      <c r="F294" s="45">
        <f t="shared" si="31"/>
        <v>18006</v>
      </c>
      <c r="G294" s="117">
        <v>0</v>
      </c>
      <c r="H294" s="170">
        <f t="shared" si="35"/>
        <v>18006</v>
      </c>
      <c r="I294" s="45">
        <f t="shared" si="32"/>
        <v>6122.04</v>
      </c>
      <c r="J294" s="46">
        <f t="shared" si="33"/>
        <v>360.1</v>
      </c>
      <c r="K294" s="149">
        <v>910</v>
      </c>
      <c r="L294" s="47">
        <f t="shared" si="30"/>
        <v>68.4</v>
      </c>
      <c r="M294" s="48">
        <f t="shared" si="34"/>
        <v>25466.54</v>
      </c>
    </row>
    <row r="295" spans="1:13" ht="12.75">
      <c r="A295" s="120">
        <v>371</v>
      </c>
      <c r="B295" s="123">
        <f t="shared" si="36"/>
        <v>19.99</v>
      </c>
      <c r="C295" s="128" t="s">
        <v>26</v>
      </c>
      <c r="D295" s="40">
        <v>29980</v>
      </c>
      <c r="E295" s="113">
        <v>0</v>
      </c>
      <c r="F295" s="45">
        <f t="shared" si="31"/>
        <v>17997</v>
      </c>
      <c r="G295" s="117">
        <v>0</v>
      </c>
      <c r="H295" s="170">
        <f t="shared" si="35"/>
        <v>17997</v>
      </c>
      <c r="I295" s="45">
        <f t="shared" si="32"/>
        <v>6118.98</v>
      </c>
      <c r="J295" s="46">
        <f t="shared" si="33"/>
        <v>359.9</v>
      </c>
      <c r="K295" s="149">
        <v>910</v>
      </c>
      <c r="L295" s="47">
        <f t="shared" si="30"/>
        <v>68.4</v>
      </c>
      <c r="M295" s="48">
        <f t="shared" si="34"/>
        <v>25454.280000000002</v>
      </c>
    </row>
    <row r="296" spans="1:13" ht="12.75">
      <c r="A296" s="120">
        <v>372</v>
      </c>
      <c r="B296" s="123">
        <f t="shared" si="36"/>
        <v>19.99</v>
      </c>
      <c r="C296" s="128" t="s">
        <v>26</v>
      </c>
      <c r="D296" s="40">
        <v>29980</v>
      </c>
      <c r="E296" s="113">
        <v>0</v>
      </c>
      <c r="F296" s="45">
        <f t="shared" si="31"/>
        <v>17997</v>
      </c>
      <c r="G296" s="117">
        <v>0</v>
      </c>
      <c r="H296" s="170">
        <f t="shared" si="35"/>
        <v>17997</v>
      </c>
      <c r="I296" s="45">
        <f t="shared" si="32"/>
        <v>6118.98</v>
      </c>
      <c r="J296" s="46">
        <f t="shared" si="33"/>
        <v>359.9</v>
      </c>
      <c r="K296" s="149">
        <v>910</v>
      </c>
      <c r="L296" s="47">
        <f t="shared" si="30"/>
        <v>68.4</v>
      </c>
      <c r="M296" s="48">
        <f t="shared" si="34"/>
        <v>25454.280000000002</v>
      </c>
    </row>
    <row r="297" spans="1:13" ht="12.75">
      <c r="A297" s="120">
        <v>373</v>
      </c>
      <c r="B297" s="123">
        <f t="shared" si="36"/>
        <v>20</v>
      </c>
      <c r="C297" s="128" t="s">
        <v>26</v>
      </c>
      <c r="D297" s="40">
        <v>29980</v>
      </c>
      <c r="E297" s="113">
        <v>0</v>
      </c>
      <c r="F297" s="45">
        <f t="shared" si="31"/>
        <v>17988</v>
      </c>
      <c r="G297" s="117">
        <v>0</v>
      </c>
      <c r="H297" s="170">
        <f t="shared" si="35"/>
        <v>17988</v>
      </c>
      <c r="I297" s="45">
        <f t="shared" si="32"/>
        <v>6115.92</v>
      </c>
      <c r="J297" s="46">
        <f t="shared" si="33"/>
        <v>359.8</v>
      </c>
      <c r="K297" s="149">
        <v>910</v>
      </c>
      <c r="L297" s="47">
        <f t="shared" si="30"/>
        <v>68.4</v>
      </c>
      <c r="M297" s="48">
        <f t="shared" si="34"/>
        <v>25442.12</v>
      </c>
    </row>
    <row r="298" spans="1:13" ht="12.75">
      <c r="A298" s="120">
        <v>374</v>
      </c>
      <c r="B298" s="123">
        <f t="shared" si="36"/>
        <v>20</v>
      </c>
      <c r="C298" s="128" t="s">
        <v>26</v>
      </c>
      <c r="D298" s="40">
        <v>29980</v>
      </c>
      <c r="E298" s="113">
        <v>0</v>
      </c>
      <c r="F298" s="45">
        <f t="shared" si="31"/>
        <v>17988</v>
      </c>
      <c r="G298" s="117">
        <v>0</v>
      </c>
      <c r="H298" s="170">
        <f t="shared" si="35"/>
        <v>17988</v>
      </c>
      <c r="I298" s="45">
        <f t="shared" si="32"/>
        <v>6115.92</v>
      </c>
      <c r="J298" s="46">
        <f t="shared" si="33"/>
        <v>359.8</v>
      </c>
      <c r="K298" s="149">
        <v>910</v>
      </c>
      <c r="L298" s="47">
        <f t="shared" si="30"/>
        <v>68.4</v>
      </c>
      <c r="M298" s="48">
        <f t="shared" si="34"/>
        <v>25442.12</v>
      </c>
    </row>
    <row r="299" spans="1:13" ht="12.75">
      <c r="A299" s="120">
        <v>375</v>
      </c>
      <c r="B299" s="123">
        <f t="shared" si="36"/>
        <v>20.01</v>
      </c>
      <c r="C299" s="128" t="s">
        <v>26</v>
      </c>
      <c r="D299" s="40">
        <v>29980</v>
      </c>
      <c r="E299" s="113">
        <v>0</v>
      </c>
      <c r="F299" s="45">
        <f t="shared" si="31"/>
        <v>17979</v>
      </c>
      <c r="G299" s="117">
        <v>0</v>
      </c>
      <c r="H299" s="170">
        <f t="shared" si="35"/>
        <v>17979</v>
      </c>
      <c r="I299" s="45">
        <f t="shared" si="32"/>
        <v>6112.86</v>
      </c>
      <c r="J299" s="46">
        <f t="shared" si="33"/>
        <v>359.6</v>
      </c>
      <c r="K299" s="149">
        <v>910</v>
      </c>
      <c r="L299" s="47">
        <f t="shared" si="30"/>
        <v>68.3</v>
      </c>
      <c r="M299" s="48">
        <f t="shared" si="34"/>
        <v>25429.76</v>
      </c>
    </row>
    <row r="300" spans="1:13" ht="12.75">
      <c r="A300" s="120">
        <v>376</v>
      </c>
      <c r="B300" s="123">
        <f t="shared" si="36"/>
        <v>20.01</v>
      </c>
      <c r="C300" s="128" t="s">
        <v>26</v>
      </c>
      <c r="D300" s="40">
        <v>29980</v>
      </c>
      <c r="E300" s="113">
        <v>0</v>
      </c>
      <c r="F300" s="45">
        <f t="shared" si="31"/>
        <v>17979</v>
      </c>
      <c r="G300" s="117">
        <v>0</v>
      </c>
      <c r="H300" s="170">
        <f t="shared" si="35"/>
        <v>17979</v>
      </c>
      <c r="I300" s="45">
        <f t="shared" si="32"/>
        <v>6112.86</v>
      </c>
      <c r="J300" s="46">
        <f t="shared" si="33"/>
        <v>359.6</v>
      </c>
      <c r="K300" s="149">
        <v>910</v>
      </c>
      <c r="L300" s="47">
        <f t="shared" si="30"/>
        <v>68.3</v>
      </c>
      <c r="M300" s="48">
        <f t="shared" si="34"/>
        <v>25429.76</v>
      </c>
    </row>
    <row r="301" spans="1:13" ht="12.75">
      <c r="A301" s="120">
        <v>377</v>
      </c>
      <c r="B301" s="123">
        <f t="shared" si="36"/>
        <v>20.02</v>
      </c>
      <c r="C301" s="128" t="s">
        <v>26</v>
      </c>
      <c r="D301" s="40">
        <v>29980</v>
      </c>
      <c r="E301" s="113">
        <v>0</v>
      </c>
      <c r="F301" s="45">
        <f t="shared" si="31"/>
        <v>17970</v>
      </c>
      <c r="G301" s="117">
        <v>0</v>
      </c>
      <c r="H301" s="170">
        <f t="shared" si="35"/>
        <v>17970</v>
      </c>
      <c r="I301" s="45">
        <f t="shared" si="32"/>
        <v>6109.8</v>
      </c>
      <c r="J301" s="46">
        <f t="shared" si="33"/>
        <v>359.4</v>
      </c>
      <c r="K301" s="149">
        <v>910</v>
      </c>
      <c r="L301" s="47">
        <f t="shared" si="30"/>
        <v>68.3</v>
      </c>
      <c r="M301" s="48">
        <f t="shared" si="34"/>
        <v>25417.5</v>
      </c>
    </row>
    <row r="302" spans="1:13" ht="12.75">
      <c r="A302" s="120">
        <v>378</v>
      </c>
      <c r="B302" s="123">
        <f t="shared" si="36"/>
        <v>20.03</v>
      </c>
      <c r="C302" s="128" t="s">
        <v>26</v>
      </c>
      <c r="D302" s="40">
        <v>29980</v>
      </c>
      <c r="E302" s="113">
        <v>0</v>
      </c>
      <c r="F302" s="45">
        <f t="shared" si="31"/>
        <v>17961.1</v>
      </c>
      <c r="G302" s="117">
        <v>0</v>
      </c>
      <c r="H302" s="170">
        <f t="shared" si="35"/>
        <v>17961.1</v>
      </c>
      <c r="I302" s="45">
        <f t="shared" si="32"/>
        <v>6106.77</v>
      </c>
      <c r="J302" s="46">
        <f t="shared" si="33"/>
        <v>359.2</v>
      </c>
      <c r="K302" s="149">
        <v>910</v>
      </c>
      <c r="L302" s="47">
        <f t="shared" si="30"/>
        <v>68.3</v>
      </c>
      <c r="M302" s="48">
        <f t="shared" si="34"/>
        <v>25405.37</v>
      </c>
    </row>
    <row r="303" spans="1:13" ht="12.75">
      <c r="A303" s="120">
        <v>379</v>
      </c>
      <c r="B303" s="123">
        <f t="shared" si="36"/>
        <v>20.03</v>
      </c>
      <c r="C303" s="128" t="s">
        <v>26</v>
      </c>
      <c r="D303" s="40">
        <v>29980</v>
      </c>
      <c r="E303" s="113">
        <v>0</v>
      </c>
      <c r="F303" s="45">
        <f t="shared" si="31"/>
        <v>17961.1</v>
      </c>
      <c r="G303" s="117">
        <v>0</v>
      </c>
      <c r="H303" s="170">
        <f t="shared" si="35"/>
        <v>17961.1</v>
      </c>
      <c r="I303" s="45">
        <f t="shared" si="32"/>
        <v>6106.77</v>
      </c>
      <c r="J303" s="46">
        <f t="shared" si="33"/>
        <v>359.2</v>
      </c>
      <c r="K303" s="149">
        <v>910</v>
      </c>
      <c r="L303" s="47">
        <f t="shared" si="30"/>
        <v>68.3</v>
      </c>
      <c r="M303" s="48">
        <f t="shared" si="34"/>
        <v>25405.37</v>
      </c>
    </row>
    <row r="304" spans="1:13" ht="12.75">
      <c r="A304" s="120">
        <v>380</v>
      </c>
      <c r="B304" s="123">
        <f t="shared" si="36"/>
        <v>20.04</v>
      </c>
      <c r="C304" s="128" t="s">
        <v>26</v>
      </c>
      <c r="D304" s="40">
        <v>29980</v>
      </c>
      <c r="E304" s="113">
        <v>0</v>
      </c>
      <c r="F304" s="45">
        <f t="shared" si="31"/>
        <v>17952.1</v>
      </c>
      <c r="G304" s="117">
        <v>0</v>
      </c>
      <c r="H304" s="170">
        <f t="shared" si="35"/>
        <v>17952.1</v>
      </c>
      <c r="I304" s="45">
        <f t="shared" si="32"/>
        <v>6103.71</v>
      </c>
      <c r="J304" s="46">
        <f t="shared" si="33"/>
        <v>359</v>
      </c>
      <c r="K304" s="149">
        <v>910</v>
      </c>
      <c r="L304" s="47">
        <f t="shared" si="30"/>
        <v>68.2</v>
      </c>
      <c r="M304" s="48">
        <f t="shared" si="34"/>
        <v>25393.01</v>
      </c>
    </row>
    <row r="305" spans="1:13" ht="12.75">
      <c r="A305" s="120">
        <v>381</v>
      </c>
      <c r="B305" s="123">
        <f t="shared" si="36"/>
        <v>20.04</v>
      </c>
      <c r="C305" s="128" t="s">
        <v>26</v>
      </c>
      <c r="D305" s="40">
        <v>29980</v>
      </c>
      <c r="E305" s="113">
        <v>0</v>
      </c>
      <c r="F305" s="45">
        <f t="shared" si="31"/>
        <v>17952.1</v>
      </c>
      <c r="G305" s="117">
        <v>0</v>
      </c>
      <c r="H305" s="170">
        <f t="shared" si="35"/>
        <v>17952.1</v>
      </c>
      <c r="I305" s="45">
        <f t="shared" si="32"/>
        <v>6103.71</v>
      </c>
      <c r="J305" s="46">
        <f t="shared" si="33"/>
        <v>359</v>
      </c>
      <c r="K305" s="149">
        <v>910</v>
      </c>
      <c r="L305" s="47">
        <f t="shared" si="30"/>
        <v>68.2</v>
      </c>
      <c r="M305" s="48">
        <f t="shared" si="34"/>
        <v>25393.01</v>
      </c>
    </row>
    <row r="306" spans="1:13" ht="12.75">
      <c r="A306" s="120">
        <v>382</v>
      </c>
      <c r="B306" s="123">
        <f t="shared" si="36"/>
        <v>20.05</v>
      </c>
      <c r="C306" s="128" t="s">
        <v>26</v>
      </c>
      <c r="D306" s="40">
        <v>29980</v>
      </c>
      <c r="E306" s="113">
        <v>0</v>
      </c>
      <c r="F306" s="45">
        <f t="shared" si="31"/>
        <v>17943.1</v>
      </c>
      <c r="G306" s="117">
        <v>0</v>
      </c>
      <c r="H306" s="170">
        <f t="shared" si="35"/>
        <v>17943.1</v>
      </c>
      <c r="I306" s="45">
        <f t="shared" si="32"/>
        <v>6100.65</v>
      </c>
      <c r="J306" s="46">
        <f t="shared" si="33"/>
        <v>358.9</v>
      </c>
      <c r="K306" s="149">
        <v>910</v>
      </c>
      <c r="L306" s="47">
        <f t="shared" si="30"/>
        <v>68.2</v>
      </c>
      <c r="M306" s="48">
        <f t="shared" si="34"/>
        <v>25380.850000000002</v>
      </c>
    </row>
    <row r="307" spans="1:13" ht="12.75">
      <c r="A307" s="120">
        <v>383</v>
      </c>
      <c r="B307" s="123">
        <f t="shared" si="36"/>
        <v>20.05</v>
      </c>
      <c r="C307" s="128" t="s">
        <v>26</v>
      </c>
      <c r="D307" s="40">
        <v>29980</v>
      </c>
      <c r="E307" s="113">
        <v>0</v>
      </c>
      <c r="F307" s="45">
        <f t="shared" si="31"/>
        <v>17943.1</v>
      </c>
      <c r="G307" s="117">
        <v>0</v>
      </c>
      <c r="H307" s="170">
        <f t="shared" si="35"/>
        <v>17943.1</v>
      </c>
      <c r="I307" s="45">
        <f t="shared" si="32"/>
        <v>6100.65</v>
      </c>
      <c r="J307" s="46">
        <f t="shared" si="33"/>
        <v>358.9</v>
      </c>
      <c r="K307" s="149">
        <v>910</v>
      </c>
      <c r="L307" s="47">
        <f t="shared" si="30"/>
        <v>68.2</v>
      </c>
      <c r="M307" s="48">
        <f t="shared" si="34"/>
        <v>25380.850000000002</v>
      </c>
    </row>
    <row r="308" spans="1:13" ht="12.75">
      <c r="A308" s="120">
        <v>384</v>
      </c>
      <c r="B308" s="123">
        <f t="shared" si="36"/>
        <v>20.05</v>
      </c>
      <c r="C308" s="128" t="s">
        <v>26</v>
      </c>
      <c r="D308" s="40">
        <v>29980</v>
      </c>
      <c r="E308" s="113">
        <v>0</v>
      </c>
      <c r="F308" s="45">
        <f t="shared" si="31"/>
        <v>17943.1</v>
      </c>
      <c r="G308" s="117">
        <v>0</v>
      </c>
      <c r="H308" s="170">
        <f t="shared" si="35"/>
        <v>17943.1</v>
      </c>
      <c r="I308" s="45">
        <f t="shared" si="32"/>
        <v>6100.65</v>
      </c>
      <c r="J308" s="46">
        <f t="shared" si="33"/>
        <v>358.9</v>
      </c>
      <c r="K308" s="149">
        <v>910</v>
      </c>
      <c r="L308" s="47">
        <f t="shared" si="30"/>
        <v>68.2</v>
      </c>
      <c r="M308" s="48">
        <f t="shared" si="34"/>
        <v>25380.850000000002</v>
      </c>
    </row>
    <row r="309" spans="1:13" ht="12.75">
      <c r="A309" s="120">
        <v>385</v>
      </c>
      <c r="B309" s="123">
        <f t="shared" si="36"/>
        <v>20.06</v>
      </c>
      <c r="C309" s="128" t="s">
        <v>26</v>
      </c>
      <c r="D309" s="40">
        <v>29980</v>
      </c>
      <c r="E309" s="113">
        <v>0</v>
      </c>
      <c r="F309" s="45">
        <f t="shared" si="31"/>
        <v>17934.2</v>
      </c>
      <c r="G309" s="117">
        <v>0</v>
      </c>
      <c r="H309" s="170">
        <f t="shared" si="35"/>
        <v>17934.2</v>
      </c>
      <c r="I309" s="45">
        <f t="shared" si="32"/>
        <v>6097.63</v>
      </c>
      <c r="J309" s="46">
        <f t="shared" si="33"/>
        <v>358.7</v>
      </c>
      <c r="K309" s="149">
        <v>910</v>
      </c>
      <c r="L309" s="47">
        <f t="shared" si="30"/>
        <v>68.1</v>
      </c>
      <c r="M309" s="48">
        <f t="shared" si="34"/>
        <v>25368.63</v>
      </c>
    </row>
    <row r="310" spans="1:13" ht="12.75">
      <c r="A310" s="120">
        <v>386</v>
      </c>
      <c r="B310" s="123">
        <f t="shared" si="36"/>
        <v>20.06</v>
      </c>
      <c r="C310" s="128" t="s">
        <v>26</v>
      </c>
      <c r="D310" s="40">
        <v>29980</v>
      </c>
      <c r="E310" s="113">
        <v>0</v>
      </c>
      <c r="F310" s="45">
        <f t="shared" si="31"/>
        <v>17934.2</v>
      </c>
      <c r="G310" s="117">
        <v>0</v>
      </c>
      <c r="H310" s="170">
        <f t="shared" si="35"/>
        <v>17934.2</v>
      </c>
      <c r="I310" s="45">
        <f t="shared" si="32"/>
        <v>6097.63</v>
      </c>
      <c r="J310" s="46">
        <f t="shared" si="33"/>
        <v>358.7</v>
      </c>
      <c r="K310" s="149">
        <v>910</v>
      </c>
      <c r="L310" s="47">
        <f t="shared" si="30"/>
        <v>68.1</v>
      </c>
      <c r="M310" s="48">
        <f t="shared" si="34"/>
        <v>25368.63</v>
      </c>
    </row>
    <row r="311" spans="1:13" ht="12.75">
      <c r="A311" s="120">
        <v>387</v>
      </c>
      <c r="B311" s="123">
        <f t="shared" si="36"/>
        <v>20.07</v>
      </c>
      <c r="C311" s="128" t="s">
        <v>26</v>
      </c>
      <c r="D311" s="40">
        <v>29980</v>
      </c>
      <c r="E311" s="113">
        <v>0</v>
      </c>
      <c r="F311" s="45">
        <f t="shared" si="31"/>
        <v>17925.3</v>
      </c>
      <c r="G311" s="117">
        <v>0</v>
      </c>
      <c r="H311" s="170">
        <f t="shared" si="35"/>
        <v>17925.3</v>
      </c>
      <c r="I311" s="45">
        <f t="shared" si="32"/>
        <v>6094.6</v>
      </c>
      <c r="J311" s="46">
        <f t="shared" si="33"/>
        <v>358.5</v>
      </c>
      <c r="K311" s="149">
        <v>910</v>
      </c>
      <c r="L311" s="47">
        <f t="shared" si="30"/>
        <v>68.1</v>
      </c>
      <c r="M311" s="48">
        <f t="shared" si="34"/>
        <v>25356.5</v>
      </c>
    </row>
    <row r="312" spans="1:13" ht="12.75">
      <c r="A312" s="120">
        <v>388</v>
      </c>
      <c r="B312" s="123">
        <f t="shared" si="36"/>
        <v>20.07</v>
      </c>
      <c r="C312" s="128" t="s">
        <v>26</v>
      </c>
      <c r="D312" s="40">
        <v>29980</v>
      </c>
      <c r="E312" s="113">
        <v>0</v>
      </c>
      <c r="F312" s="45">
        <f t="shared" si="31"/>
        <v>17925.3</v>
      </c>
      <c r="G312" s="117">
        <v>0</v>
      </c>
      <c r="H312" s="170">
        <f t="shared" si="35"/>
        <v>17925.3</v>
      </c>
      <c r="I312" s="45">
        <f t="shared" si="32"/>
        <v>6094.6</v>
      </c>
      <c r="J312" s="46">
        <f t="shared" si="33"/>
        <v>358.5</v>
      </c>
      <c r="K312" s="149">
        <v>910</v>
      </c>
      <c r="L312" s="47">
        <f t="shared" si="30"/>
        <v>68.1</v>
      </c>
      <c r="M312" s="48">
        <f t="shared" si="34"/>
        <v>25356.5</v>
      </c>
    </row>
    <row r="313" spans="1:13" ht="12.75">
      <c r="A313" s="120">
        <v>389</v>
      </c>
      <c r="B313" s="123">
        <f t="shared" si="36"/>
        <v>20.08</v>
      </c>
      <c r="C313" s="128" t="s">
        <v>26</v>
      </c>
      <c r="D313" s="40">
        <v>29980</v>
      </c>
      <c r="E313" s="113">
        <v>0</v>
      </c>
      <c r="F313" s="45">
        <f t="shared" si="31"/>
        <v>17916.3</v>
      </c>
      <c r="G313" s="117">
        <v>0</v>
      </c>
      <c r="H313" s="170">
        <f t="shared" si="35"/>
        <v>17916.3</v>
      </c>
      <c r="I313" s="45">
        <f t="shared" si="32"/>
        <v>6091.54</v>
      </c>
      <c r="J313" s="46">
        <f t="shared" si="33"/>
        <v>358.3</v>
      </c>
      <c r="K313" s="149">
        <v>910</v>
      </c>
      <c r="L313" s="47">
        <f t="shared" si="30"/>
        <v>68.1</v>
      </c>
      <c r="M313" s="48">
        <f t="shared" si="34"/>
        <v>25344.239999999998</v>
      </c>
    </row>
    <row r="314" spans="1:13" ht="12.75">
      <c r="A314" s="120">
        <v>390</v>
      </c>
      <c r="B314" s="123">
        <f t="shared" si="36"/>
        <v>20.08</v>
      </c>
      <c r="C314" s="128" t="s">
        <v>26</v>
      </c>
      <c r="D314" s="40">
        <v>29980</v>
      </c>
      <c r="E314" s="113">
        <v>0</v>
      </c>
      <c r="F314" s="45">
        <f t="shared" si="31"/>
        <v>17916.3</v>
      </c>
      <c r="G314" s="117">
        <v>0</v>
      </c>
      <c r="H314" s="170">
        <f t="shared" si="35"/>
        <v>17916.3</v>
      </c>
      <c r="I314" s="45">
        <f t="shared" si="32"/>
        <v>6091.54</v>
      </c>
      <c r="J314" s="46">
        <f t="shared" si="33"/>
        <v>358.3</v>
      </c>
      <c r="K314" s="149">
        <v>910</v>
      </c>
      <c r="L314" s="47">
        <f t="shared" si="30"/>
        <v>68.1</v>
      </c>
      <c r="M314" s="48">
        <f t="shared" si="34"/>
        <v>25344.239999999998</v>
      </c>
    </row>
    <row r="315" spans="1:13" ht="12.75">
      <c r="A315" s="120">
        <v>391</v>
      </c>
      <c r="B315" s="123">
        <f t="shared" si="36"/>
        <v>20.09</v>
      </c>
      <c r="C315" s="128" t="s">
        <v>26</v>
      </c>
      <c r="D315" s="40">
        <v>29980</v>
      </c>
      <c r="E315" s="113">
        <v>0</v>
      </c>
      <c r="F315" s="45">
        <f t="shared" si="31"/>
        <v>17907.4</v>
      </c>
      <c r="G315" s="117">
        <v>0</v>
      </c>
      <c r="H315" s="170">
        <f t="shared" si="35"/>
        <v>17907.4</v>
      </c>
      <c r="I315" s="45">
        <f t="shared" si="32"/>
        <v>6088.52</v>
      </c>
      <c r="J315" s="46">
        <f t="shared" si="33"/>
        <v>358.1</v>
      </c>
      <c r="K315" s="149">
        <v>910</v>
      </c>
      <c r="L315" s="47">
        <f t="shared" si="30"/>
        <v>68</v>
      </c>
      <c r="M315" s="48">
        <f t="shared" si="34"/>
        <v>25332.02</v>
      </c>
    </row>
    <row r="316" spans="1:13" ht="12.75">
      <c r="A316" s="120">
        <v>392</v>
      </c>
      <c r="B316" s="123">
        <f t="shared" si="36"/>
        <v>20.09</v>
      </c>
      <c r="C316" s="128" t="s">
        <v>26</v>
      </c>
      <c r="D316" s="40">
        <v>29980</v>
      </c>
      <c r="E316" s="113">
        <v>0</v>
      </c>
      <c r="F316" s="45">
        <f t="shared" si="31"/>
        <v>17907.4</v>
      </c>
      <c r="G316" s="117">
        <v>0</v>
      </c>
      <c r="H316" s="170">
        <f t="shared" si="35"/>
        <v>17907.4</v>
      </c>
      <c r="I316" s="45">
        <f t="shared" si="32"/>
        <v>6088.52</v>
      </c>
      <c r="J316" s="46">
        <f t="shared" si="33"/>
        <v>358.1</v>
      </c>
      <c r="K316" s="149">
        <v>910</v>
      </c>
      <c r="L316" s="47">
        <f t="shared" si="30"/>
        <v>68</v>
      </c>
      <c r="M316" s="48">
        <f t="shared" si="34"/>
        <v>25332.02</v>
      </c>
    </row>
    <row r="317" spans="1:13" ht="12.75">
      <c r="A317" s="120">
        <v>393</v>
      </c>
      <c r="B317" s="123">
        <f t="shared" si="36"/>
        <v>20.09</v>
      </c>
      <c r="C317" s="128" t="s">
        <v>26</v>
      </c>
      <c r="D317" s="40">
        <v>29980</v>
      </c>
      <c r="E317" s="113">
        <v>0</v>
      </c>
      <c r="F317" s="45">
        <f t="shared" si="31"/>
        <v>17907.4</v>
      </c>
      <c r="G317" s="117">
        <v>0</v>
      </c>
      <c r="H317" s="170">
        <f t="shared" si="35"/>
        <v>17907.4</v>
      </c>
      <c r="I317" s="45">
        <f t="shared" si="32"/>
        <v>6088.52</v>
      </c>
      <c r="J317" s="46">
        <f t="shared" si="33"/>
        <v>358.1</v>
      </c>
      <c r="K317" s="149">
        <v>910</v>
      </c>
      <c r="L317" s="47">
        <f t="shared" si="30"/>
        <v>68</v>
      </c>
      <c r="M317" s="48">
        <f t="shared" si="34"/>
        <v>25332.02</v>
      </c>
    </row>
    <row r="318" spans="1:13" ht="12.75">
      <c r="A318" s="120">
        <v>394</v>
      </c>
      <c r="B318" s="123">
        <f t="shared" si="36"/>
        <v>20.1</v>
      </c>
      <c r="C318" s="128" t="s">
        <v>26</v>
      </c>
      <c r="D318" s="40">
        <v>29980</v>
      </c>
      <c r="E318" s="113">
        <v>0</v>
      </c>
      <c r="F318" s="45">
        <f t="shared" si="31"/>
        <v>17898.5</v>
      </c>
      <c r="G318" s="117">
        <v>0</v>
      </c>
      <c r="H318" s="170">
        <f t="shared" si="35"/>
        <v>17898.5</v>
      </c>
      <c r="I318" s="45">
        <f t="shared" si="32"/>
        <v>6085.49</v>
      </c>
      <c r="J318" s="46">
        <f t="shared" si="33"/>
        <v>358</v>
      </c>
      <c r="K318" s="149">
        <v>910</v>
      </c>
      <c r="L318" s="47">
        <f t="shared" si="30"/>
        <v>68</v>
      </c>
      <c r="M318" s="48">
        <f t="shared" si="34"/>
        <v>25319.989999999998</v>
      </c>
    </row>
    <row r="319" spans="1:13" ht="12.75">
      <c r="A319" s="120">
        <v>395</v>
      </c>
      <c r="B319" s="123">
        <f t="shared" si="36"/>
        <v>20.1</v>
      </c>
      <c r="C319" s="128" t="s">
        <v>26</v>
      </c>
      <c r="D319" s="40">
        <v>29980</v>
      </c>
      <c r="E319" s="113">
        <v>0</v>
      </c>
      <c r="F319" s="45">
        <f t="shared" si="31"/>
        <v>17898.5</v>
      </c>
      <c r="G319" s="117">
        <v>0</v>
      </c>
      <c r="H319" s="170">
        <f t="shared" si="35"/>
        <v>17898.5</v>
      </c>
      <c r="I319" s="45">
        <f t="shared" si="32"/>
        <v>6085.49</v>
      </c>
      <c r="J319" s="46">
        <f t="shared" si="33"/>
        <v>358</v>
      </c>
      <c r="K319" s="149">
        <v>910</v>
      </c>
      <c r="L319" s="47">
        <f t="shared" si="30"/>
        <v>68</v>
      </c>
      <c r="M319" s="48">
        <f t="shared" si="34"/>
        <v>25319.989999999998</v>
      </c>
    </row>
    <row r="320" spans="1:13" ht="12.75">
      <c r="A320" s="120">
        <v>396</v>
      </c>
      <c r="B320" s="123">
        <f t="shared" si="36"/>
        <v>20.11</v>
      </c>
      <c r="C320" s="128" t="s">
        <v>26</v>
      </c>
      <c r="D320" s="40">
        <v>29980</v>
      </c>
      <c r="E320" s="113">
        <v>0</v>
      </c>
      <c r="F320" s="45">
        <f t="shared" si="31"/>
        <v>17889.6</v>
      </c>
      <c r="G320" s="117">
        <v>0</v>
      </c>
      <c r="H320" s="170">
        <f t="shared" si="35"/>
        <v>17889.6</v>
      </c>
      <c r="I320" s="45">
        <f t="shared" si="32"/>
        <v>6082.46</v>
      </c>
      <c r="J320" s="46">
        <f t="shared" si="33"/>
        <v>357.8</v>
      </c>
      <c r="K320" s="149">
        <v>910</v>
      </c>
      <c r="L320" s="47">
        <f t="shared" si="30"/>
        <v>68</v>
      </c>
      <c r="M320" s="48">
        <f t="shared" si="34"/>
        <v>25307.859999999997</v>
      </c>
    </row>
    <row r="321" spans="1:13" ht="12.75">
      <c r="A321" s="120">
        <v>397</v>
      </c>
      <c r="B321" s="123">
        <f t="shared" si="36"/>
        <v>20.11</v>
      </c>
      <c r="C321" s="128" t="s">
        <v>26</v>
      </c>
      <c r="D321" s="40">
        <v>29980</v>
      </c>
      <c r="E321" s="113">
        <v>0</v>
      </c>
      <c r="F321" s="45">
        <f t="shared" si="31"/>
        <v>17889.6</v>
      </c>
      <c r="G321" s="117">
        <v>0</v>
      </c>
      <c r="H321" s="170">
        <f t="shared" si="35"/>
        <v>17889.6</v>
      </c>
      <c r="I321" s="45">
        <f t="shared" si="32"/>
        <v>6082.46</v>
      </c>
      <c r="J321" s="46">
        <f t="shared" si="33"/>
        <v>357.8</v>
      </c>
      <c r="K321" s="149">
        <v>910</v>
      </c>
      <c r="L321" s="47">
        <f t="shared" si="30"/>
        <v>68</v>
      </c>
      <c r="M321" s="48">
        <f t="shared" si="34"/>
        <v>25307.859999999997</v>
      </c>
    </row>
    <row r="322" spans="1:13" ht="12.75">
      <c r="A322" s="120">
        <v>398</v>
      </c>
      <c r="B322" s="123">
        <f t="shared" si="36"/>
        <v>20.11</v>
      </c>
      <c r="C322" s="128" t="s">
        <v>26</v>
      </c>
      <c r="D322" s="40">
        <v>29980</v>
      </c>
      <c r="E322" s="113">
        <v>0</v>
      </c>
      <c r="F322" s="45">
        <f t="shared" si="31"/>
        <v>17889.6</v>
      </c>
      <c r="G322" s="117">
        <v>0</v>
      </c>
      <c r="H322" s="170">
        <f t="shared" si="35"/>
        <v>17889.6</v>
      </c>
      <c r="I322" s="45">
        <f t="shared" si="32"/>
        <v>6082.46</v>
      </c>
      <c r="J322" s="46">
        <f t="shared" si="33"/>
        <v>357.8</v>
      </c>
      <c r="K322" s="149">
        <v>910</v>
      </c>
      <c r="L322" s="47">
        <f t="shared" si="30"/>
        <v>68</v>
      </c>
      <c r="M322" s="48">
        <f t="shared" si="34"/>
        <v>25307.859999999997</v>
      </c>
    </row>
    <row r="323" spans="1:13" ht="12.75">
      <c r="A323" s="120">
        <v>399</v>
      </c>
      <c r="B323" s="123">
        <f t="shared" si="36"/>
        <v>20.12</v>
      </c>
      <c r="C323" s="128" t="s">
        <v>26</v>
      </c>
      <c r="D323" s="40">
        <v>29980</v>
      </c>
      <c r="E323" s="113">
        <v>0</v>
      </c>
      <c r="F323" s="45">
        <f t="shared" si="31"/>
        <v>17880.7</v>
      </c>
      <c r="G323" s="117">
        <v>0</v>
      </c>
      <c r="H323" s="170">
        <f t="shared" si="35"/>
        <v>17880.7</v>
      </c>
      <c r="I323" s="45">
        <f t="shared" si="32"/>
        <v>6079.44</v>
      </c>
      <c r="J323" s="46">
        <f t="shared" si="33"/>
        <v>357.6</v>
      </c>
      <c r="K323" s="149">
        <v>910</v>
      </c>
      <c r="L323" s="47">
        <f t="shared" si="30"/>
        <v>67.9</v>
      </c>
      <c r="M323" s="48">
        <f t="shared" si="34"/>
        <v>25295.64</v>
      </c>
    </row>
    <row r="324" spans="1:13" ht="12.75">
      <c r="A324" s="120">
        <v>400</v>
      </c>
      <c r="B324" s="123">
        <f t="shared" si="36"/>
        <v>20.12</v>
      </c>
      <c r="C324" s="128" t="s">
        <v>26</v>
      </c>
      <c r="D324" s="40">
        <v>29980</v>
      </c>
      <c r="E324" s="113">
        <v>0</v>
      </c>
      <c r="F324" s="45">
        <f t="shared" si="31"/>
        <v>17880.7</v>
      </c>
      <c r="G324" s="117">
        <v>0</v>
      </c>
      <c r="H324" s="170">
        <f t="shared" si="35"/>
        <v>17880.7</v>
      </c>
      <c r="I324" s="45">
        <f t="shared" si="32"/>
        <v>6079.44</v>
      </c>
      <c r="J324" s="46">
        <f t="shared" si="33"/>
        <v>357.6</v>
      </c>
      <c r="K324" s="149">
        <v>910</v>
      </c>
      <c r="L324" s="47">
        <f t="shared" si="30"/>
        <v>67.9</v>
      </c>
      <c r="M324" s="48">
        <f t="shared" si="34"/>
        <v>25295.64</v>
      </c>
    </row>
    <row r="325" spans="1:13" ht="12.75">
      <c r="A325" s="120">
        <v>401</v>
      </c>
      <c r="B325" s="123">
        <f>B324</f>
        <v>20.12</v>
      </c>
      <c r="C325" s="128" t="s">
        <v>26</v>
      </c>
      <c r="D325" s="40">
        <v>29980</v>
      </c>
      <c r="E325" s="113">
        <v>0</v>
      </c>
      <c r="F325" s="45">
        <f t="shared" si="31"/>
        <v>17880.7</v>
      </c>
      <c r="G325" s="117">
        <v>0</v>
      </c>
      <c r="H325" s="170">
        <f t="shared" si="35"/>
        <v>17880.7</v>
      </c>
      <c r="I325" s="45">
        <f t="shared" si="32"/>
        <v>6079.44</v>
      </c>
      <c r="J325" s="46">
        <f t="shared" si="33"/>
        <v>357.6</v>
      </c>
      <c r="K325" s="149">
        <v>910</v>
      </c>
      <c r="L325" s="47">
        <f t="shared" si="30"/>
        <v>67.9</v>
      </c>
      <c r="M325" s="48">
        <f t="shared" si="34"/>
        <v>25295.64</v>
      </c>
    </row>
    <row r="326" spans="1:13" ht="12.75">
      <c r="A326" s="120">
        <v>402</v>
      </c>
      <c r="B326" s="123">
        <f>B325</f>
        <v>20.12</v>
      </c>
      <c r="C326" s="128" t="s">
        <v>26</v>
      </c>
      <c r="D326" s="40">
        <v>29980</v>
      </c>
      <c r="E326" s="113">
        <v>0</v>
      </c>
      <c r="F326" s="45">
        <f t="shared" si="31"/>
        <v>17880.7</v>
      </c>
      <c r="G326" s="117">
        <v>0</v>
      </c>
      <c r="H326" s="170">
        <f t="shared" si="35"/>
        <v>17880.7</v>
      </c>
      <c r="I326" s="45">
        <f t="shared" si="32"/>
        <v>6079.44</v>
      </c>
      <c r="J326" s="46">
        <f t="shared" si="33"/>
        <v>357.6</v>
      </c>
      <c r="K326" s="149">
        <v>910</v>
      </c>
      <c r="L326" s="47">
        <f t="shared" si="30"/>
        <v>67.9</v>
      </c>
      <c r="M326" s="48">
        <f t="shared" si="34"/>
        <v>25295.64</v>
      </c>
    </row>
    <row r="327" spans="1:13" ht="12.75">
      <c r="A327" s="120">
        <v>403</v>
      </c>
      <c r="B327" s="123">
        <f>B326</f>
        <v>20.12</v>
      </c>
      <c r="C327" s="128" t="s">
        <v>26</v>
      </c>
      <c r="D327" s="40">
        <v>29980</v>
      </c>
      <c r="E327" s="113">
        <v>0</v>
      </c>
      <c r="F327" s="45">
        <f t="shared" si="31"/>
        <v>17880.7</v>
      </c>
      <c r="G327" s="117">
        <v>0</v>
      </c>
      <c r="H327" s="170">
        <f t="shared" si="35"/>
        <v>17880.7</v>
      </c>
      <c r="I327" s="45">
        <f t="shared" si="32"/>
        <v>6079.44</v>
      </c>
      <c r="J327" s="46">
        <f t="shared" si="33"/>
        <v>357.6</v>
      </c>
      <c r="K327" s="149">
        <v>910</v>
      </c>
      <c r="L327" s="47">
        <f t="shared" si="30"/>
        <v>67.9</v>
      </c>
      <c r="M327" s="48">
        <f t="shared" si="34"/>
        <v>25295.64</v>
      </c>
    </row>
    <row r="328" spans="1:13" ht="12.75">
      <c r="A328" s="120">
        <v>404</v>
      </c>
      <c r="B328" s="123">
        <f aca="true" t="shared" si="37" ref="B328:B384">B327</f>
        <v>20.12</v>
      </c>
      <c r="C328" s="128" t="s">
        <v>26</v>
      </c>
      <c r="D328" s="40">
        <v>29980</v>
      </c>
      <c r="E328" s="113">
        <v>0</v>
      </c>
      <c r="F328" s="45">
        <f t="shared" si="31"/>
        <v>17880.7</v>
      </c>
      <c r="G328" s="117">
        <v>0</v>
      </c>
      <c r="H328" s="170">
        <f t="shared" si="35"/>
        <v>17880.7</v>
      </c>
      <c r="I328" s="45">
        <f t="shared" si="32"/>
        <v>6079.44</v>
      </c>
      <c r="J328" s="46">
        <f t="shared" si="33"/>
        <v>357.6</v>
      </c>
      <c r="K328" s="149">
        <v>910</v>
      </c>
      <c r="L328" s="47">
        <f aca="true" t="shared" si="38" ref="L328:L382">ROUND(H328*0.0038,1)</f>
        <v>67.9</v>
      </c>
      <c r="M328" s="48">
        <f t="shared" si="34"/>
        <v>25295.64</v>
      </c>
    </row>
    <row r="329" spans="1:13" ht="12.75">
      <c r="A329" s="120">
        <v>405</v>
      </c>
      <c r="B329" s="123">
        <f t="shared" si="37"/>
        <v>20.12</v>
      </c>
      <c r="C329" s="128" t="s">
        <v>26</v>
      </c>
      <c r="D329" s="40">
        <v>29980</v>
      </c>
      <c r="E329" s="113">
        <v>0</v>
      </c>
      <c r="F329" s="45">
        <f t="shared" si="31"/>
        <v>17880.7</v>
      </c>
      <c r="G329" s="117">
        <v>0</v>
      </c>
      <c r="H329" s="170">
        <f t="shared" si="35"/>
        <v>17880.7</v>
      </c>
      <c r="I329" s="45">
        <f t="shared" si="32"/>
        <v>6079.44</v>
      </c>
      <c r="J329" s="46">
        <f t="shared" si="33"/>
        <v>357.6</v>
      </c>
      <c r="K329" s="149">
        <v>910</v>
      </c>
      <c r="L329" s="47">
        <f t="shared" si="38"/>
        <v>67.9</v>
      </c>
      <c r="M329" s="48">
        <f t="shared" si="34"/>
        <v>25295.64</v>
      </c>
    </row>
    <row r="330" spans="1:13" ht="12.75">
      <c r="A330" s="120">
        <v>406</v>
      </c>
      <c r="B330" s="123">
        <f t="shared" si="37"/>
        <v>20.12</v>
      </c>
      <c r="C330" s="128" t="s">
        <v>26</v>
      </c>
      <c r="D330" s="40">
        <v>29980</v>
      </c>
      <c r="E330" s="113">
        <v>0</v>
      </c>
      <c r="F330" s="45">
        <f aca="true" t="shared" si="39" ref="F330:F384">ROUND(12/B330*D330,1)</f>
        <v>17880.7</v>
      </c>
      <c r="G330" s="117">
        <v>0</v>
      </c>
      <c r="H330" s="170">
        <f t="shared" si="35"/>
        <v>17880.7</v>
      </c>
      <c r="I330" s="45">
        <f aca="true" t="shared" si="40" ref="I330:I384">ROUND(H330*0.34,2)</f>
        <v>6079.44</v>
      </c>
      <c r="J330" s="46">
        <f aca="true" t="shared" si="41" ref="J330:J384">ROUND(H330*0.02,1)</f>
        <v>357.6</v>
      </c>
      <c r="K330" s="149">
        <v>910</v>
      </c>
      <c r="L330" s="47">
        <f t="shared" si="38"/>
        <v>67.9</v>
      </c>
      <c r="M330" s="48">
        <f aca="true" t="shared" si="42" ref="M330:M384">SUM(H330:L330)</f>
        <v>25295.64</v>
      </c>
    </row>
    <row r="331" spans="1:13" ht="12.75">
      <c r="A331" s="120">
        <v>407</v>
      </c>
      <c r="B331" s="123">
        <f t="shared" si="37"/>
        <v>20.12</v>
      </c>
      <c r="C331" s="128" t="s">
        <v>26</v>
      </c>
      <c r="D331" s="40">
        <v>29980</v>
      </c>
      <c r="E331" s="113">
        <v>0</v>
      </c>
      <c r="F331" s="45">
        <f t="shared" si="39"/>
        <v>17880.7</v>
      </c>
      <c r="G331" s="117">
        <v>0</v>
      </c>
      <c r="H331" s="170">
        <f t="shared" si="35"/>
        <v>17880.7</v>
      </c>
      <c r="I331" s="45">
        <f t="shared" si="40"/>
        <v>6079.44</v>
      </c>
      <c r="J331" s="46">
        <f t="shared" si="41"/>
        <v>357.6</v>
      </c>
      <c r="K331" s="149">
        <v>910</v>
      </c>
      <c r="L331" s="47">
        <f t="shared" si="38"/>
        <v>67.9</v>
      </c>
      <c r="M331" s="48">
        <f t="shared" si="42"/>
        <v>25295.64</v>
      </c>
    </row>
    <row r="332" spans="1:13" ht="12.75">
      <c r="A332" s="120">
        <v>408</v>
      </c>
      <c r="B332" s="123">
        <f t="shared" si="37"/>
        <v>20.12</v>
      </c>
      <c r="C332" s="128" t="s">
        <v>26</v>
      </c>
      <c r="D332" s="40">
        <v>29980</v>
      </c>
      <c r="E332" s="113">
        <v>0</v>
      </c>
      <c r="F332" s="45">
        <f t="shared" si="39"/>
        <v>17880.7</v>
      </c>
      <c r="G332" s="117">
        <v>0</v>
      </c>
      <c r="H332" s="170">
        <f t="shared" si="35"/>
        <v>17880.7</v>
      </c>
      <c r="I332" s="45">
        <f t="shared" si="40"/>
        <v>6079.44</v>
      </c>
      <c r="J332" s="46">
        <f t="shared" si="41"/>
        <v>357.6</v>
      </c>
      <c r="K332" s="149">
        <v>910</v>
      </c>
      <c r="L332" s="47">
        <f t="shared" si="38"/>
        <v>67.9</v>
      </c>
      <c r="M332" s="48">
        <f t="shared" si="42"/>
        <v>25295.64</v>
      </c>
    </row>
    <row r="333" spans="1:13" ht="12.75">
      <c r="A333" s="120">
        <v>409</v>
      </c>
      <c r="B333" s="123">
        <f t="shared" si="37"/>
        <v>20.12</v>
      </c>
      <c r="C333" s="128" t="s">
        <v>26</v>
      </c>
      <c r="D333" s="40">
        <v>29980</v>
      </c>
      <c r="E333" s="113">
        <v>0</v>
      </c>
      <c r="F333" s="45">
        <f t="shared" si="39"/>
        <v>17880.7</v>
      </c>
      <c r="G333" s="117">
        <v>0</v>
      </c>
      <c r="H333" s="170">
        <f t="shared" si="35"/>
        <v>17880.7</v>
      </c>
      <c r="I333" s="45">
        <f t="shared" si="40"/>
        <v>6079.44</v>
      </c>
      <c r="J333" s="46">
        <f t="shared" si="41"/>
        <v>357.6</v>
      </c>
      <c r="K333" s="149">
        <v>910</v>
      </c>
      <c r="L333" s="47">
        <f t="shared" si="38"/>
        <v>67.9</v>
      </c>
      <c r="M333" s="48">
        <f t="shared" si="42"/>
        <v>25295.64</v>
      </c>
    </row>
    <row r="334" spans="1:13" ht="12.75">
      <c r="A334" s="120">
        <v>410</v>
      </c>
      <c r="B334" s="123">
        <f t="shared" si="37"/>
        <v>20.12</v>
      </c>
      <c r="C334" s="128" t="s">
        <v>26</v>
      </c>
      <c r="D334" s="40">
        <v>29980</v>
      </c>
      <c r="E334" s="113">
        <v>0</v>
      </c>
      <c r="F334" s="45">
        <f t="shared" si="39"/>
        <v>17880.7</v>
      </c>
      <c r="G334" s="117">
        <v>0</v>
      </c>
      <c r="H334" s="170">
        <f t="shared" si="35"/>
        <v>17880.7</v>
      </c>
      <c r="I334" s="45">
        <f t="shared" si="40"/>
        <v>6079.44</v>
      </c>
      <c r="J334" s="46">
        <f t="shared" si="41"/>
        <v>357.6</v>
      </c>
      <c r="K334" s="149">
        <v>910</v>
      </c>
      <c r="L334" s="47">
        <f t="shared" si="38"/>
        <v>67.9</v>
      </c>
      <c r="M334" s="48">
        <f t="shared" si="42"/>
        <v>25295.64</v>
      </c>
    </row>
    <row r="335" spans="1:13" ht="12.75">
      <c r="A335" s="120">
        <v>411</v>
      </c>
      <c r="B335" s="123">
        <f t="shared" si="37"/>
        <v>20.12</v>
      </c>
      <c r="C335" s="128" t="s">
        <v>26</v>
      </c>
      <c r="D335" s="40">
        <v>29980</v>
      </c>
      <c r="E335" s="113">
        <v>0</v>
      </c>
      <c r="F335" s="45">
        <f t="shared" si="39"/>
        <v>17880.7</v>
      </c>
      <c r="G335" s="117">
        <v>0</v>
      </c>
      <c r="H335" s="170">
        <f t="shared" si="35"/>
        <v>17880.7</v>
      </c>
      <c r="I335" s="45">
        <f t="shared" si="40"/>
        <v>6079.44</v>
      </c>
      <c r="J335" s="46">
        <f t="shared" si="41"/>
        <v>357.6</v>
      </c>
      <c r="K335" s="149">
        <v>910</v>
      </c>
      <c r="L335" s="47">
        <f t="shared" si="38"/>
        <v>67.9</v>
      </c>
      <c r="M335" s="48">
        <f t="shared" si="42"/>
        <v>25295.64</v>
      </c>
    </row>
    <row r="336" spans="1:13" ht="12.75">
      <c r="A336" s="120">
        <v>412</v>
      </c>
      <c r="B336" s="123">
        <f t="shared" si="37"/>
        <v>20.12</v>
      </c>
      <c r="C336" s="128" t="s">
        <v>26</v>
      </c>
      <c r="D336" s="40">
        <v>29980</v>
      </c>
      <c r="E336" s="113">
        <v>0</v>
      </c>
      <c r="F336" s="45">
        <f t="shared" si="39"/>
        <v>17880.7</v>
      </c>
      <c r="G336" s="117">
        <v>0</v>
      </c>
      <c r="H336" s="170">
        <f t="shared" si="35"/>
        <v>17880.7</v>
      </c>
      <c r="I336" s="45">
        <f t="shared" si="40"/>
        <v>6079.44</v>
      </c>
      <c r="J336" s="46">
        <f t="shared" si="41"/>
        <v>357.6</v>
      </c>
      <c r="K336" s="149">
        <v>910</v>
      </c>
      <c r="L336" s="47">
        <f t="shared" si="38"/>
        <v>67.9</v>
      </c>
      <c r="M336" s="48">
        <f t="shared" si="42"/>
        <v>25295.64</v>
      </c>
    </row>
    <row r="337" spans="1:13" ht="12.75">
      <c r="A337" s="120">
        <v>413</v>
      </c>
      <c r="B337" s="123">
        <f t="shared" si="37"/>
        <v>20.12</v>
      </c>
      <c r="C337" s="128" t="s">
        <v>26</v>
      </c>
      <c r="D337" s="40">
        <v>29980</v>
      </c>
      <c r="E337" s="113">
        <v>0</v>
      </c>
      <c r="F337" s="45">
        <f t="shared" si="39"/>
        <v>17880.7</v>
      </c>
      <c r="G337" s="117">
        <v>0</v>
      </c>
      <c r="H337" s="170">
        <f aca="true" t="shared" si="43" ref="H337:H383">F337+G337</f>
        <v>17880.7</v>
      </c>
      <c r="I337" s="45">
        <f t="shared" si="40"/>
        <v>6079.44</v>
      </c>
      <c r="J337" s="46">
        <f t="shared" si="41"/>
        <v>357.6</v>
      </c>
      <c r="K337" s="149">
        <v>910</v>
      </c>
      <c r="L337" s="47">
        <f t="shared" si="38"/>
        <v>67.9</v>
      </c>
      <c r="M337" s="48">
        <f t="shared" si="42"/>
        <v>25295.64</v>
      </c>
    </row>
    <row r="338" spans="1:13" ht="12.75">
      <c r="A338" s="120">
        <v>414</v>
      </c>
      <c r="B338" s="123">
        <f t="shared" si="37"/>
        <v>20.12</v>
      </c>
      <c r="C338" s="128" t="s">
        <v>26</v>
      </c>
      <c r="D338" s="40">
        <v>29980</v>
      </c>
      <c r="E338" s="113">
        <v>0</v>
      </c>
      <c r="F338" s="45">
        <f t="shared" si="39"/>
        <v>17880.7</v>
      </c>
      <c r="G338" s="117">
        <v>0</v>
      </c>
      <c r="H338" s="170">
        <f t="shared" si="43"/>
        <v>17880.7</v>
      </c>
      <c r="I338" s="45">
        <f t="shared" si="40"/>
        <v>6079.44</v>
      </c>
      <c r="J338" s="46">
        <f t="shared" si="41"/>
        <v>357.6</v>
      </c>
      <c r="K338" s="149">
        <v>910</v>
      </c>
      <c r="L338" s="47">
        <f t="shared" si="38"/>
        <v>67.9</v>
      </c>
      <c r="M338" s="48">
        <f t="shared" si="42"/>
        <v>25295.64</v>
      </c>
    </row>
    <row r="339" spans="1:13" ht="12.75">
      <c r="A339" s="120">
        <v>415</v>
      </c>
      <c r="B339" s="123">
        <f t="shared" si="37"/>
        <v>20.12</v>
      </c>
      <c r="C339" s="128" t="s">
        <v>26</v>
      </c>
      <c r="D339" s="40">
        <v>29980</v>
      </c>
      <c r="E339" s="113">
        <v>0</v>
      </c>
      <c r="F339" s="45">
        <f t="shared" si="39"/>
        <v>17880.7</v>
      </c>
      <c r="G339" s="117">
        <v>0</v>
      </c>
      <c r="H339" s="170">
        <f t="shared" si="43"/>
        <v>17880.7</v>
      </c>
      <c r="I339" s="45">
        <f t="shared" si="40"/>
        <v>6079.44</v>
      </c>
      <c r="J339" s="46">
        <f t="shared" si="41"/>
        <v>357.6</v>
      </c>
      <c r="K339" s="149">
        <v>910</v>
      </c>
      <c r="L339" s="47">
        <f t="shared" si="38"/>
        <v>67.9</v>
      </c>
      <c r="M339" s="48">
        <f t="shared" si="42"/>
        <v>25295.64</v>
      </c>
    </row>
    <row r="340" spans="1:13" ht="12.75">
      <c r="A340" s="120">
        <v>416</v>
      </c>
      <c r="B340" s="123">
        <f t="shared" si="37"/>
        <v>20.12</v>
      </c>
      <c r="C340" s="128" t="s">
        <v>26</v>
      </c>
      <c r="D340" s="40">
        <v>29980</v>
      </c>
      <c r="E340" s="113">
        <v>0</v>
      </c>
      <c r="F340" s="45">
        <f t="shared" si="39"/>
        <v>17880.7</v>
      </c>
      <c r="G340" s="117">
        <v>0</v>
      </c>
      <c r="H340" s="170">
        <f t="shared" si="43"/>
        <v>17880.7</v>
      </c>
      <c r="I340" s="45">
        <f t="shared" si="40"/>
        <v>6079.44</v>
      </c>
      <c r="J340" s="46">
        <f t="shared" si="41"/>
        <v>357.6</v>
      </c>
      <c r="K340" s="149">
        <v>910</v>
      </c>
      <c r="L340" s="47">
        <f t="shared" si="38"/>
        <v>67.9</v>
      </c>
      <c r="M340" s="48">
        <f t="shared" si="42"/>
        <v>25295.64</v>
      </c>
    </row>
    <row r="341" spans="1:13" ht="12.75">
      <c r="A341" s="120">
        <v>417</v>
      </c>
      <c r="B341" s="123">
        <f t="shared" si="37"/>
        <v>20.12</v>
      </c>
      <c r="C341" s="128" t="s">
        <v>26</v>
      </c>
      <c r="D341" s="40">
        <v>29980</v>
      </c>
      <c r="E341" s="113">
        <v>0</v>
      </c>
      <c r="F341" s="45">
        <f t="shared" si="39"/>
        <v>17880.7</v>
      </c>
      <c r="G341" s="117">
        <v>0</v>
      </c>
      <c r="H341" s="170">
        <f t="shared" si="43"/>
        <v>17880.7</v>
      </c>
      <c r="I341" s="45">
        <f t="shared" si="40"/>
        <v>6079.44</v>
      </c>
      <c r="J341" s="46">
        <f t="shared" si="41"/>
        <v>357.6</v>
      </c>
      <c r="K341" s="149">
        <v>910</v>
      </c>
      <c r="L341" s="47">
        <f t="shared" si="38"/>
        <v>67.9</v>
      </c>
      <c r="M341" s="48">
        <f t="shared" si="42"/>
        <v>25295.64</v>
      </c>
    </row>
    <row r="342" spans="1:13" ht="12.75">
      <c r="A342" s="120">
        <v>418</v>
      </c>
      <c r="B342" s="123">
        <f t="shared" si="37"/>
        <v>20.12</v>
      </c>
      <c r="C342" s="128" t="s">
        <v>26</v>
      </c>
      <c r="D342" s="40">
        <v>29980</v>
      </c>
      <c r="E342" s="113">
        <v>0</v>
      </c>
      <c r="F342" s="45">
        <f t="shared" si="39"/>
        <v>17880.7</v>
      </c>
      <c r="G342" s="117">
        <v>0</v>
      </c>
      <c r="H342" s="170">
        <f t="shared" si="43"/>
        <v>17880.7</v>
      </c>
      <c r="I342" s="45">
        <f t="shared" si="40"/>
        <v>6079.44</v>
      </c>
      <c r="J342" s="46">
        <f t="shared" si="41"/>
        <v>357.6</v>
      </c>
      <c r="K342" s="149">
        <v>910</v>
      </c>
      <c r="L342" s="47">
        <f t="shared" si="38"/>
        <v>67.9</v>
      </c>
      <c r="M342" s="48">
        <f t="shared" si="42"/>
        <v>25295.64</v>
      </c>
    </row>
    <row r="343" spans="1:13" ht="12.75">
      <c r="A343" s="120">
        <v>419</v>
      </c>
      <c r="B343" s="123">
        <f t="shared" si="37"/>
        <v>20.12</v>
      </c>
      <c r="C343" s="128" t="s">
        <v>26</v>
      </c>
      <c r="D343" s="40">
        <v>29980</v>
      </c>
      <c r="E343" s="113">
        <v>0</v>
      </c>
      <c r="F343" s="45">
        <f t="shared" si="39"/>
        <v>17880.7</v>
      </c>
      <c r="G343" s="117">
        <v>0</v>
      </c>
      <c r="H343" s="170">
        <f t="shared" si="43"/>
        <v>17880.7</v>
      </c>
      <c r="I343" s="45">
        <f t="shared" si="40"/>
        <v>6079.44</v>
      </c>
      <c r="J343" s="46">
        <f t="shared" si="41"/>
        <v>357.6</v>
      </c>
      <c r="K343" s="149">
        <v>910</v>
      </c>
      <c r="L343" s="47">
        <f t="shared" si="38"/>
        <v>67.9</v>
      </c>
      <c r="M343" s="48">
        <f t="shared" si="42"/>
        <v>25295.64</v>
      </c>
    </row>
    <row r="344" spans="1:13" ht="12.75">
      <c r="A344" s="120">
        <v>420</v>
      </c>
      <c r="B344" s="123">
        <f t="shared" si="37"/>
        <v>20.12</v>
      </c>
      <c r="C344" s="128" t="s">
        <v>26</v>
      </c>
      <c r="D344" s="40">
        <v>29980</v>
      </c>
      <c r="E344" s="113">
        <v>0</v>
      </c>
      <c r="F344" s="45">
        <f t="shared" si="39"/>
        <v>17880.7</v>
      </c>
      <c r="G344" s="117">
        <v>0</v>
      </c>
      <c r="H344" s="170">
        <f t="shared" si="43"/>
        <v>17880.7</v>
      </c>
      <c r="I344" s="45">
        <f t="shared" si="40"/>
        <v>6079.44</v>
      </c>
      <c r="J344" s="46">
        <f t="shared" si="41"/>
        <v>357.6</v>
      </c>
      <c r="K344" s="149">
        <v>910</v>
      </c>
      <c r="L344" s="47">
        <f t="shared" si="38"/>
        <v>67.9</v>
      </c>
      <c r="M344" s="48">
        <f t="shared" si="42"/>
        <v>25295.64</v>
      </c>
    </row>
    <row r="345" spans="1:13" ht="12.75">
      <c r="A345" s="120">
        <v>421</v>
      </c>
      <c r="B345" s="123">
        <f t="shared" si="37"/>
        <v>20.12</v>
      </c>
      <c r="C345" s="128" t="s">
        <v>26</v>
      </c>
      <c r="D345" s="40">
        <v>29980</v>
      </c>
      <c r="E345" s="113">
        <v>0</v>
      </c>
      <c r="F345" s="45">
        <f t="shared" si="39"/>
        <v>17880.7</v>
      </c>
      <c r="G345" s="117">
        <v>0</v>
      </c>
      <c r="H345" s="170">
        <f t="shared" si="43"/>
        <v>17880.7</v>
      </c>
      <c r="I345" s="45">
        <f t="shared" si="40"/>
        <v>6079.44</v>
      </c>
      <c r="J345" s="46">
        <f t="shared" si="41"/>
        <v>357.6</v>
      </c>
      <c r="K345" s="149">
        <v>910</v>
      </c>
      <c r="L345" s="47">
        <f t="shared" si="38"/>
        <v>67.9</v>
      </c>
      <c r="M345" s="48">
        <f t="shared" si="42"/>
        <v>25295.64</v>
      </c>
    </row>
    <row r="346" spans="1:13" ht="12.75">
      <c r="A346" s="120">
        <v>422</v>
      </c>
      <c r="B346" s="123">
        <f t="shared" si="37"/>
        <v>20.12</v>
      </c>
      <c r="C346" s="128" t="s">
        <v>26</v>
      </c>
      <c r="D346" s="40">
        <v>29980</v>
      </c>
      <c r="E346" s="113">
        <v>0</v>
      </c>
      <c r="F346" s="45">
        <f t="shared" si="39"/>
        <v>17880.7</v>
      </c>
      <c r="G346" s="117">
        <v>0</v>
      </c>
      <c r="H346" s="170">
        <f t="shared" si="43"/>
        <v>17880.7</v>
      </c>
      <c r="I346" s="45">
        <f t="shared" si="40"/>
        <v>6079.44</v>
      </c>
      <c r="J346" s="46">
        <f t="shared" si="41"/>
        <v>357.6</v>
      </c>
      <c r="K346" s="149">
        <v>910</v>
      </c>
      <c r="L346" s="47">
        <f t="shared" si="38"/>
        <v>67.9</v>
      </c>
      <c r="M346" s="48">
        <f t="shared" si="42"/>
        <v>25295.64</v>
      </c>
    </row>
    <row r="347" spans="1:13" ht="12.75">
      <c r="A347" s="120">
        <v>423</v>
      </c>
      <c r="B347" s="123">
        <f t="shared" si="37"/>
        <v>20.12</v>
      </c>
      <c r="C347" s="128" t="s">
        <v>26</v>
      </c>
      <c r="D347" s="40">
        <v>29980</v>
      </c>
      <c r="E347" s="113">
        <v>0</v>
      </c>
      <c r="F347" s="45">
        <f t="shared" si="39"/>
        <v>17880.7</v>
      </c>
      <c r="G347" s="117">
        <v>0</v>
      </c>
      <c r="H347" s="170">
        <f t="shared" si="43"/>
        <v>17880.7</v>
      </c>
      <c r="I347" s="45">
        <f t="shared" si="40"/>
        <v>6079.44</v>
      </c>
      <c r="J347" s="46">
        <f t="shared" si="41"/>
        <v>357.6</v>
      </c>
      <c r="K347" s="149">
        <v>910</v>
      </c>
      <c r="L347" s="47">
        <f t="shared" si="38"/>
        <v>67.9</v>
      </c>
      <c r="M347" s="48">
        <f t="shared" si="42"/>
        <v>25295.64</v>
      </c>
    </row>
    <row r="348" spans="1:13" ht="12.75">
      <c r="A348" s="120">
        <v>424</v>
      </c>
      <c r="B348" s="123">
        <f t="shared" si="37"/>
        <v>20.12</v>
      </c>
      <c r="C348" s="128" t="s">
        <v>26</v>
      </c>
      <c r="D348" s="40">
        <v>29980</v>
      </c>
      <c r="E348" s="113">
        <v>0</v>
      </c>
      <c r="F348" s="45">
        <f t="shared" si="39"/>
        <v>17880.7</v>
      </c>
      <c r="G348" s="117">
        <v>0</v>
      </c>
      <c r="H348" s="170">
        <f t="shared" si="43"/>
        <v>17880.7</v>
      </c>
      <c r="I348" s="45">
        <f t="shared" si="40"/>
        <v>6079.44</v>
      </c>
      <c r="J348" s="46">
        <f t="shared" si="41"/>
        <v>357.6</v>
      </c>
      <c r="K348" s="149">
        <v>910</v>
      </c>
      <c r="L348" s="47">
        <f t="shared" si="38"/>
        <v>67.9</v>
      </c>
      <c r="M348" s="48">
        <f t="shared" si="42"/>
        <v>25295.64</v>
      </c>
    </row>
    <row r="349" spans="1:13" ht="12.75">
      <c r="A349" s="120">
        <v>425</v>
      </c>
      <c r="B349" s="123">
        <f t="shared" si="37"/>
        <v>20.12</v>
      </c>
      <c r="C349" s="128" t="s">
        <v>26</v>
      </c>
      <c r="D349" s="40">
        <v>29980</v>
      </c>
      <c r="E349" s="113">
        <v>0</v>
      </c>
      <c r="F349" s="45">
        <f t="shared" si="39"/>
        <v>17880.7</v>
      </c>
      <c r="G349" s="117">
        <v>0</v>
      </c>
      <c r="H349" s="170">
        <f t="shared" si="43"/>
        <v>17880.7</v>
      </c>
      <c r="I349" s="45">
        <f t="shared" si="40"/>
        <v>6079.44</v>
      </c>
      <c r="J349" s="46">
        <f t="shared" si="41"/>
        <v>357.6</v>
      </c>
      <c r="K349" s="149">
        <v>910</v>
      </c>
      <c r="L349" s="47">
        <f t="shared" si="38"/>
        <v>67.9</v>
      </c>
      <c r="M349" s="48">
        <f t="shared" si="42"/>
        <v>25295.64</v>
      </c>
    </row>
    <row r="350" spans="1:13" ht="12.75">
      <c r="A350" s="120">
        <v>426</v>
      </c>
      <c r="B350" s="123">
        <f t="shared" si="37"/>
        <v>20.12</v>
      </c>
      <c r="C350" s="128" t="s">
        <v>26</v>
      </c>
      <c r="D350" s="40">
        <v>29980</v>
      </c>
      <c r="E350" s="113">
        <v>0</v>
      </c>
      <c r="F350" s="45">
        <f t="shared" si="39"/>
        <v>17880.7</v>
      </c>
      <c r="G350" s="117">
        <v>0</v>
      </c>
      <c r="H350" s="170">
        <f t="shared" si="43"/>
        <v>17880.7</v>
      </c>
      <c r="I350" s="45">
        <f t="shared" si="40"/>
        <v>6079.44</v>
      </c>
      <c r="J350" s="46">
        <f t="shared" si="41"/>
        <v>357.6</v>
      </c>
      <c r="K350" s="149">
        <v>910</v>
      </c>
      <c r="L350" s="47">
        <f t="shared" si="38"/>
        <v>67.9</v>
      </c>
      <c r="M350" s="48">
        <f t="shared" si="42"/>
        <v>25295.64</v>
      </c>
    </row>
    <row r="351" spans="1:13" ht="12.75">
      <c r="A351" s="120">
        <v>427</v>
      </c>
      <c r="B351" s="123">
        <f t="shared" si="37"/>
        <v>20.12</v>
      </c>
      <c r="C351" s="128" t="s">
        <v>26</v>
      </c>
      <c r="D351" s="40">
        <v>29980</v>
      </c>
      <c r="E351" s="113">
        <v>0</v>
      </c>
      <c r="F351" s="45">
        <f t="shared" si="39"/>
        <v>17880.7</v>
      </c>
      <c r="G351" s="117">
        <v>0</v>
      </c>
      <c r="H351" s="170">
        <f t="shared" si="43"/>
        <v>17880.7</v>
      </c>
      <c r="I351" s="45">
        <f t="shared" si="40"/>
        <v>6079.44</v>
      </c>
      <c r="J351" s="46">
        <f t="shared" si="41"/>
        <v>357.6</v>
      </c>
      <c r="K351" s="149">
        <v>910</v>
      </c>
      <c r="L351" s="47">
        <f t="shared" si="38"/>
        <v>67.9</v>
      </c>
      <c r="M351" s="48">
        <f t="shared" si="42"/>
        <v>25295.64</v>
      </c>
    </row>
    <row r="352" spans="1:13" ht="12.75">
      <c r="A352" s="120">
        <v>428</v>
      </c>
      <c r="B352" s="123">
        <f t="shared" si="37"/>
        <v>20.12</v>
      </c>
      <c r="C352" s="128" t="s">
        <v>26</v>
      </c>
      <c r="D352" s="40">
        <v>29980</v>
      </c>
      <c r="E352" s="113">
        <v>0</v>
      </c>
      <c r="F352" s="45">
        <f t="shared" si="39"/>
        <v>17880.7</v>
      </c>
      <c r="G352" s="117">
        <v>0</v>
      </c>
      <c r="H352" s="170">
        <f t="shared" si="43"/>
        <v>17880.7</v>
      </c>
      <c r="I352" s="45">
        <f t="shared" si="40"/>
        <v>6079.44</v>
      </c>
      <c r="J352" s="46">
        <f t="shared" si="41"/>
        <v>357.6</v>
      </c>
      <c r="K352" s="149">
        <v>910</v>
      </c>
      <c r="L352" s="47">
        <f t="shared" si="38"/>
        <v>67.9</v>
      </c>
      <c r="M352" s="48">
        <f t="shared" si="42"/>
        <v>25295.64</v>
      </c>
    </row>
    <row r="353" spans="1:13" ht="12.75">
      <c r="A353" s="120">
        <v>429</v>
      </c>
      <c r="B353" s="123">
        <f t="shared" si="37"/>
        <v>20.12</v>
      </c>
      <c r="C353" s="128" t="s">
        <v>26</v>
      </c>
      <c r="D353" s="40">
        <v>29980</v>
      </c>
      <c r="E353" s="113">
        <v>0</v>
      </c>
      <c r="F353" s="45">
        <f t="shared" si="39"/>
        <v>17880.7</v>
      </c>
      <c r="G353" s="117">
        <v>0</v>
      </c>
      <c r="H353" s="170">
        <f t="shared" si="43"/>
        <v>17880.7</v>
      </c>
      <c r="I353" s="45">
        <f t="shared" si="40"/>
        <v>6079.44</v>
      </c>
      <c r="J353" s="46">
        <f t="shared" si="41"/>
        <v>357.6</v>
      </c>
      <c r="K353" s="149">
        <v>910</v>
      </c>
      <c r="L353" s="47">
        <f t="shared" si="38"/>
        <v>67.9</v>
      </c>
      <c r="M353" s="48">
        <f t="shared" si="42"/>
        <v>25295.64</v>
      </c>
    </row>
    <row r="354" spans="1:13" ht="12.75">
      <c r="A354" s="120">
        <v>430</v>
      </c>
      <c r="B354" s="123">
        <f t="shared" si="37"/>
        <v>20.12</v>
      </c>
      <c r="C354" s="128" t="s">
        <v>26</v>
      </c>
      <c r="D354" s="40">
        <v>29980</v>
      </c>
      <c r="E354" s="113">
        <v>0</v>
      </c>
      <c r="F354" s="45">
        <f t="shared" si="39"/>
        <v>17880.7</v>
      </c>
      <c r="G354" s="117">
        <v>0</v>
      </c>
      <c r="H354" s="170">
        <f t="shared" si="43"/>
        <v>17880.7</v>
      </c>
      <c r="I354" s="45">
        <f t="shared" si="40"/>
        <v>6079.44</v>
      </c>
      <c r="J354" s="46">
        <f t="shared" si="41"/>
        <v>357.6</v>
      </c>
      <c r="K354" s="149">
        <v>910</v>
      </c>
      <c r="L354" s="47">
        <f t="shared" si="38"/>
        <v>67.9</v>
      </c>
      <c r="M354" s="48">
        <f t="shared" si="42"/>
        <v>25295.64</v>
      </c>
    </row>
    <row r="355" spans="1:13" ht="12.75">
      <c r="A355" s="120">
        <v>431</v>
      </c>
      <c r="B355" s="123">
        <f t="shared" si="37"/>
        <v>20.12</v>
      </c>
      <c r="C355" s="128" t="s">
        <v>26</v>
      </c>
      <c r="D355" s="40">
        <v>29980</v>
      </c>
      <c r="E355" s="113">
        <v>0</v>
      </c>
      <c r="F355" s="45">
        <f t="shared" si="39"/>
        <v>17880.7</v>
      </c>
      <c r="G355" s="117">
        <v>0</v>
      </c>
      <c r="H355" s="170">
        <f t="shared" si="43"/>
        <v>17880.7</v>
      </c>
      <c r="I355" s="45">
        <f t="shared" si="40"/>
        <v>6079.44</v>
      </c>
      <c r="J355" s="46">
        <f t="shared" si="41"/>
        <v>357.6</v>
      </c>
      <c r="K355" s="149">
        <v>910</v>
      </c>
      <c r="L355" s="47">
        <f t="shared" si="38"/>
        <v>67.9</v>
      </c>
      <c r="M355" s="48">
        <f t="shared" si="42"/>
        <v>25295.64</v>
      </c>
    </row>
    <row r="356" spans="1:13" ht="12.75">
      <c r="A356" s="120">
        <v>432</v>
      </c>
      <c r="B356" s="123">
        <f t="shared" si="37"/>
        <v>20.12</v>
      </c>
      <c r="C356" s="128" t="s">
        <v>26</v>
      </c>
      <c r="D356" s="40">
        <v>29980</v>
      </c>
      <c r="E356" s="113">
        <v>0</v>
      </c>
      <c r="F356" s="45">
        <f t="shared" si="39"/>
        <v>17880.7</v>
      </c>
      <c r="G356" s="117">
        <v>0</v>
      </c>
      <c r="H356" s="170">
        <f t="shared" si="43"/>
        <v>17880.7</v>
      </c>
      <c r="I356" s="45">
        <f t="shared" si="40"/>
        <v>6079.44</v>
      </c>
      <c r="J356" s="46">
        <f t="shared" si="41"/>
        <v>357.6</v>
      </c>
      <c r="K356" s="149">
        <v>910</v>
      </c>
      <c r="L356" s="47">
        <f t="shared" si="38"/>
        <v>67.9</v>
      </c>
      <c r="M356" s="48">
        <f t="shared" si="42"/>
        <v>25295.64</v>
      </c>
    </row>
    <row r="357" spans="1:13" ht="12.75">
      <c r="A357" s="120">
        <v>433</v>
      </c>
      <c r="B357" s="123">
        <f t="shared" si="37"/>
        <v>20.12</v>
      </c>
      <c r="C357" s="128" t="s">
        <v>26</v>
      </c>
      <c r="D357" s="40">
        <v>29980</v>
      </c>
      <c r="E357" s="113">
        <v>0</v>
      </c>
      <c r="F357" s="45">
        <f t="shared" si="39"/>
        <v>17880.7</v>
      </c>
      <c r="G357" s="117">
        <v>0</v>
      </c>
      <c r="H357" s="170">
        <f t="shared" si="43"/>
        <v>17880.7</v>
      </c>
      <c r="I357" s="45">
        <f t="shared" si="40"/>
        <v>6079.44</v>
      </c>
      <c r="J357" s="46">
        <f t="shared" si="41"/>
        <v>357.6</v>
      </c>
      <c r="K357" s="149">
        <v>910</v>
      </c>
      <c r="L357" s="47">
        <f t="shared" si="38"/>
        <v>67.9</v>
      </c>
      <c r="M357" s="48">
        <f t="shared" si="42"/>
        <v>25295.64</v>
      </c>
    </row>
    <row r="358" spans="1:13" ht="12.75">
      <c r="A358" s="120">
        <v>434</v>
      </c>
      <c r="B358" s="123">
        <f t="shared" si="37"/>
        <v>20.12</v>
      </c>
      <c r="C358" s="128" t="s">
        <v>26</v>
      </c>
      <c r="D358" s="40">
        <v>29980</v>
      </c>
      <c r="E358" s="113">
        <v>0</v>
      </c>
      <c r="F358" s="45">
        <f t="shared" si="39"/>
        <v>17880.7</v>
      </c>
      <c r="G358" s="117">
        <v>0</v>
      </c>
      <c r="H358" s="170">
        <f t="shared" si="43"/>
        <v>17880.7</v>
      </c>
      <c r="I358" s="45">
        <f t="shared" si="40"/>
        <v>6079.44</v>
      </c>
      <c r="J358" s="46">
        <f t="shared" si="41"/>
        <v>357.6</v>
      </c>
      <c r="K358" s="149">
        <v>910</v>
      </c>
      <c r="L358" s="47">
        <f t="shared" si="38"/>
        <v>67.9</v>
      </c>
      <c r="M358" s="48">
        <f t="shared" si="42"/>
        <v>25295.64</v>
      </c>
    </row>
    <row r="359" spans="1:13" ht="12.75">
      <c r="A359" s="120">
        <v>435</v>
      </c>
      <c r="B359" s="123">
        <f t="shared" si="37"/>
        <v>20.12</v>
      </c>
      <c r="C359" s="128" t="s">
        <v>26</v>
      </c>
      <c r="D359" s="40">
        <v>29980</v>
      </c>
      <c r="E359" s="113">
        <v>0</v>
      </c>
      <c r="F359" s="45">
        <f t="shared" si="39"/>
        <v>17880.7</v>
      </c>
      <c r="G359" s="117">
        <v>0</v>
      </c>
      <c r="H359" s="170">
        <f t="shared" si="43"/>
        <v>17880.7</v>
      </c>
      <c r="I359" s="45">
        <f t="shared" si="40"/>
        <v>6079.44</v>
      </c>
      <c r="J359" s="46">
        <f t="shared" si="41"/>
        <v>357.6</v>
      </c>
      <c r="K359" s="149">
        <v>910</v>
      </c>
      <c r="L359" s="47">
        <f t="shared" si="38"/>
        <v>67.9</v>
      </c>
      <c r="M359" s="48">
        <f t="shared" si="42"/>
        <v>25295.64</v>
      </c>
    </row>
    <row r="360" spans="1:13" ht="12.75">
      <c r="A360" s="120">
        <v>436</v>
      </c>
      <c r="B360" s="123">
        <f t="shared" si="37"/>
        <v>20.12</v>
      </c>
      <c r="C360" s="128" t="s">
        <v>26</v>
      </c>
      <c r="D360" s="40">
        <v>29980</v>
      </c>
      <c r="E360" s="113">
        <v>0</v>
      </c>
      <c r="F360" s="45">
        <f t="shared" si="39"/>
        <v>17880.7</v>
      </c>
      <c r="G360" s="117">
        <v>0</v>
      </c>
      <c r="H360" s="170">
        <f t="shared" si="43"/>
        <v>17880.7</v>
      </c>
      <c r="I360" s="45">
        <f t="shared" si="40"/>
        <v>6079.44</v>
      </c>
      <c r="J360" s="46">
        <f t="shared" si="41"/>
        <v>357.6</v>
      </c>
      <c r="K360" s="149">
        <v>910</v>
      </c>
      <c r="L360" s="47">
        <f t="shared" si="38"/>
        <v>67.9</v>
      </c>
      <c r="M360" s="48">
        <f t="shared" si="42"/>
        <v>25295.64</v>
      </c>
    </row>
    <row r="361" spans="1:13" ht="12.75">
      <c r="A361" s="120">
        <v>437</v>
      </c>
      <c r="B361" s="123">
        <f t="shared" si="37"/>
        <v>20.12</v>
      </c>
      <c r="C361" s="128" t="s">
        <v>26</v>
      </c>
      <c r="D361" s="40">
        <v>29980</v>
      </c>
      <c r="E361" s="113">
        <v>0</v>
      </c>
      <c r="F361" s="45">
        <f t="shared" si="39"/>
        <v>17880.7</v>
      </c>
      <c r="G361" s="117">
        <v>0</v>
      </c>
      <c r="H361" s="170">
        <f t="shared" si="43"/>
        <v>17880.7</v>
      </c>
      <c r="I361" s="45">
        <f t="shared" si="40"/>
        <v>6079.44</v>
      </c>
      <c r="J361" s="46">
        <f t="shared" si="41"/>
        <v>357.6</v>
      </c>
      <c r="K361" s="149">
        <v>910</v>
      </c>
      <c r="L361" s="47">
        <f t="shared" si="38"/>
        <v>67.9</v>
      </c>
      <c r="M361" s="48">
        <f t="shared" si="42"/>
        <v>25295.64</v>
      </c>
    </row>
    <row r="362" spans="1:13" ht="12.75">
      <c r="A362" s="120">
        <v>438</v>
      </c>
      <c r="B362" s="123">
        <f t="shared" si="37"/>
        <v>20.12</v>
      </c>
      <c r="C362" s="128" t="s">
        <v>26</v>
      </c>
      <c r="D362" s="40">
        <v>29980</v>
      </c>
      <c r="E362" s="113">
        <v>0</v>
      </c>
      <c r="F362" s="45">
        <f t="shared" si="39"/>
        <v>17880.7</v>
      </c>
      <c r="G362" s="117">
        <v>0</v>
      </c>
      <c r="H362" s="170">
        <f t="shared" si="43"/>
        <v>17880.7</v>
      </c>
      <c r="I362" s="45">
        <f t="shared" si="40"/>
        <v>6079.44</v>
      </c>
      <c r="J362" s="46">
        <f t="shared" si="41"/>
        <v>357.6</v>
      </c>
      <c r="K362" s="149">
        <v>910</v>
      </c>
      <c r="L362" s="47">
        <f t="shared" si="38"/>
        <v>67.9</v>
      </c>
      <c r="M362" s="48">
        <f t="shared" si="42"/>
        <v>25295.64</v>
      </c>
    </row>
    <row r="363" spans="1:13" ht="12.75">
      <c r="A363" s="120">
        <v>439</v>
      </c>
      <c r="B363" s="123">
        <f t="shared" si="37"/>
        <v>20.12</v>
      </c>
      <c r="C363" s="128" t="s">
        <v>26</v>
      </c>
      <c r="D363" s="40">
        <v>29980</v>
      </c>
      <c r="E363" s="113">
        <v>0</v>
      </c>
      <c r="F363" s="45">
        <f t="shared" si="39"/>
        <v>17880.7</v>
      </c>
      <c r="G363" s="117">
        <v>0</v>
      </c>
      <c r="H363" s="170">
        <f t="shared" si="43"/>
        <v>17880.7</v>
      </c>
      <c r="I363" s="45">
        <f t="shared" si="40"/>
        <v>6079.44</v>
      </c>
      <c r="J363" s="46">
        <f t="shared" si="41"/>
        <v>357.6</v>
      </c>
      <c r="K363" s="149">
        <v>910</v>
      </c>
      <c r="L363" s="47">
        <f t="shared" si="38"/>
        <v>67.9</v>
      </c>
      <c r="M363" s="48">
        <f t="shared" si="42"/>
        <v>25295.64</v>
      </c>
    </row>
    <row r="364" spans="1:13" ht="12.75">
      <c r="A364" s="120">
        <v>440</v>
      </c>
      <c r="B364" s="123">
        <f t="shared" si="37"/>
        <v>20.12</v>
      </c>
      <c r="C364" s="128" t="s">
        <v>26</v>
      </c>
      <c r="D364" s="40">
        <v>29980</v>
      </c>
      <c r="E364" s="113">
        <v>0</v>
      </c>
      <c r="F364" s="45">
        <f t="shared" si="39"/>
        <v>17880.7</v>
      </c>
      <c r="G364" s="117">
        <v>0</v>
      </c>
      <c r="H364" s="170">
        <f t="shared" si="43"/>
        <v>17880.7</v>
      </c>
      <c r="I364" s="45">
        <f t="shared" si="40"/>
        <v>6079.44</v>
      </c>
      <c r="J364" s="46">
        <f t="shared" si="41"/>
        <v>357.6</v>
      </c>
      <c r="K364" s="149">
        <v>910</v>
      </c>
      <c r="L364" s="47">
        <f t="shared" si="38"/>
        <v>67.9</v>
      </c>
      <c r="M364" s="48">
        <f t="shared" si="42"/>
        <v>25295.64</v>
      </c>
    </row>
    <row r="365" spans="1:13" ht="12.75">
      <c r="A365" s="120">
        <v>441</v>
      </c>
      <c r="B365" s="123">
        <f t="shared" si="37"/>
        <v>20.12</v>
      </c>
      <c r="C365" s="128" t="s">
        <v>26</v>
      </c>
      <c r="D365" s="40">
        <v>29980</v>
      </c>
      <c r="E365" s="113">
        <v>0</v>
      </c>
      <c r="F365" s="45">
        <f t="shared" si="39"/>
        <v>17880.7</v>
      </c>
      <c r="G365" s="117">
        <v>0</v>
      </c>
      <c r="H365" s="170">
        <f t="shared" si="43"/>
        <v>17880.7</v>
      </c>
      <c r="I365" s="45">
        <f t="shared" si="40"/>
        <v>6079.44</v>
      </c>
      <c r="J365" s="46">
        <f t="shared" si="41"/>
        <v>357.6</v>
      </c>
      <c r="K365" s="149">
        <v>910</v>
      </c>
      <c r="L365" s="47">
        <f t="shared" si="38"/>
        <v>67.9</v>
      </c>
      <c r="M365" s="48">
        <f t="shared" si="42"/>
        <v>25295.64</v>
      </c>
    </row>
    <row r="366" spans="1:13" ht="12.75">
      <c r="A366" s="120">
        <v>442</v>
      </c>
      <c r="B366" s="123">
        <f t="shared" si="37"/>
        <v>20.12</v>
      </c>
      <c r="C366" s="128" t="s">
        <v>26</v>
      </c>
      <c r="D366" s="40">
        <v>29980</v>
      </c>
      <c r="E366" s="113">
        <v>0</v>
      </c>
      <c r="F366" s="45">
        <f t="shared" si="39"/>
        <v>17880.7</v>
      </c>
      <c r="G366" s="117">
        <v>0</v>
      </c>
      <c r="H366" s="170">
        <f t="shared" si="43"/>
        <v>17880.7</v>
      </c>
      <c r="I366" s="45">
        <f t="shared" si="40"/>
        <v>6079.44</v>
      </c>
      <c r="J366" s="46">
        <f t="shared" si="41"/>
        <v>357.6</v>
      </c>
      <c r="K366" s="149">
        <v>910</v>
      </c>
      <c r="L366" s="47">
        <f t="shared" si="38"/>
        <v>67.9</v>
      </c>
      <c r="M366" s="48">
        <f t="shared" si="42"/>
        <v>25295.64</v>
      </c>
    </row>
    <row r="367" spans="1:13" ht="12.75">
      <c r="A367" s="120">
        <v>443</v>
      </c>
      <c r="B367" s="123">
        <f t="shared" si="37"/>
        <v>20.12</v>
      </c>
      <c r="C367" s="128" t="s">
        <v>26</v>
      </c>
      <c r="D367" s="40">
        <v>29980</v>
      </c>
      <c r="E367" s="113">
        <v>0</v>
      </c>
      <c r="F367" s="45">
        <f t="shared" si="39"/>
        <v>17880.7</v>
      </c>
      <c r="G367" s="117">
        <v>0</v>
      </c>
      <c r="H367" s="170">
        <f t="shared" si="43"/>
        <v>17880.7</v>
      </c>
      <c r="I367" s="45">
        <f t="shared" si="40"/>
        <v>6079.44</v>
      </c>
      <c r="J367" s="46">
        <f t="shared" si="41"/>
        <v>357.6</v>
      </c>
      <c r="K367" s="149">
        <v>910</v>
      </c>
      <c r="L367" s="47">
        <f t="shared" si="38"/>
        <v>67.9</v>
      </c>
      <c r="M367" s="48">
        <f t="shared" si="42"/>
        <v>25295.64</v>
      </c>
    </row>
    <row r="368" spans="1:13" ht="12.75">
      <c r="A368" s="120">
        <v>444</v>
      </c>
      <c r="B368" s="123">
        <f t="shared" si="37"/>
        <v>20.12</v>
      </c>
      <c r="C368" s="128" t="s">
        <v>26</v>
      </c>
      <c r="D368" s="40">
        <v>29980</v>
      </c>
      <c r="E368" s="113">
        <v>0</v>
      </c>
      <c r="F368" s="45">
        <f t="shared" si="39"/>
        <v>17880.7</v>
      </c>
      <c r="G368" s="117">
        <v>0</v>
      </c>
      <c r="H368" s="170">
        <f t="shared" si="43"/>
        <v>17880.7</v>
      </c>
      <c r="I368" s="45">
        <f t="shared" si="40"/>
        <v>6079.44</v>
      </c>
      <c r="J368" s="46">
        <f t="shared" si="41"/>
        <v>357.6</v>
      </c>
      <c r="K368" s="149">
        <v>910</v>
      </c>
      <c r="L368" s="47">
        <f t="shared" si="38"/>
        <v>67.9</v>
      </c>
      <c r="M368" s="48">
        <f t="shared" si="42"/>
        <v>25295.64</v>
      </c>
    </row>
    <row r="369" spans="1:13" ht="12.75">
      <c r="A369" s="120">
        <v>445</v>
      </c>
      <c r="B369" s="123">
        <f t="shared" si="37"/>
        <v>20.12</v>
      </c>
      <c r="C369" s="128" t="s">
        <v>26</v>
      </c>
      <c r="D369" s="40">
        <v>29980</v>
      </c>
      <c r="E369" s="113">
        <v>0</v>
      </c>
      <c r="F369" s="45">
        <f t="shared" si="39"/>
        <v>17880.7</v>
      </c>
      <c r="G369" s="117">
        <v>0</v>
      </c>
      <c r="H369" s="170">
        <f t="shared" si="43"/>
        <v>17880.7</v>
      </c>
      <c r="I369" s="45">
        <f t="shared" si="40"/>
        <v>6079.44</v>
      </c>
      <c r="J369" s="46">
        <f t="shared" si="41"/>
        <v>357.6</v>
      </c>
      <c r="K369" s="149">
        <v>910</v>
      </c>
      <c r="L369" s="47">
        <f t="shared" si="38"/>
        <v>67.9</v>
      </c>
      <c r="M369" s="48">
        <f t="shared" si="42"/>
        <v>25295.64</v>
      </c>
    </row>
    <row r="370" spans="1:13" ht="12.75">
      <c r="A370" s="120">
        <v>446</v>
      </c>
      <c r="B370" s="123">
        <f t="shared" si="37"/>
        <v>20.12</v>
      </c>
      <c r="C370" s="128" t="s">
        <v>26</v>
      </c>
      <c r="D370" s="40">
        <v>29980</v>
      </c>
      <c r="E370" s="113">
        <v>0</v>
      </c>
      <c r="F370" s="45">
        <f t="shared" si="39"/>
        <v>17880.7</v>
      </c>
      <c r="G370" s="117">
        <v>0</v>
      </c>
      <c r="H370" s="170">
        <f t="shared" si="43"/>
        <v>17880.7</v>
      </c>
      <c r="I370" s="45">
        <f t="shared" si="40"/>
        <v>6079.44</v>
      </c>
      <c r="J370" s="46">
        <f t="shared" si="41"/>
        <v>357.6</v>
      </c>
      <c r="K370" s="149">
        <v>910</v>
      </c>
      <c r="L370" s="47">
        <f t="shared" si="38"/>
        <v>67.9</v>
      </c>
      <c r="M370" s="48">
        <f t="shared" si="42"/>
        <v>25295.64</v>
      </c>
    </row>
    <row r="371" spans="1:13" ht="12.75">
      <c r="A371" s="120">
        <v>447</v>
      </c>
      <c r="B371" s="123">
        <f t="shared" si="37"/>
        <v>20.12</v>
      </c>
      <c r="C371" s="128" t="s">
        <v>26</v>
      </c>
      <c r="D371" s="40">
        <v>29980</v>
      </c>
      <c r="E371" s="113">
        <v>0</v>
      </c>
      <c r="F371" s="45">
        <f t="shared" si="39"/>
        <v>17880.7</v>
      </c>
      <c r="G371" s="117">
        <v>0</v>
      </c>
      <c r="H371" s="170">
        <f t="shared" si="43"/>
        <v>17880.7</v>
      </c>
      <c r="I371" s="45">
        <f t="shared" si="40"/>
        <v>6079.44</v>
      </c>
      <c r="J371" s="46">
        <f t="shared" si="41"/>
        <v>357.6</v>
      </c>
      <c r="K371" s="149">
        <v>910</v>
      </c>
      <c r="L371" s="47">
        <f t="shared" si="38"/>
        <v>67.9</v>
      </c>
      <c r="M371" s="48">
        <f t="shared" si="42"/>
        <v>25295.64</v>
      </c>
    </row>
    <row r="372" spans="1:13" ht="12.75">
      <c r="A372" s="120">
        <v>448</v>
      </c>
      <c r="B372" s="123">
        <f t="shared" si="37"/>
        <v>20.12</v>
      </c>
      <c r="C372" s="128" t="s">
        <v>26</v>
      </c>
      <c r="D372" s="40">
        <v>29980</v>
      </c>
      <c r="E372" s="113">
        <v>0</v>
      </c>
      <c r="F372" s="45">
        <f t="shared" si="39"/>
        <v>17880.7</v>
      </c>
      <c r="G372" s="117">
        <v>0</v>
      </c>
      <c r="H372" s="170">
        <f t="shared" si="43"/>
        <v>17880.7</v>
      </c>
      <c r="I372" s="45">
        <f t="shared" si="40"/>
        <v>6079.44</v>
      </c>
      <c r="J372" s="46">
        <f t="shared" si="41"/>
        <v>357.6</v>
      </c>
      <c r="K372" s="149">
        <v>910</v>
      </c>
      <c r="L372" s="47">
        <f t="shared" si="38"/>
        <v>67.9</v>
      </c>
      <c r="M372" s="48">
        <f t="shared" si="42"/>
        <v>25295.64</v>
      </c>
    </row>
    <row r="373" spans="1:13" ht="12.75">
      <c r="A373" s="120">
        <v>449</v>
      </c>
      <c r="B373" s="123">
        <f t="shared" si="37"/>
        <v>20.12</v>
      </c>
      <c r="C373" s="128" t="s">
        <v>26</v>
      </c>
      <c r="D373" s="40">
        <v>29980</v>
      </c>
      <c r="E373" s="113">
        <v>0</v>
      </c>
      <c r="F373" s="45">
        <f t="shared" si="39"/>
        <v>17880.7</v>
      </c>
      <c r="G373" s="117">
        <v>0</v>
      </c>
      <c r="H373" s="170">
        <f t="shared" si="43"/>
        <v>17880.7</v>
      </c>
      <c r="I373" s="45">
        <f t="shared" si="40"/>
        <v>6079.44</v>
      </c>
      <c r="J373" s="46">
        <f t="shared" si="41"/>
        <v>357.6</v>
      </c>
      <c r="K373" s="149">
        <v>910</v>
      </c>
      <c r="L373" s="47">
        <f t="shared" si="38"/>
        <v>67.9</v>
      </c>
      <c r="M373" s="48">
        <f t="shared" si="42"/>
        <v>25295.64</v>
      </c>
    </row>
    <row r="374" spans="1:13" ht="12.75">
      <c r="A374" s="120">
        <v>450</v>
      </c>
      <c r="B374" s="123">
        <f t="shared" si="37"/>
        <v>20.12</v>
      </c>
      <c r="C374" s="128" t="s">
        <v>26</v>
      </c>
      <c r="D374" s="40">
        <v>29980</v>
      </c>
      <c r="E374" s="113">
        <v>0</v>
      </c>
      <c r="F374" s="45">
        <f t="shared" si="39"/>
        <v>17880.7</v>
      </c>
      <c r="G374" s="117">
        <v>0</v>
      </c>
      <c r="H374" s="170">
        <f t="shared" si="43"/>
        <v>17880.7</v>
      </c>
      <c r="I374" s="45">
        <f t="shared" si="40"/>
        <v>6079.44</v>
      </c>
      <c r="J374" s="46">
        <f t="shared" si="41"/>
        <v>357.6</v>
      </c>
      <c r="K374" s="149">
        <v>910</v>
      </c>
      <c r="L374" s="47">
        <f t="shared" si="38"/>
        <v>67.9</v>
      </c>
      <c r="M374" s="48">
        <f t="shared" si="42"/>
        <v>25295.64</v>
      </c>
    </row>
    <row r="375" spans="1:13" ht="12.75">
      <c r="A375" s="120">
        <v>451</v>
      </c>
      <c r="B375" s="123">
        <f t="shared" si="37"/>
        <v>20.12</v>
      </c>
      <c r="C375" s="128" t="s">
        <v>26</v>
      </c>
      <c r="D375" s="40">
        <v>29980</v>
      </c>
      <c r="E375" s="113">
        <v>0</v>
      </c>
      <c r="F375" s="45">
        <f t="shared" si="39"/>
        <v>17880.7</v>
      </c>
      <c r="G375" s="117">
        <v>0</v>
      </c>
      <c r="H375" s="170">
        <f t="shared" si="43"/>
        <v>17880.7</v>
      </c>
      <c r="I375" s="45">
        <f t="shared" si="40"/>
        <v>6079.44</v>
      </c>
      <c r="J375" s="46">
        <f t="shared" si="41"/>
        <v>357.6</v>
      </c>
      <c r="K375" s="149">
        <v>910</v>
      </c>
      <c r="L375" s="47">
        <f t="shared" si="38"/>
        <v>67.9</v>
      </c>
      <c r="M375" s="48">
        <f t="shared" si="42"/>
        <v>25295.64</v>
      </c>
    </row>
    <row r="376" spans="1:13" ht="12.75">
      <c r="A376" s="120">
        <v>452</v>
      </c>
      <c r="B376" s="123">
        <f t="shared" si="37"/>
        <v>20.12</v>
      </c>
      <c r="C376" s="128" t="s">
        <v>26</v>
      </c>
      <c r="D376" s="40">
        <v>29980</v>
      </c>
      <c r="E376" s="113">
        <v>0</v>
      </c>
      <c r="F376" s="45">
        <f t="shared" si="39"/>
        <v>17880.7</v>
      </c>
      <c r="G376" s="117">
        <v>0</v>
      </c>
      <c r="H376" s="170">
        <f t="shared" si="43"/>
        <v>17880.7</v>
      </c>
      <c r="I376" s="45">
        <f t="shared" si="40"/>
        <v>6079.44</v>
      </c>
      <c r="J376" s="46">
        <f t="shared" si="41"/>
        <v>357.6</v>
      </c>
      <c r="K376" s="149">
        <v>910</v>
      </c>
      <c r="L376" s="47">
        <f t="shared" si="38"/>
        <v>67.9</v>
      </c>
      <c r="M376" s="48">
        <f t="shared" si="42"/>
        <v>25295.64</v>
      </c>
    </row>
    <row r="377" spans="1:13" ht="12.75">
      <c r="A377" s="120">
        <v>453</v>
      </c>
      <c r="B377" s="123">
        <f t="shared" si="37"/>
        <v>20.12</v>
      </c>
      <c r="C377" s="128" t="s">
        <v>26</v>
      </c>
      <c r="D377" s="40">
        <v>29980</v>
      </c>
      <c r="E377" s="113">
        <v>0</v>
      </c>
      <c r="F377" s="45">
        <f t="shared" si="39"/>
        <v>17880.7</v>
      </c>
      <c r="G377" s="117">
        <v>0</v>
      </c>
      <c r="H377" s="170">
        <f t="shared" si="43"/>
        <v>17880.7</v>
      </c>
      <c r="I377" s="45">
        <f t="shared" si="40"/>
        <v>6079.44</v>
      </c>
      <c r="J377" s="46">
        <f t="shared" si="41"/>
        <v>357.6</v>
      </c>
      <c r="K377" s="149">
        <v>910</v>
      </c>
      <c r="L377" s="47">
        <f t="shared" si="38"/>
        <v>67.9</v>
      </c>
      <c r="M377" s="48">
        <f t="shared" si="42"/>
        <v>25295.64</v>
      </c>
    </row>
    <row r="378" spans="1:13" ht="12.75">
      <c r="A378" s="120">
        <v>454</v>
      </c>
      <c r="B378" s="123">
        <f t="shared" si="37"/>
        <v>20.12</v>
      </c>
      <c r="C378" s="128" t="s">
        <v>26</v>
      </c>
      <c r="D378" s="40">
        <v>29980</v>
      </c>
      <c r="E378" s="113">
        <v>0</v>
      </c>
      <c r="F378" s="45">
        <f t="shared" si="39"/>
        <v>17880.7</v>
      </c>
      <c r="G378" s="117">
        <v>0</v>
      </c>
      <c r="H378" s="170">
        <f t="shared" si="43"/>
        <v>17880.7</v>
      </c>
      <c r="I378" s="45">
        <f t="shared" si="40"/>
        <v>6079.44</v>
      </c>
      <c r="J378" s="46">
        <f t="shared" si="41"/>
        <v>357.6</v>
      </c>
      <c r="K378" s="149">
        <v>910</v>
      </c>
      <c r="L378" s="47">
        <f t="shared" si="38"/>
        <v>67.9</v>
      </c>
      <c r="M378" s="48">
        <f t="shared" si="42"/>
        <v>25295.64</v>
      </c>
    </row>
    <row r="379" spans="1:13" ht="12.75">
      <c r="A379" s="120">
        <v>455</v>
      </c>
      <c r="B379" s="123">
        <f t="shared" si="37"/>
        <v>20.12</v>
      </c>
      <c r="C379" s="128" t="s">
        <v>26</v>
      </c>
      <c r="D379" s="40">
        <v>29980</v>
      </c>
      <c r="E379" s="113">
        <v>0</v>
      </c>
      <c r="F379" s="45">
        <f t="shared" si="39"/>
        <v>17880.7</v>
      </c>
      <c r="G379" s="117">
        <v>0</v>
      </c>
      <c r="H379" s="170">
        <f t="shared" si="43"/>
        <v>17880.7</v>
      </c>
      <c r="I379" s="45">
        <f t="shared" si="40"/>
        <v>6079.44</v>
      </c>
      <c r="J379" s="46">
        <f t="shared" si="41"/>
        <v>357.6</v>
      </c>
      <c r="K379" s="149">
        <v>910</v>
      </c>
      <c r="L379" s="47">
        <f t="shared" si="38"/>
        <v>67.9</v>
      </c>
      <c r="M379" s="48">
        <f t="shared" si="42"/>
        <v>25295.64</v>
      </c>
    </row>
    <row r="380" spans="1:13" ht="12.75">
      <c r="A380" s="120">
        <v>456</v>
      </c>
      <c r="B380" s="123">
        <f t="shared" si="37"/>
        <v>20.12</v>
      </c>
      <c r="C380" s="128" t="s">
        <v>26</v>
      </c>
      <c r="D380" s="40">
        <v>29980</v>
      </c>
      <c r="E380" s="113">
        <v>0</v>
      </c>
      <c r="F380" s="45">
        <f t="shared" si="39"/>
        <v>17880.7</v>
      </c>
      <c r="G380" s="117">
        <v>0</v>
      </c>
      <c r="H380" s="170">
        <f t="shared" si="43"/>
        <v>17880.7</v>
      </c>
      <c r="I380" s="45">
        <f t="shared" si="40"/>
        <v>6079.44</v>
      </c>
      <c r="J380" s="46">
        <f t="shared" si="41"/>
        <v>357.6</v>
      </c>
      <c r="K380" s="149">
        <v>910</v>
      </c>
      <c r="L380" s="47">
        <f t="shared" si="38"/>
        <v>67.9</v>
      </c>
      <c r="M380" s="48">
        <f t="shared" si="42"/>
        <v>25295.64</v>
      </c>
    </row>
    <row r="381" spans="1:13" ht="12.75">
      <c r="A381" s="120">
        <v>457</v>
      </c>
      <c r="B381" s="123">
        <f t="shared" si="37"/>
        <v>20.12</v>
      </c>
      <c r="C381" s="128" t="s">
        <v>26</v>
      </c>
      <c r="D381" s="40">
        <v>29980</v>
      </c>
      <c r="E381" s="113">
        <v>0</v>
      </c>
      <c r="F381" s="45">
        <f t="shared" si="39"/>
        <v>17880.7</v>
      </c>
      <c r="G381" s="117">
        <v>0</v>
      </c>
      <c r="H381" s="170">
        <f t="shared" si="43"/>
        <v>17880.7</v>
      </c>
      <c r="I381" s="45">
        <f t="shared" si="40"/>
        <v>6079.44</v>
      </c>
      <c r="J381" s="46">
        <f t="shared" si="41"/>
        <v>357.6</v>
      </c>
      <c r="K381" s="149">
        <v>910</v>
      </c>
      <c r="L381" s="47">
        <f t="shared" si="38"/>
        <v>67.9</v>
      </c>
      <c r="M381" s="48">
        <f t="shared" si="42"/>
        <v>25295.64</v>
      </c>
    </row>
    <row r="382" spans="1:13" ht="12.75">
      <c r="A382" s="120">
        <v>458</v>
      </c>
      <c r="B382" s="123">
        <f t="shared" si="37"/>
        <v>20.12</v>
      </c>
      <c r="C382" s="128" t="s">
        <v>26</v>
      </c>
      <c r="D382" s="40">
        <v>29980</v>
      </c>
      <c r="E382" s="113">
        <v>0</v>
      </c>
      <c r="F382" s="45">
        <f t="shared" si="39"/>
        <v>17880.7</v>
      </c>
      <c r="G382" s="117">
        <v>0</v>
      </c>
      <c r="H382" s="170">
        <f t="shared" si="43"/>
        <v>17880.7</v>
      </c>
      <c r="I382" s="45">
        <f t="shared" si="40"/>
        <v>6079.44</v>
      </c>
      <c r="J382" s="46">
        <f t="shared" si="41"/>
        <v>357.6</v>
      </c>
      <c r="K382" s="149">
        <v>910</v>
      </c>
      <c r="L382" s="47">
        <f t="shared" si="38"/>
        <v>67.9</v>
      </c>
      <c r="M382" s="48">
        <f t="shared" si="42"/>
        <v>25295.64</v>
      </c>
    </row>
    <row r="383" spans="1:13" ht="12.75">
      <c r="A383" s="120">
        <v>459</v>
      </c>
      <c r="B383" s="123">
        <f t="shared" si="37"/>
        <v>20.12</v>
      </c>
      <c r="C383" s="128" t="s">
        <v>26</v>
      </c>
      <c r="D383" s="40">
        <v>29980</v>
      </c>
      <c r="E383" s="113">
        <v>0</v>
      </c>
      <c r="F383" s="45">
        <f t="shared" si="39"/>
        <v>17880.7</v>
      </c>
      <c r="G383" s="117">
        <v>0</v>
      </c>
      <c r="H383" s="170">
        <f t="shared" si="43"/>
        <v>17880.7</v>
      </c>
      <c r="I383" s="45">
        <f t="shared" si="40"/>
        <v>6079.44</v>
      </c>
      <c r="J383" s="46">
        <f t="shared" si="41"/>
        <v>357.6</v>
      </c>
      <c r="K383" s="149">
        <v>910</v>
      </c>
      <c r="L383" s="47">
        <f>ROUND(H383*0.0038,1)</f>
        <v>67.9</v>
      </c>
      <c r="M383" s="48">
        <f t="shared" si="42"/>
        <v>25295.64</v>
      </c>
    </row>
    <row r="384" spans="1:13" ht="13.5" thickBot="1">
      <c r="A384" s="121">
        <v>460</v>
      </c>
      <c r="B384" s="124">
        <f t="shared" si="37"/>
        <v>20.12</v>
      </c>
      <c r="C384" s="129" t="s">
        <v>26</v>
      </c>
      <c r="D384" s="125">
        <v>29980</v>
      </c>
      <c r="E384" s="116">
        <v>0</v>
      </c>
      <c r="F384" s="89">
        <f t="shared" si="39"/>
        <v>17880.7</v>
      </c>
      <c r="G384" s="126">
        <v>0</v>
      </c>
      <c r="H384" s="171">
        <f>F384+G384</f>
        <v>17880.7</v>
      </c>
      <c r="I384" s="89">
        <f t="shared" si="40"/>
        <v>6079.44</v>
      </c>
      <c r="J384" s="90">
        <f t="shared" si="41"/>
        <v>357.6</v>
      </c>
      <c r="K384" s="150">
        <v>910</v>
      </c>
      <c r="L384" s="91">
        <f>ROUND(H384*0.0038,1)</f>
        <v>67.9</v>
      </c>
      <c r="M384" s="92">
        <f t="shared" si="42"/>
        <v>25295.64</v>
      </c>
    </row>
    <row r="385" spans="2:7" ht="12.75">
      <c r="B385" s="118"/>
      <c r="G385"/>
    </row>
    <row r="386" spans="1:7" ht="12.75">
      <c r="A386">
        <v>85</v>
      </c>
      <c r="B386" s="123">
        <f>ROUND(IF(A386&lt;85,#REF!,IF(A386&lt;B$393,B$394+B$395*A386+B$396*A386^2+B$397*A386^3+B$398*A386^4+B$399*A386^5,B$405+B$406*A386+B$407*A386^2+B$408*A386^3+B$409*A386^4+B$410*A386^5)),2)</f>
        <v>15.42</v>
      </c>
      <c r="G386"/>
    </row>
    <row r="387" ht="12.75">
      <c r="B387" s="118"/>
    </row>
    <row r="390" ht="12.75">
      <c r="B390" s="183" t="s">
        <v>42</v>
      </c>
    </row>
    <row r="391" ht="12.75">
      <c r="B391" s="182" t="s">
        <v>48</v>
      </c>
    </row>
    <row r="392" ht="13.5" thickBot="1"/>
    <row r="393" spans="1:2" ht="13.5" thickBot="1">
      <c r="A393" s="4" t="s">
        <v>4</v>
      </c>
      <c r="B393" s="159">
        <v>200</v>
      </c>
    </row>
    <row r="394" spans="1:2" ht="12.75">
      <c r="A394" s="4" t="s">
        <v>9</v>
      </c>
      <c r="B394" s="160">
        <v>10.110299999999999</v>
      </c>
    </row>
    <row r="395" spans="1:2" ht="12.75">
      <c r="A395" s="4" t="s">
        <v>10</v>
      </c>
      <c r="B395" s="161">
        <v>0.04263938</v>
      </c>
    </row>
    <row r="396" spans="1:3" ht="12.75">
      <c r="A396" s="4" t="s">
        <v>11</v>
      </c>
      <c r="B396" s="162">
        <v>0.0006223452</v>
      </c>
      <c r="C396" s="190"/>
    </row>
    <row r="397" spans="1:3" ht="12.75">
      <c r="A397" s="4" t="s">
        <v>12</v>
      </c>
      <c r="B397" s="162">
        <v>-6.003169E-06</v>
      </c>
      <c r="C397" s="190"/>
    </row>
    <row r="398" spans="1:3" ht="12.75">
      <c r="A398" s="4" t="s">
        <v>13</v>
      </c>
      <c r="B398" s="162">
        <v>1.84695E-08</v>
      </c>
      <c r="C398" s="190"/>
    </row>
    <row r="399" spans="1:3" ht="13.5" thickBot="1">
      <c r="A399" s="4" t="s">
        <v>14</v>
      </c>
      <c r="B399" s="163">
        <v>-1.922312E-11</v>
      </c>
      <c r="C399" s="190"/>
    </row>
    <row r="400" ht="12.75">
      <c r="B400" s="164"/>
    </row>
    <row r="401" ht="12.75">
      <c r="B401" s="164"/>
    </row>
    <row r="402" ht="12.75">
      <c r="B402" s="164"/>
    </row>
    <row r="403" ht="12.75">
      <c r="B403" s="164"/>
    </row>
    <row r="404" ht="13.5" thickBot="1">
      <c r="B404" s="164"/>
    </row>
    <row r="405" spans="1:2" ht="12.75">
      <c r="A405" s="4" t="s">
        <v>9</v>
      </c>
      <c r="B405" s="191">
        <v>20.394</v>
      </c>
    </row>
    <row r="406" spans="1:2" ht="12.75">
      <c r="A406" s="4" t="s">
        <v>10</v>
      </c>
      <c r="B406" s="199">
        <v>-0.07529091</v>
      </c>
    </row>
    <row r="407" spans="1:3" ht="12.75">
      <c r="A407" s="4" t="s">
        <v>11</v>
      </c>
      <c r="B407" s="162">
        <v>0.0007802618</v>
      </c>
      <c r="C407" s="190"/>
    </row>
    <row r="408" spans="1:3" ht="12.75">
      <c r="A408" s="4" t="s">
        <v>12</v>
      </c>
      <c r="B408" s="162">
        <v>-3.325777E-06</v>
      </c>
      <c r="C408" s="190"/>
    </row>
    <row r="409" spans="1:3" ht="12.75">
      <c r="A409" s="4" t="s">
        <v>13</v>
      </c>
      <c r="B409" s="162">
        <v>6.604081E-09</v>
      </c>
      <c r="C409" s="190"/>
    </row>
    <row r="410" spans="1:3" ht="13.5" thickBot="1">
      <c r="A410" s="4" t="s">
        <v>14</v>
      </c>
      <c r="B410" s="163">
        <v>-5.001565E-12</v>
      </c>
      <c r="C410" s="190"/>
    </row>
  </sheetData>
  <sheetProtection/>
  <printOptions/>
  <pageMargins left="0.7874015748031497" right="0.7874015748031497" top="0.4" bottom="0.3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5"/>
  <sheetViews>
    <sheetView zoomScale="90" zoomScaleNormal="90" zoomScalePageLayoutView="0" workbookViewId="0" topLeftCell="A1">
      <pane xSplit="1" ySplit="7" topLeftCell="B8" activePane="bottomRight" state="frozen"/>
      <selection pane="topLeft" activeCell="E6" sqref="E6"/>
      <selection pane="topRight" activeCell="E6" sqref="E6"/>
      <selection pane="bottomLeft" activeCell="E6" sqref="E6"/>
      <selection pane="bottomRight" activeCell="L10" sqref="L10"/>
    </sheetView>
  </sheetViews>
  <sheetFormatPr defaultColWidth="9.140625" defaultRowHeight="12.75"/>
  <cols>
    <col min="1" max="1" width="8.7109375" style="0" customWidth="1"/>
    <col min="2" max="2" width="12.00390625" style="97" customWidth="1"/>
    <col min="3" max="3" width="7.7109375" style="50" customWidth="1"/>
    <col min="4" max="4" width="9.140625" style="2" customWidth="1"/>
    <col min="5" max="5" width="7.7109375" style="2" customWidth="1"/>
    <col min="6" max="7" width="8.7109375" style="42" customWidth="1"/>
    <col min="8" max="8" width="10.421875" style="42" customWidth="1"/>
    <col min="9" max="11" width="8.7109375" style="0" customWidth="1"/>
    <col min="12" max="12" width="9.57421875" style="0" customWidth="1"/>
    <col min="13" max="13" width="10.8515625" style="0" customWidth="1"/>
  </cols>
  <sheetData>
    <row r="1" spans="1:2" ht="12.75">
      <c r="A1" s="7" t="s">
        <v>38</v>
      </c>
      <c r="B1" s="93"/>
    </row>
    <row r="2" spans="1:2" ht="6.75" customHeight="1">
      <c r="A2" s="7"/>
      <c r="B2" s="93"/>
    </row>
    <row r="3" spans="1:13" ht="15.75">
      <c r="A3" s="143" t="s">
        <v>49</v>
      </c>
      <c r="B3" s="93"/>
      <c r="M3" s="180" t="s">
        <v>41</v>
      </c>
    </row>
    <row r="4" spans="1:2" ht="21" customHeight="1" thickBot="1">
      <c r="A4" s="7" t="s">
        <v>36</v>
      </c>
      <c r="B4" s="93"/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2017</v>
      </c>
      <c r="E6" s="21">
        <v>2017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32</v>
      </c>
      <c r="B7" s="27">
        <v>2017</v>
      </c>
      <c r="C7" s="16">
        <v>2017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103" t="s">
        <v>30</v>
      </c>
      <c r="B8" s="112">
        <f>B9</f>
        <v>10.41</v>
      </c>
      <c r="C8" s="98" t="s">
        <v>26</v>
      </c>
      <c r="D8" s="39">
        <v>29980</v>
      </c>
      <c r="E8" s="113">
        <v>0</v>
      </c>
      <c r="F8" s="108">
        <f>F9</f>
        <v>34559.1</v>
      </c>
      <c r="G8" s="99">
        <v>0</v>
      </c>
      <c r="H8" s="172">
        <f>F8+G8</f>
        <v>34559.1</v>
      </c>
      <c r="I8" s="100">
        <f>I9</f>
        <v>11750.09</v>
      </c>
      <c r="J8" s="101">
        <f>J9</f>
        <v>691.2</v>
      </c>
      <c r="K8" s="139">
        <v>650</v>
      </c>
      <c r="L8" s="154">
        <f>ROUND(H8*0.0038,1)</f>
        <v>131.3</v>
      </c>
      <c r="M8" s="48">
        <f>SUM(H8:L8)</f>
        <v>47781.69</v>
      </c>
    </row>
    <row r="9" spans="1:13" ht="12.75">
      <c r="A9" s="104">
        <v>68</v>
      </c>
      <c r="B9" s="114">
        <f aca="true" t="shared" si="0" ref="B9:B40">IF(A9&lt;68,B$403,ROUND(B$409+B$410*A9+B$411*A9^2+B$412*A9^3++B$413*A9^4+B$414*A9^5,2))</f>
        <v>10.41</v>
      </c>
      <c r="C9" s="61" t="s">
        <v>26</v>
      </c>
      <c r="D9" s="39">
        <v>29980</v>
      </c>
      <c r="E9" s="113">
        <v>0</v>
      </c>
      <c r="F9" s="109">
        <f>ROUND(12/B9*D9,1)</f>
        <v>34559.1</v>
      </c>
      <c r="G9" s="41">
        <v>0</v>
      </c>
      <c r="H9" s="173">
        <f>F9+G9</f>
        <v>34559.1</v>
      </c>
      <c r="I9" s="45">
        <f>ROUND(H9*0.34,2)</f>
        <v>11750.09</v>
      </c>
      <c r="J9" s="55">
        <f>ROUND(H9*0.02,1)</f>
        <v>691.2</v>
      </c>
      <c r="K9" s="149">
        <v>650</v>
      </c>
      <c r="L9" s="47">
        <f aca="true" t="shared" si="1" ref="L9:L72">ROUND(H9*0.0038,1)</f>
        <v>131.3</v>
      </c>
      <c r="M9" s="48">
        <f>SUM(H9:L9)</f>
        <v>47781.69</v>
      </c>
    </row>
    <row r="10" spans="1:13" ht="12.75">
      <c r="A10" s="104">
        <v>69</v>
      </c>
      <c r="B10" s="114">
        <f t="shared" si="0"/>
        <v>10.47</v>
      </c>
      <c r="C10" s="61" t="s">
        <v>26</v>
      </c>
      <c r="D10" s="39">
        <v>29980</v>
      </c>
      <c r="E10" s="113">
        <v>0</v>
      </c>
      <c r="F10" s="110">
        <f aca="true" t="shared" si="2" ref="F10:F73">ROUND(12/B10*D10,1)</f>
        <v>34361</v>
      </c>
      <c r="G10" s="41">
        <v>0</v>
      </c>
      <c r="H10" s="173">
        <f>F10+G10</f>
        <v>34361</v>
      </c>
      <c r="I10" s="45">
        <f aca="true" t="shared" si="3" ref="I10:I73">ROUND(H10*0.34,2)</f>
        <v>11682.74</v>
      </c>
      <c r="J10" s="46">
        <f aca="true" t="shared" si="4" ref="J10:J73">ROUND(H10*0.02,1)</f>
        <v>687.2</v>
      </c>
      <c r="K10" s="149">
        <v>650</v>
      </c>
      <c r="L10" s="47">
        <f t="shared" si="1"/>
        <v>130.6</v>
      </c>
      <c r="M10" s="48">
        <f aca="true" t="shared" si="5" ref="M10:M73">SUM(H10:L10)</f>
        <v>47511.53999999999</v>
      </c>
    </row>
    <row r="11" spans="1:13" ht="12.75">
      <c r="A11" s="104">
        <v>70</v>
      </c>
      <c r="B11" s="114">
        <f t="shared" si="0"/>
        <v>10.52</v>
      </c>
      <c r="C11" s="61" t="s">
        <v>26</v>
      </c>
      <c r="D11" s="39">
        <v>29980</v>
      </c>
      <c r="E11" s="113">
        <v>0</v>
      </c>
      <c r="F11" s="110">
        <f t="shared" si="2"/>
        <v>34197.7</v>
      </c>
      <c r="G11" s="41">
        <v>0</v>
      </c>
      <c r="H11" s="173">
        <f aca="true" t="shared" si="6" ref="H11:H74">F11+G11</f>
        <v>34197.7</v>
      </c>
      <c r="I11" s="45">
        <f t="shared" si="3"/>
        <v>11627.22</v>
      </c>
      <c r="J11" s="46">
        <f t="shared" si="4"/>
        <v>684</v>
      </c>
      <c r="K11" s="149">
        <v>650</v>
      </c>
      <c r="L11" s="47">
        <f t="shared" si="1"/>
        <v>130</v>
      </c>
      <c r="M11" s="48">
        <f t="shared" si="5"/>
        <v>47288.92</v>
      </c>
    </row>
    <row r="12" spans="1:13" ht="12.75">
      <c r="A12" s="104">
        <v>71</v>
      </c>
      <c r="B12" s="114">
        <f t="shared" si="0"/>
        <v>10.58</v>
      </c>
      <c r="C12" s="61" t="s">
        <v>26</v>
      </c>
      <c r="D12" s="39">
        <v>29980</v>
      </c>
      <c r="E12" s="113">
        <v>0</v>
      </c>
      <c r="F12" s="110">
        <f t="shared" si="2"/>
        <v>34003.8</v>
      </c>
      <c r="G12" s="41">
        <v>0</v>
      </c>
      <c r="H12" s="173">
        <f t="shared" si="6"/>
        <v>34003.8</v>
      </c>
      <c r="I12" s="45">
        <f t="shared" si="3"/>
        <v>11561.29</v>
      </c>
      <c r="J12" s="46">
        <f t="shared" si="4"/>
        <v>680.1</v>
      </c>
      <c r="K12" s="149">
        <v>650</v>
      </c>
      <c r="L12" s="47">
        <f t="shared" si="1"/>
        <v>129.2</v>
      </c>
      <c r="M12" s="48">
        <f t="shared" si="5"/>
        <v>47024.39</v>
      </c>
    </row>
    <row r="13" spans="1:13" ht="12.75">
      <c r="A13" s="104">
        <v>72</v>
      </c>
      <c r="B13" s="114">
        <f t="shared" si="0"/>
        <v>10.64</v>
      </c>
      <c r="C13" s="61" t="s">
        <v>26</v>
      </c>
      <c r="D13" s="39">
        <v>29980</v>
      </c>
      <c r="E13" s="113">
        <v>0</v>
      </c>
      <c r="F13" s="110">
        <f t="shared" si="2"/>
        <v>33812</v>
      </c>
      <c r="G13" s="41">
        <v>0</v>
      </c>
      <c r="H13" s="173">
        <f t="shared" si="6"/>
        <v>33812</v>
      </c>
      <c r="I13" s="45">
        <f t="shared" si="3"/>
        <v>11496.08</v>
      </c>
      <c r="J13" s="46">
        <f t="shared" si="4"/>
        <v>676.2</v>
      </c>
      <c r="K13" s="149">
        <v>650</v>
      </c>
      <c r="L13" s="47">
        <f t="shared" si="1"/>
        <v>128.5</v>
      </c>
      <c r="M13" s="48">
        <f t="shared" si="5"/>
        <v>46762.78</v>
      </c>
    </row>
    <row r="14" spans="1:13" ht="12.75">
      <c r="A14" s="104">
        <v>73</v>
      </c>
      <c r="B14" s="114">
        <f t="shared" si="0"/>
        <v>10.69</v>
      </c>
      <c r="C14" s="61" t="s">
        <v>26</v>
      </c>
      <c r="D14" s="39">
        <v>29980</v>
      </c>
      <c r="E14" s="113">
        <v>0</v>
      </c>
      <c r="F14" s="110">
        <f t="shared" si="2"/>
        <v>33653.9</v>
      </c>
      <c r="G14" s="41">
        <v>0</v>
      </c>
      <c r="H14" s="173">
        <f t="shared" si="6"/>
        <v>33653.9</v>
      </c>
      <c r="I14" s="45">
        <f t="shared" si="3"/>
        <v>11442.33</v>
      </c>
      <c r="J14" s="46">
        <f t="shared" si="4"/>
        <v>673.1</v>
      </c>
      <c r="K14" s="149">
        <v>650</v>
      </c>
      <c r="L14" s="47">
        <f t="shared" si="1"/>
        <v>127.9</v>
      </c>
      <c r="M14" s="48">
        <f t="shared" si="5"/>
        <v>46547.23</v>
      </c>
    </row>
    <row r="15" spans="1:13" ht="12.75">
      <c r="A15" s="104">
        <v>74</v>
      </c>
      <c r="B15" s="114">
        <f t="shared" si="0"/>
        <v>10.75</v>
      </c>
      <c r="C15" s="61" t="s">
        <v>26</v>
      </c>
      <c r="D15" s="39">
        <v>29980</v>
      </c>
      <c r="E15" s="113">
        <v>0</v>
      </c>
      <c r="F15" s="110">
        <f t="shared" si="2"/>
        <v>33466</v>
      </c>
      <c r="G15" s="41">
        <v>0</v>
      </c>
      <c r="H15" s="173">
        <f t="shared" si="6"/>
        <v>33466</v>
      </c>
      <c r="I15" s="45">
        <f t="shared" si="3"/>
        <v>11378.44</v>
      </c>
      <c r="J15" s="46">
        <f t="shared" si="4"/>
        <v>669.3</v>
      </c>
      <c r="K15" s="149">
        <v>650</v>
      </c>
      <c r="L15" s="47">
        <f t="shared" si="1"/>
        <v>127.2</v>
      </c>
      <c r="M15" s="48">
        <f t="shared" si="5"/>
        <v>46290.94</v>
      </c>
    </row>
    <row r="16" spans="1:13" ht="12.75">
      <c r="A16" s="104">
        <v>75</v>
      </c>
      <c r="B16" s="114">
        <f t="shared" si="0"/>
        <v>10.8</v>
      </c>
      <c r="C16" s="61" t="s">
        <v>26</v>
      </c>
      <c r="D16" s="39">
        <v>29980</v>
      </c>
      <c r="E16" s="113">
        <v>0</v>
      </c>
      <c r="F16" s="110">
        <f t="shared" si="2"/>
        <v>33311.1</v>
      </c>
      <c r="G16" s="41">
        <v>0</v>
      </c>
      <c r="H16" s="173">
        <f t="shared" si="6"/>
        <v>33311.1</v>
      </c>
      <c r="I16" s="45">
        <f t="shared" si="3"/>
        <v>11325.77</v>
      </c>
      <c r="J16" s="46">
        <f t="shared" si="4"/>
        <v>666.2</v>
      </c>
      <c r="K16" s="149">
        <v>650</v>
      </c>
      <c r="L16" s="47">
        <f t="shared" si="1"/>
        <v>126.6</v>
      </c>
      <c r="M16" s="48">
        <f t="shared" si="5"/>
        <v>46079.66999999999</v>
      </c>
    </row>
    <row r="17" spans="1:13" ht="12.75">
      <c r="A17" s="104">
        <v>76</v>
      </c>
      <c r="B17" s="114">
        <f t="shared" si="0"/>
        <v>10.86</v>
      </c>
      <c r="C17" s="61" t="s">
        <v>26</v>
      </c>
      <c r="D17" s="39">
        <v>29980</v>
      </c>
      <c r="E17" s="113">
        <v>0</v>
      </c>
      <c r="F17" s="110">
        <f t="shared" si="2"/>
        <v>33127.1</v>
      </c>
      <c r="G17" s="41">
        <v>0</v>
      </c>
      <c r="H17" s="173">
        <f t="shared" si="6"/>
        <v>33127.1</v>
      </c>
      <c r="I17" s="45">
        <f t="shared" si="3"/>
        <v>11263.21</v>
      </c>
      <c r="J17" s="46">
        <f t="shared" si="4"/>
        <v>662.5</v>
      </c>
      <c r="K17" s="149">
        <v>650</v>
      </c>
      <c r="L17" s="47">
        <f t="shared" si="1"/>
        <v>125.9</v>
      </c>
      <c r="M17" s="48">
        <f t="shared" si="5"/>
        <v>45828.71</v>
      </c>
    </row>
    <row r="18" spans="1:13" ht="12.75">
      <c r="A18" s="104">
        <v>77</v>
      </c>
      <c r="B18" s="114">
        <f t="shared" si="0"/>
        <v>10.91</v>
      </c>
      <c r="C18" s="61" t="s">
        <v>26</v>
      </c>
      <c r="D18" s="39">
        <v>29980</v>
      </c>
      <c r="E18" s="113">
        <v>0</v>
      </c>
      <c r="F18" s="110">
        <f t="shared" si="2"/>
        <v>32975.3</v>
      </c>
      <c r="G18" s="41">
        <v>0</v>
      </c>
      <c r="H18" s="173">
        <f t="shared" si="6"/>
        <v>32975.3</v>
      </c>
      <c r="I18" s="45">
        <f t="shared" si="3"/>
        <v>11211.6</v>
      </c>
      <c r="J18" s="46">
        <f t="shared" si="4"/>
        <v>659.5</v>
      </c>
      <c r="K18" s="149">
        <v>650</v>
      </c>
      <c r="L18" s="47">
        <f t="shared" si="1"/>
        <v>125.3</v>
      </c>
      <c r="M18" s="48">
        <f t="shared" si="5"/>
        <v>45621.700000000004</v>
      </c>
    </row>
    <row r="19" spans="1:13" ht="12.75">
      <c r="A19" s="104">
        <v>78</v>
      </c>
      <c r="B19" s="114">
        <f t="shared" si="0"/>
        <v>10.96</v>
      </c>
      <c r="C19" s="61" t="s">
        <v>26</v>
      </c>
      <c r="D19" s="39">
        <v>29980</v>
      </c>
      <c r="E19" s="113">
        <v>0</v>
      </c>
      <c r="F19" s="110">
        <f t="shared" si="2"/>
        <v>32824.8</v>
      </c>
      <c r="G19" s="41">
        <v>0</v>
      </c>
      <c r="H19" s="173">
        <f t="shared" si="6"/>
        <v>32824.8</v>
      </c>
      <c r="I19" s="45">
        <f t="shared" si="3"/>
        <v>11160.43</v>
      </c>
      <c r="J19" s="46">
        <f t="shared" si="4"/>
        <v>656.5</v>
      </c>
      <c r="K19" s="149">
        <v>650</v>
      </c>
      <c r="L19" s="47">
        <f t="shared" si="1"/>
        <v>124.7</v>
      </c>
      <c r="M19" s="48">
        <f t="shared" si="5"/>
        <v>45416.43</v>
      </c>
    </row>
    <row r="20" spans="1:13" ht="12.75">
      <c r="A20" s="104">
        <v>79</v>
      </c>
      <c r="B20" s="114">
        <f t="shared" si="0"/>
        <v>11.01</v>
      </c>
      <c r="C20" s="61" t="s">
        <v>26</v>
      </c>
      <c r="D20" s="39">
        <v>29980</v>
      </c>
      <c r="E20" s="113">
        <v>0</v>
      </c>
      <c r="F20" s="110">
        <f t="shared" si="2"/>
        <v>32675.7</v>
      </c>
      <c r="G20" s="41">
        <v>0</v>
      </c>
      <c r="H20" s="173">
        <f t="shared" si="6"/>
        <v>32675.7</v>
      </c>
      <c r="I20" s="45">
        <f t="shared" si="3"/>
        <v>11109.74</v>
      </c>
      <c r="J20" s="46">
        <f t="shared" si="4"/>
        <v>653.5</v>
      </c>
      <c r="K20" s="149">
        <v>650</v>
      </c>
      <c r="L20" s="47">
        <f t="shared" si="1"/>
        <v>124.2</v>
      </c>
      <c r="M20" s="48">
        <f t="shared" si="5"/>
        <v>45213.14</v>
      </c>
    </row>
    <row r="21" spans="1:13" ht="12.75">
      <c r="A21" s="104">
        <v>80</v>
      </c>
      <c r="B21" s="114">
        <f t="shared" si="0"/>
        <v>11.06</v>
      </c>
      <c r="C21" s="61" t="s">
        <v>26</v>
      </c>
      <c r="D21" s="39">
        <v>29980</v>
      </c>
      <c r="E21" s="113">
        <v>0</v>
      </c>
      <c r="F21" s="110">
        <f t="shared" si="2"/>
        <v>32528</v>
      </c>
      <c r="G21" s="41">
        <v>0</v>
      </c>
      <c r="H21" s="173">
        <f t="shared" si="6"/>
        <v>32528</v>
      </c>
      <c r="I21" s="45">
        <f t="shared" si="3"/>
        <v>11059.52</v>
      </c>
      <c r="J21" s="46">
        <f t="shared" si="4"/>
        <v>650.6</v>
      </c>
      <c r="K21" s="149">
        <v>650</v>
      </c>
      <c r="L21" s="47">
        <f t="shared" si="1"/>
        <v>123.6</v>
      </c>
      <c r="M21" s="48">
        <f t="shared" si="5"/>
        <v>45011.72</v>
      </c>
    </row>
    <row r="22" spans="1:13" ht="12.75">
      <c r="A22" s="104">
        <v>81</v>
      </c>
      <c r="B22" s="114">
        <f t="shared" si="0"/>
        <v>11.1</v>
      </c>
      <c r="C22" s="61" t="s">
        <v>26</v>
      </c>
      <c r="D22" s="39">
        <v>29980</v>
      </c>
      <c r="E22" s="113">
        <v>0</v>
      </c>
      <c r="F22" s="110">
        <f t="shared" si="2"/>
        <v>32410.8</v>
      </c>
      <c r="G22" s="41">
        <v>0</v>
      </c>
      <c r="H22" s="173">
        <f t="shared" si="6"/>
        <v>32410.8</v>
      </c>
      <c r="I22" s="45">
        <f t="shared" si="3"/>
        <v>11019.67</v>
      </c>
      <c r="J22" s="46">
        <f t="shared" si="4"/>
        <v>648.2</v>
      </c>
      <c r="K22" s="149">
        <v>650</v>
      </c>
      <c r="L22" s="47">
        <f t="shared" si="1"/>
        <v>123.2</v>
      </c>
      <c r="M22" s="48">
        <f t="shared" si="5"/>
        <v>44851.869999999995</v>
      </c>
    </row>
    <row r="23" spans="1:13" ht="12.75">
      <c r="A23" s="104">
        <v>82</v>
      </c>
      <c r="B23" s="114">
        <f t="shared" si="0"/>
        <v>11.15</v>
      </c>
      <c r="C23" s="61" t="s">
        <v>26</v>
      </c>
      <c r="D23" s="39">
        <v>29980</v>
      </c>
      <c r="E23" s="113">
        <v>0</v>
      </c>
      <c r="F23" s="110">
        <f t="shared" si="2"/>
        <v>32265.5</v>
      </c>
      <c r="G23" s="41">
        <v>0</v>
      </c>
      <c r="H23" s="173">
        <f t="shared" si="6"/>
        <v>32265.5</v>
      </c>
      <c r="I23" s="45">
        <f t="shared" si="3"/>
        <v>10970.27</v>
      </c>
      <c r="J23" s="46">
        <f t="shared" si="4"/>
        <v>645.3</v>
      </c>
      <c r="K23" s="149">
        <v>650</v>
      </c>
      <c r="L23" s="47">
        <f t="shared" si="1"/>
        <v>122.6</v>
      </c>
      <c r="M23" s="48">
        <f t="shared" si="5"/>
        <v>44653.670000000006</v>
      </c>
    </row>
    <row r="24" spans="1:13" ht="12.75">
      <c r="A24" s="104">
        <v>83</v>
      </c>
      <c r="B24" s="114">
        <f t="shared" si="0"/>
        <v>11.2</v>
      </c>
      <c r="C24" s="61" t="s">
        <v>26</v>
      </c>
      <c r="D24" s="39">
        <v>29980</v>
      </c>
      <c r="E24" s="113">
        <v>0</v>
      </c>
      <c r="F24" s="110">
        <f t="shared" si="2"/>
        <v>32121.4</v>
      </c>
      <c r="G24" s="41">
        <v>0</v>
      </c>
      <c r="H24" s="173">
        <f t="shared" si="6"/>
        <v>32121.4</v>
      </c>
      <c r="I24" s="45">
        <f t="shared" si="3"/>
        <v>10921.28</v>
      </c>
      <c r="J24" s="46">
        <f t="shared" si="4"/>
        <v>642.4</v>
      </c>
      <c r="K24" s="149">
        <v>650</v>
      </c>
      <c r="L24" s="47">
        <f t="shared" si="1"/>
        <v>122.1</v>
      </c>
      <c r="M24" s="48">
        <f t="shared" si="5"/>
        <v>44457.18</v>
      </c>
    </row>
    <row r="25" spans="1:13" ht="12.75">
      <c r="A25" s="104">
        <v>84</v>
      </c>
      <c r="B25" s="114">
        <f t="shared" si="0"/>
        <v>11.24</v>
      </c>
      <c r="C25" s="61" t="s">
        <v>26</v>
      </c>
      <c r="D25" s="39">
        <v>29980</v>
      </c>
      <c r="E25" s="113">
        <v>0</v>
      </c>
      <c r="F25" s="110">
        <f t="shared" si="2"/>
        <v>32007.1</v>
      </c>
      <c r="G25" s="41">
        <v>0</v>
      </c>
      <c r="H25" s="173">
        <f t="shared" si="6"/>
        <v>32007.1</v>
      </c>
      <c r="I25" s="45">
        <f t="shared" si="3"/>
        <v>10882.41</v>
      </c>
      <c r="J25" s="46">
        <f t="shared" si="4"/>
        <v>640.1</v>
      </c>
      <c r="K25" s="149">
        <v>650</v>
      </c>
      <c r="L25" s="47">
        <f t="shared" si="1"/>
        <v>121.6</v>
      </c>
      <c r="M25" s="48">
        <f t="shared" si="5"/>
        <v>44301.20999999999</v>
      </c>
    </row>
    <row r="26" spans="1:13" ht="12.75">
      <c r="A26" s="104">
        <v>85</v>
      </c>
      <c r="B26" s="114">
        <f t="shared" si="0"/>
        <v>11.29</v>
      </c>
      <c r="C26" s="61" t="s">
        <v>26</v>
      </c>
      <c r="D26" s="39">
        <v>29980</v>
      </c>
      <c r="E26" s="113">
        <v>0</v>
      </c>
      <c r="F26" s="110">
        <f t="shared" si="2"/>
        <v>31865.4</v>
      </c>
      <c r="G26" s="41">
        <v>0</v>
      </c>
      <c r="H26" s="173">
        <f t="shared" si="6"/>
        <v>31865.4</v>
      </c>
      <c r="I26" s="45">
        <f t="shared" si="3"/>
        <v>10834.24</v>
      </c>
      <c r="J26" s="46">
        <f t="shared" si="4"/>
        <v>637.3</v>
      </c>
      <c r="K26" s="149">
        <v>650</v>
      </c>
      <c r="L26" s="47">
        <f t="shared" si="1"/>
        <v>121.1</v>
      </c>
      <c r="M26" s="48">
        <f t="shared" si="5"/>
        <v>44108.04</v>
      </c>
    </row>
    <row r="27" spans="1:13" ht="12.75">
      <c r="A27" s="104">
        <v>86</v>
      </c>
      <c r="B27" s="114">
        <f t="shared" si="0"/>
        <v>11.33</v>
      </c>
      <c r="C27" s="61" t="s">
        <v>26</v>
      </c>
      <c r="D27" s="39">
        <v>29980</v>
      </c>
      <c r="E27" s="113">
        <v>0</v>
      </c>
      <c r="F27" s="110">
        <f t="shared" si="2"/>
        <v>31752.9</v>
      </c>
      <c r="G27" s="41">
        <v>0</v>
      </c>
      <c r="H27" s="173">
        <f t="shared" si="6"/>
        <v>31752.9</v>
      </c>
      <c r="I27" s="45">
        <f t="shared" si="3"/>
        <v>10795.99</v>
      </c>
      <c r="J27" s="46">
        <f t="shared" si="4"/>
        <v>635.1</v>
      </c>
      <c r="K27" s="149">
        <v>650</v>
      </c>
      <c r="L27" s="47">
        <f t="shared" si="1"/>
        <v>120.7</v>
      </c>
      <c r="M27" s="48">
        <f t="shared" si="5"/>
        <v>43954.689999999995</v>
      </c>
    </row>
    <row r="28" spans="1:13" ht="12.75">
      <c r="A28" s="104">
        <v>87</v>
      </c>
      <c r="B28" s="114">
        <f t="shared" si="0"/>
        <v>11.37</v>
      </c>
      <c r="C28" s="61" t="s">
        <v>26</v>
      </c>
      <c r="D28" s="39">
        <v>29980</v>
      </c>
      <c r="E28" s="113">
        <v>0</v>
      </c>
      <c r="F28" s="110">
        <f t="shared" si="2"/>
        <v>31641.2</v>
      </c>
      <c r="G28" s="41">
        <v>0</v>
      </c>
      <c r="H28" s="173">
        <f t="shared" si="6"/>
        <v>31641.2</v>
      </c>
      <c r="I28" s="45">
        <f t="shared" si="3"/>
        <v>10758.01</v>
      </c>
      <c r="J28" s="46">
        <f t="shared" si="4"/>
        <v>632.8</v>
      </c>
      <c r="K28" s="149">
        <v>650</v>
      </c>
      <c r="L28" s="47">
        <f t="shared" si="1"/>
        <v>120.2</v>
      </c>
      <c r="M28" s="48">
        <f t="shared" si="5"/>
        <v>43802.21</v>
      </c>
    </row>
    <row r="29" spans="1:13" ht="12.75">
      <c r="A29" s="104">
        <v>88</v>
      </c>
      <c r="B29" s="114">
        <f t="shared" si="0"/>
        <v>11.41</v>
      </c>
      <c r="C29" s="61" t="s">
        <v>26</v>
      </c>
      <c r="D29" s="39">
        <v>29980</v>
      </c>
      <c r="E29" s="113">
        <v>0</v>
      </c>
      <c r="F29" s="110">
        <f t="shared" si="2"/>
        <v>31530.2</v>
      </c>
      <c r="G29" s="41">
        <v>0</v>
      </c>
      <c r="H29" s="173">
        <f t="shared" si="6"/>
        <v>31530.2</v>
      </c>
      <c r="I29" s="45">
        <f t="shared" si="3"/>
        <v>10720.27</v>
      </c>
      <c r="J29" s="46">
        <f t="shared" si="4"/>
        <v>630.6</v>
      </c>
      <c r="K29" s="149">
        <v>650</v>
      </c>
      <c r="L29" s="47">
        <f t="shared" si="1"/>
        <v>119.8</v>
      </c>
      <c r="M29" s="48">
        <f t="shared" si="5"/>
        <v>43650.87</v>
      </c>
    </row>
    <row r="30" spans="1:13" ht="12.75">
      <c r="A30" s="104">
        <v>89</v>
      </c>
      <c r="B30" s="114">
        <f t="shared" si="0"/>
        <v>11.45</v>
      </c>
      <c r="C30" s="61" t="s">
        <v>26</v>
      </c>
      <c r="D30" s="39">
        <v>29980</v>
      </c>
      <c r="E30" s="113">
        <v>0</v>
      </c>
      <c r="F30" s="110">
        <f t="shared" si="2"/>
        <v>31420.1</v>
      </c>
      <c r="G30" s="41">
        <v>0</v>
      </c>
      <c r="H30" s="173">
        <f t="shared" si="6"/>
        <v>31420.1</v>
      </c>
      <c r="I30" s="45">
        <f t="shared" si="3"/>
        <v>10682.83</v>
      </c>
      <c r="J30" s="46">
        <f t="shared" si="4"/>
        <v>628.4</v>
      </c>
      <c r="K30" s="149">
        <v>650</v>
      </c>
      <c r="L30" s="47">
        <f t="shared" si="1"/>
        <v>119.4</v>
      </c>
      <c r="M30" s="48">
        <f t="shared" si="5"/>
        <v>43500.73</v>
      </c>
    </row>
    <row r="31" spans="1:13" ht="12.75">
      <c r="A31" s="104">
        <v>90</v>
      </c>
      <c r="B31" s="114">
        <f t="shared" si="0"/>
        <v>11.49</v>
      </c>
      <c r="C31" s="61" t="s">
        <v>26</v>
      </c>
      <c r="D31" s="39">
        <v>29980</v>
      </c>
      <c r="E31" s="113">
        <v>0</v>
      </c>
      <c r="F31" s="110">
        <f t="shared" si="2"/>
        <v>31310.7</v>
      </c>
      <c r="G31" s="41">
        <v>0</v>
      </c>
      <c r="H31" s="173">
        <f t="shared" si="6"/>
        <v>31310.7</v>
      </c>
      <c r="I31" s="45">
        <f t="shared" si="3"/>
        <v>10645.64</v>
      </c>
      <c r="J31" s="46">
        <f t="shared" si="4"/>
        <v>626.2</v>
      </c>
      <c r="K31" s="149">
        <v>650</v>
      </c>
      <c r="L31" s="47">
        <f t="shared" si="1"/>
        <v>119</v>
      </c>
      <c r="M31" s="48">
        <f t="shared" si="5"/>
        <v>43351.53999999999</v>
      </c>
    </row>
    <row r="32" spans="1:13" ht="12.75">
      <c r="A32" s="104">
        <v>91</v>
      </c>
      <c r="B32" s="114">
        <f t="shared" si="0"/>
        <v>11.53</v>
      </c>
      <c r="C32" s="61" t="s">
        <v>26</v>
      </c>
      <c r="D32" s="39">
        <v>29980</v>
      </c>
      <c r="E32" s="113">
        <v>0</v>
      </c>
      <c r="F32" s="110">
        <f t="shared" si="2"/>
        <v>31202.1</v>
      </c>
      <c r="G32" s="41">
        <v>0</v>
      </c>
      <c r="H32" s="173">
        <f t="shared" si="6"/>
        <v>31202.1</v>
      </c>
      <c r="I32" s="45">
        <f t="shared" si="3"/>
        <v>10608.71</v>
      </c>
      <c r="J32" s="46">
        <f t="shared" si="4"/>
        <v>624</v>
      </c>
      <c r="K32" s="149">
        <v>650</v>
      </c>
      <c r="L32" s="47">
        <f t="shared" si="1"/>
        <v>118.6</v>
      </c>
      <c r="M32" s="48">
        <f t="shared" si="5"/>
        <v>43203.409999999996</v>
      </c>
    </row>
    <row r="33" spans="1:13" ht="12.75">
      <c r="A33" s="104">
        <v>92</v>
      </c>
      <c r="B33" s="114">
        <f t="shared" si="0"/>
        <v>11.57</v>
      </c>
      <c r="C33" s="61" t="s">
        <v>26</v>
      </c>
      <c r="D33" s="39">
        <v>29980</v>
      </c>
      <c r="E33" s="113">
        <v>0</v>
      </c>
      <c r="F33" s="110">
        <f t="shared" si="2"/>
        <v>31094.2</v>
      </c>
      <c r="G33" s="41">
        <v>0</v>
      </c>
      <c r="H33" s="173">
        <f t="shared" si="6"/>
        <v>31094.2</v>
      </c>
      <c r="I33" s="45">
        <f t="shared" si="3"/>
        <v>10572.03</v>
      </c>
      <c r="J33" s="46">
        <f t="shared" si="4"/>
        <v>621.9</v>
      </c>
      <c r="K33" s="149">
        <v>650</v>
      </c>
      <c r="L33" s="47">
        <f t="shared" si="1"/>
        <v>118.2</v>
      </c>
      <c r="M33" s="48">
        <f t="shared" si="5"/>
        <v>43056.33</v>
      </c>
    </row>
    <row r="34" spans="1:13" ht="12.75">
      <c r="A34" s="104">
        <v>93</v>
      </c>
      <c r="B34" s="114">
        <f t="shared" si="0"/>
        <v>11.61</v>
      </c>
      <c r="C34" s="61" t="s">
        <v>26</v>
      </c>
      <c r="D34" s="39">
        <v>29980</v>
      </c>
      <c r="E34" s="113">
        <v>0</v>
      </c>
      <c r="F34" s="110">
        <f t="shared" si="2"/>
        <v>30987.1</v>
      </c>
      <c r="G34" s="41">
        <v>0</v>
      </c>
      <c r="H34" s="173">
        <f t="shared" si="6"/>
        <v>30987.1</v>
      </c>
      <c r="I34" s="45">
        <f t="shared" si="3"/>
        <v>10535.61</v>
      </c>
      <c r="J34" s="46">
        <f t="shared" si="4"/>
        <v>619.7</v>
      </c>
      <c r="K34" s="149">
        <v>650</v>
      </c>
      <c r="L34" s="47">
        <f t="shared" si="1"/>
        <v>117.8</v>
      </c>
      <c r="M34" s="48">
        <f t="shared" si="5"/>
        <v>42910.21</v>
      </c>
    </row>
    <row r="35" spans="1:13" ht="12.75">
      <c r="A35" s="104">
        <v>94</v>
      </c>
      <c r="B35" s="114">
        <f t="shared" si="0"/>
        <v>11.64</v>
      </c>
      <c r="C35" s="61" t="s">
        <v>26</v>
      </c>
      <c r="D35" s="39">
        <v>29980</v>
      </c>
      <c r="E35" s="113">
        <v>0</v>
      </c>
      <c r="F35" s="110">
        <f t="shared" si="2"/>
        <v>30907.2</v>
      </c>
      <c r="G35" s="41">
        <v>0</v>
      </c>
      <c r="H35" s="173">
        <f t="shared" si="6"/>
        <v>30907.2</v>
      </c>
      <c r="I35" s="45">
        <f t="shared" si="3"/>
        <v>10508.45</v>
      </c>
      <c r="J35" s="46">
        <f t="shared" si="4"/>
        <v>618.1</v>
      </c>
      <c r="K35" s="149">
        <v>650</v>
      </c>
      <c r="L35" s="47">
        <f t="shared" si="1"/>
        <v>117.4</v>
      </c>
      <c r="M35" s="48">
        <f t="shared" si="5"/>
        <v>42801.15</v>
      </c>
    </row>
    <row r="36" spans="1:13" ht="12.75">
      <c r="A36" s="104">
        <v>95</v>
      </c>
      <c r="B36" s="114">
        <f t="shared" si="0"/>
        <v>11.68</v>
      </c>
      <c r="C36" s="61" t="s">
        <v>26</v>
      </c>
      <c r="D36" s="39">
        <v>29980</v>
      </c>
      <c r="E36" s="113">
        <v>0</v>
      </c>
      <c r="F36" s="110">
        <f t="shared" si="2"/>
        <v>30801.4</v>
      </c>
      <c r="G36" s="41">
        <v>0</v>
      </c>
      <c r="H36" s="173">
        <f t="shared" si="6"/>
        <v>30801.4</v>
      </c>
      <c r="I36" s="45">
        <f t="shared" si="3"/>
        <v>10472.48</v>
      </c>
      <c r="J36" s="46">
        <f t="shared" si="4"/>
        <v>616</v>
      </c>
      <c r="K36" s="149">
        <v>650</v>
      </c>
      <c r="L36" s="47">
        <f t="shared" si="1"/>
        <v>117</v>
      </c>
      <c r="M36" s="48">
        <f t="shared" si="5"/>
        <v>42656.880000000005</v>
      </c>
    </row>
    <row r="37" spans="1:13" ht="12.75">
      <c r="A37" s="104">
        <v>96</v>
      </c>
      <c r="B37" s="114">
        <f t="shared" si="0"/>
        <v>11.72</v>
      </c>
      <c r="C37" s="61" t="s">
        <v>26</v>
      </c>
      <c r="D37" s="39">
        <v>29980</v>
      </c>
      <c r="E37" s="113">
        <v>0</v>
      </c>
      <c r="F37" s="110">
        <f t="shared" si="2"/>
        <v>30696.2</v>
      </c>
      <c r="G37" s="41">
        <v>0</v>
      </c>
      <c r="H37" s="173">
        <f t="shared" si="6"/>
        <v>30696.2</v>
      </c>
      <c r="I37" s="45">
        <f t="shared" si="3"/>
        <v>10436.71</v>
      </c>
      <c r="J37" s="46">
        <f t="shared" si="4"/>
        <v>613.9</v>
      </c>
      <c r="K37" s="149">
        <v>650</v>
      </c>
      <c r="L37" s="47">
        <f t="shared" si="1"/>
        <v>116.6</v>
      </c>
      <c r="M37" s="48">
        <f t="shared" si="5"/>
        <v>42513.41</v>
      </c>
    </row>
    <row r="38" spans="1:13" ht="12.75">
      <c r="A38" s="104">
        <v>97</v>
      </c>
      <c r="B38" s="114">
        <f t="shared" si="0"/>
        <v>11.75</v>
      </c>
      <c r="C38" s="61" t="s">
        <v>26</v>
      </c>
      <c r="D38" s="39">
        <v>29980</v>
      </c>
      <c r="E38" s="113">
        <v>0</v>
      </c>
      <c r="F38" s="110">
        <f t="shared" si="2"/>
        <v>30617.9</v>
      </c>
      <c r="G38" s="41">
        <v>0</v>
      </c>
      <c r="H38" s="173">
        <f t="shared" si="6"/>
        <v>30617.9</v>
      </c>
      <c r="I38" s="45">
        <f t="shared" si="3"/>
        <v>10410.09</v>
      </c>
      <c r="J38" s="46">
        <f t="shared" si="4"/>
        <v>612.4</v>
      </c>
      <c r="K38" s="149">
        <v>650</v>
      </c>
      <c r="L38" s="47">
        <f t="shared" si="1"/>
        <v>116.3</v>
      </c>
      <c r="M38" s="48">
        <f t="shared" si="5"/>
        <v>42406.69000000001</v>
      </c>
    </row>
    <row r="39" spans="1:13" ht="12.75">
      <c r="A39" s="104">
        <v>98</v>
      </c>
      <c r="B39" s="114">
        <f t="shared" si="0"/>
        <v>11.78</v>
      </c>
      <c r="C39" s="61" t="s">
        <v>26</v>
      </c>
      <c r="D39" s="39">
        <v>29980</v>
      </c>
      <c r="E39" s="113">
        <v>0</v>
      </c>
      <c r="F39" s="110">
        <f t="shared" si="2"/>
        <v>30539.9</v>
      </c>
      <c r="G39" s="41">
        <v>0</v>
      </c>
      <c r="H39" s="173">
        <f t="shared" si="6"/>
        <v>30539.9</v>
      </c>
      <c r="I39" s="45">
        <f t="shared" si="3"/>
        <v>10383.57</v>
      </c>
      <c r="J39" s="46">
        <f t="shared" si="4"/>
        <v>610.8</v>
      </c>
      <c r="K39" s="149">
        <v>650</v>
      </c>
      <c r="L39" s="47">
        <f t="shared" si="1"/>
        <v>116.1</v>
      </c>
      <c r="M39" s="48">
        <f t="shared" si="5"/>
        <v>42300.37</v>
      </c>
    </row>
    <row r="40" spans="1:13" ht="12.75">
      <c r="A40" s="104">
        <v>99</v>
      </c>
      <c r="B40" s="114">
        <f t="shared" si="0"/>
        <v>11.82</v>
      </c>
      <c r="C40" s="61" t="s">
        <v>26</v>
      </c>
      <c r="D40" s="39">
        <v>29980</v>
      </c>
      <c r="E40" s="113">
        <v>0</v>
      </c>
      <c r="F40" s="110">
        <f t="shared" si="2"/>
        <v>30436.5</v>
      </c>
      <c r="G40" s="41">
        <v>0</v>
      </c>
      <c r="H40" s="173">
        <f t="shared" si="6"/>
        <v>30436.5</v>
      </c>
      <c r="I40" s="45">
        <f t="shared" si="3"/>
        <v>10348.41</v>
      </c>
      <c r="J40" s="46">
        <f t="shared" si="4"/>
        <v>608.7</v>
      </c>
      <c r="K40" s="149">
        <v>650</v>
      </c>
      <c r="L40" s="47">
        <f t="shared" si="1"/>
        <v>115.7</v>
      </c>
      <c r="M40" s="48">
        <f t="shared" si="5"/>
        <v>42159.31</v>
      </c>
    </row>
    <row r="41" spans="1:13" ht="12.75">
      <c r="A41" s="104">
        <v>100</v>
      </c>
      <c r="B41" s="114">
        <f aca="true" t="shared" si="7" ref="B41:B72">IF(A41&lt;68,B$403,ROUND(B$409+B$410*A41+B$411*A41^2+B$412*A41^3++B$413*A41^4+B$414*A41^5,2))</f>
        <v>11.85</v>
      </c>
      <c r="C41" s="61" t="s">
        <v>26</v>
      </c>
      <c r="D41" s="39">
        <v>29980</v>
      </c>
      <c r="E41" s="113">
        <v>0</v>
      </c>
      <c r="F41" s="110">
        <f t="shared" si="2"/>
        <v>30359.5</v>
      </c>
      <c r="G41" s="41">
        <v>0</v>
      </c>
      <c r="H41" s="173">
        <f t="shared" si="6"/>
        <v>30359.5</v>
      </c>
      <c r="I41" s="45">
        <f t="shared" si="3"/>
        <v>10322.23</v>
      </c>
      <c r="J41" s="46">
        <f t="shared" si="4"/>
        <v>607.2</v>
      </c>
      <c r="K41" s="149">
        <v>650</v>
      </c>
      <c r="L41" s="47">
        <f t="shared" si="1"/>
        <v>115.4</v>
      </c>
      <c r="M41" s="48">
        <f t="shared" si="5"/>
        <v>42054.329999999994</v>
      </c>
    </row>
    <row r="42" spans="1:13" ht="12.75">
      <c r="A42" s="104">
        <v>101</v>
      </c>
      <c r="B42" s="114">
        <f t="shared" si="7"/>
        <v>11.88</v>
      </c>
      <c r="C42" s="61" t="s">
        <v>26</v>
      </c>
      <c r="D42" s="39">
        <v>29980</v>
      </c>
      <c r="E42" s="113">
        <v>0</v>
      </c>
      <c r="F42" s="110">
        <f t="shared" si="2"/>
        <v>30282.8</v>
      </c>
      <c r="G42" s="41">
        <v>0</v>
      </c>
      <c r="H42" s="173">
        <f t="shared" si="6"/>
        <v>30282.8</v>
      </c>
      <c r="I42" s="45">
        <f t="shared" si="3"/>
        <v>10296.15</v>
      </c>
      <c r="J42" s="46">
        <f t="shared" si="4"/>
        <v>605.7</v>
      </c>
      <c r="K42" s="149">
        <v>650</v>
      </c>
      <c r="L42" s="47">
        <f t="shared" si="1"/>
        <v>115.1</v>
      </c>
      <c r="M42" s="48">
        <f t="shared" si="5"/>
        <v>41949.74999999999</v>
      </c>
    </row>
    <row r="43" spans="1:13" ht="12.75">
      <c r="A43" s="104">
        <v>102</v>
      </c>
      <c r="B43" s="114">
        <f t="shared" si="7"/>
        <v>11.91</v>
      </c>
      <c r="C43" s="61" t="s">
        <v>26</v>
      </c>
      <c r="D43" s="39">
        <v>29980</v>
      </c>
      <c r="E43" s="113">
        <v>0</v>
      </c>
      <c r="F43" s="110">
        <f t="shared" si="2"/>
        <v>30206.5</v>
      </c>
      <c r="G43" s="41">
        <v>0</v>
      </c>
      <c r="H43" s="173">
        <f t="shared" si="6"/>
        <v>30206.5</v>
      </c>
      <c r="I43" s="45">
        <f t="shared" si="3"/>
        <v>10270.21</v>
      </c>
      <c r="J43" s="46">
        <f t="shared" si="4"/>
        <v>604.1</v>
      </c>
      <c r="K43" s="149">
        <v>650</v>
      </c>
      <c r="L43" s="47">
        <f t="shared" si="1"/>
        <v>114.8</v>
      </c>
      <c r="M43" s="48">
        <f t="shared" si="5"/>
        <v>41845.61</v>
      </c>
    </row>
    <row r="44" spans="1:13" ht="12.75">
      <c r="A44" s="104">
        <v>103</v>
      </c>
      <c r="B44" s="114">
        <f t="shared" si="7"/>
        <v>11.94</v>
      </c>
      <c r="C44" s="61" t="s">
        <v>26</v>
      </c>
      <c r="D44" s="39">
        <v>29980</v>
      </c>
      <c r="E44" s="113">
        <v>0</v>
      </c>
      <c r="F44" s="110">
        <f t="shared" si="2"/>
        <v>30130.7</v>
      </c>
      <c r="G44" s="41">
        <v>0</v>
      </c>
      <c r="H44" s="173">
        <f t="shared" si="6"/>
        <v>30130.7</v>
      </c>
      <c r="I44" s="45">
        <f t="shared" si="3"/>
        <v>10244.44</v>
      </c>
      <c r="J44" s="46">
        <f t="shared" si="4"/>
        <v>602.6</v>
      </c>
      <c r="K44" s="149">
        <v>650</v>
      </c>
      <c r="L44" s="47">
        <f t="shared" si="1"/>
        <v>114.5</v>
      </c>
      <c r="M44" s="48">
        <f t="shared" si="5"/>
        <v>41742.24</v>
      </c>
    </row>
    <row r="45" spans="1:13" ht="12.75">
      <c r="A45" s="104">
        <v>104</v>
      </c>
      <c r="B45" s="114">
        <f t="shared" si="7"/>
        <v>11.97</v>
      </c>
      <c r="C45" s="61" t="s">
        <v>26</v>
      </c>
      <c r="D45" s="39">
        <v>29980</v>
      </c>
      <c r="E45" s="113">
        <v>0</v>
      </c>
      <c r="F45" s="110">
        <f t="shared" si="2"/>
        <v>30055.1</v>
      </c>
      <c r="G45" s="41">
        <v>0</v>
      </c>
      <c r="H45" s="173">
        <f t="shared" si="6"/>
        <v>30055.1</v>
      </c>
      <c r="I45" s="45">
        <f t="shared" si="3"/>
        <v>10218.73</v>
      </c>
      <c r="J45" s="46">
        <f t="shared" si="4"/>
        <v>601.1</v>
      </c>
      <c r="K45" s="149">
        <v>650</v>
      </c>
      <c r="L45" s="47">
        <f t="shared" si="1"/>
        <v>114.2</v>
      </c>
      <c r="M45" s="48">
        <f t="shared" si="5"/>
        <v>41639.13</v>
      </c>
    </row>
    <row r="46" spans="1:13" ht="12.75">
      <c r="A46" s="104">
        <v>105</v>
      </c>
      <c r="B46" s="114">
        <f t="shared" si="7"/>
        <v>12</v>
      </c>
      <c r="C46" s="61" t="s">
        <v>26</v>
      </c>
      <c r="D46" s="39">
        <v>29980</v>
      </c>
      <c r="E46" s="113">
        <v>0</v>
      </c>
      <c r="F46" s="110">
        <f t="shared" si="2"/>
        <v>29980</v>
      </c>
      <c r="G46" s="41">
        <v>0</v>
      </c>
      <c r="H46" s="173">
        <f t="shared" si="6"/>
        <v>29980</v>
      </c>
      <c r="I46" s="45">
        <f t="shared" si="3"/>
        <v>10193.2</v>
      </c>
      <c r="J46" s="46">
        <f t="shared" si="4"/>
        <v>599.6</v>
      </c>
      <c r="K46" s="149">
        <v>650</v>
      </c>
      <c r="L46" s="47">
        <f t="shared" si="1"/>
        <v>113.9</v>
      </c>
      <c r="M46" s="48">
        <f t="shared" si="5"/>
        <v>41536.7</v>
      </c>
    </row>
    <row r="47" spans="1:13" ht="12.75">
      <c r="A47" s="104">
        <v>106</v>
      </c>
      <c r="B47" s="114">
        <f t="shared" si="7"/>
        <v>12.03</v>
      </c>
      <c r="C47" s="61" t="s">
        <v>26</v>
      </c>
      <c r="D47" s="39">
        <v>29980</v>
      </c>
      <c r="E47" s="113">
        <v>0</v>
      </c>
      <c r="F47" s="110">
        <f t="shared" si="2"/>
        <v>29905.2</v>
      </c>
      <c r="G47" s="41">
        <v>0</v>
      </c>
      <c r="H47" s="173">
        <f t="shared" si="6"/>
        <v>29905.2</v>
      </c>
      <c r="I47" s="45">
        <f t="shared" si="3"/>
        <v>10167.77</v>
      </c>
      <c r="J47" s="46">
        <f t="shared" si="4"/>
        <v>598.1</v>
      </c>
      <c r="K47" s="149">
        <v>650</v>
      </c>
      <c r="L47" s="47">
        <f t="shared" si="1"/>
        <v>113.6</v>
      </c>
      <c r="M47" s="48">
        <f t="shared" si="5"/>
        <v>41434.67</v>
      </c>
    </row>
    <row r="48" spans="1:13" ht="12.75">
      <c r="A48" s="104">
        <v>107</v>
      </c>
      <c r="B48" s="114">
        <f t="shared" si="7"/>
        <v>12.06</v>
      </c>
      <c r="C48" s="61" t="s">
        <v>26</v>
      </c>
      <c r="D48" s="39">
        <v>29980</v>
      </c>
      <c r="E48" s="113">
        <v>0</v>
      </c>
      <c r="F48" s="110">
        <f t="shared" si="2"/>
        <v>29830.8</v>
      </c>
      <c r="G48" s="41">
        <v>0</v>
      </c>
      <c r="H48" s="173">
        <f t="shared" si="6"/>
        <v>29830.8</v>
      </c>
      <c r="I48" s="45">
        <f t="shared" si="3"/>
        <v>10142.47</v>
      </c>
      <c r="J48" s="46">
        <f t="shared" si="4"/>
        <v>596.6</v>
      </c>
      <c r="K48" s="149">
        <v>650</v>
      </c>
      <c r="L48" s="47">
        <f t="shared" si="1"/>
        <v>113.4</v>
      </c>
      <c r="M48" s="48">
        <f t="shared" si="5"/>
        <v>41333.27</v>
      </c>
    </row>
    <row r="49" spans="1:13" ht="12.75">
      <c r="A49" s="104">
        <v>108</v>
      </c>
      <c r="B49" s="114">
        <f t="shared" si="7"/>
        <v>12.09</v>
      </c>
      <c r="C49" s="61" t="s">
        <v>26</v>
      </c>
      <c r="D49" s="39">
        <v>29980</v>
      </c>
      <c r="E49" s="113">
        <v>0</v>
      </c>
      <c r="F49" s="110">
        <f t="shared" si="2"/>
        <v>29756.8</v>
      </c>
      <c r="G49" s="41">
        <v>0</v>
      </c>
      <c r="H49" s="173">
        <f t="shared" si="6"/>
        <v>29756.8</v>
      </c>
      <c r="I49" s="45">
        <f t="shared" si="3"/>
        <v>10117.31</v>
      </c>
      <c r="J49" s="46">
        <f t="shared" si="4"/>
        <v>595.1</v>
      </c>
      <c r="K49" s="149">
        <v>650</v>
      </c>
      <c r="L49" s="47">
        <f t="shared" si="1"/>
        <v>113.1</v>
      </c>
      <c r="M49" s="48">
        <f t="shared" si="5"/>
        <v>41232.31</v>
      </c>
    </row>
    <row r="50" spans="1:13" ht="12.75">
      <c r="A50" s="104">
        <v>109</v>
      </c>
      <c r="B50" s="114">
        <f t="shared" si="7"/>
        <v>12.11</v>
      </c>
      <c r="C50" s="61" t="s">
        <v>26</v>
      </c>
      <c r="D50" s="39">
        <v>29980</v>
      </c>
      <c r="E50" s="113">
        <v>0</v>
      </c>
      <c r="F50" s="110">
        <f t="shared" si="2"/>
        <v>29707.7</v>
      </c>
      <c r="G50" s="41">
        <v>0</v>
      </c>
      <c r="H50" s="173">
        <f t="shared" si="6"/>
        <v>29707.7</v>
      </c>
      <c r="I50" s="45">
        <f t="shared" si="3"/>
        <v>10100.62</v>
      </c>
      <c r="J50" s="46">
        <f t="shared" si="4"/>
        <v>594.2</v>
      </c>
      <c r="K50" s="149">
        <v>650</v>
      </c>
      <c r="L50" s="47">
        <f t="shared" si="1"/>
        <v>112.9</v>
      </c>
      <c r="M50" s="48">
        <f t="shared" si="5"/>
        <v>41165.42</v>
      </c>
    </row>
    <row r="51" spans="1:13" ht="12.75">
      <c r="A51" s="104">
        <v>110</v>
      </c>
      <c r="B51" s="114">
        <f t="shared" si="7"/>
        <v>12.14</v>
      </c>
      <c r="C51" s="61" t="s">
        <v>26</v>
      </c>
      <c r="D51" s="39">
        <v>29980</v>
      </c>
      <c r="E51" s="113">
        <v>0</v>
      </c>
      <c r="F51" s="110">
        <f t="shared" si="2"/>
        <v>29634.3</v>
      </c>
      <c r="G51" s="41">
        <v>0</v>
      </c>
      <c r="H51" s="173">
        <f t="shared" si="6"/>
        <v>29634.3</v>
      </c>
      <c r="I51" s="45">
        <f t="shared" si="3"/>
        <v>10075.66</v>
      </c>
      <c r="J51" s="46">
        <f t="shared" si="4"/>
        <v>592.7</v>
      </c>
      <c r="K51" s="149">
        <v>650</v>
      </c>
      <c r="L51" s="47">
        <f t="shared" si="1"/>
        <v>112.6</v>
      </c>
      <c r="M51" s="48">
        <f t="shared" si="5"/>
        <v>41065.259999999995</v>
      </c>
    </row>
    <row r="52" spans="1:13" ht="12.75">
      <c r="A52" s="104">
        <v>111</v>
      </c>
      <c r="B52" s="114">
        <f t="shared" si="7"/>
        <v>12.17</v>
      </c>
      <c r="C52" s="61" t="s">
        <v>26</v>
      </c>
      <c r="D52" s="39">
        <v>29980</v>
      </c>
      <c r="E52" s="113">
        <v>0</v>
      </c>
      <c r="F52" s="110">
        <f t="shared" si="2"/>
        <v>29561.2</v>
      </c>
      <c r="G52" s="41">
        <v>0</v>
      </c>
      <c r="H52" s="173">
        <f t="shared" si="6"/>
        <v>29561.2</v>
      </c>
      <c r="I52" s="45">
        <f t="shared" si="3"/>
        <v>10050.81</v>
      </c>
      <c r="J52" s="46">
        <f t="shared" si="4"/>
        <v>591.2</v>
      </c>
      <c r="K52" s="149">
        <v>650</v>
      </c>
      <c r="L52" s="47">
        <f t="shared" si="1"/>
        <v>112.3</v>
      </c>
      <c r="M52" s="48">
        <f t="shared" si="5"/>
        <v>40965.51</v>
      </c>
    </row>
    <row r="53" spans="1:13" ht="12.75">
      <c r="A53" s="104">
        <v>112</v>
      </c>
      <c r="B53" s="114">
        <f t="shared" si="7"/>
        <v>12.19</v>
      </c>
      <c r="C53" s="61" t="s">
        <v>26</v>
      </c>
      <c r="D53" s="39">
        <v>29980</v>
      </c>
      <c r="E53" s="113">
        <v>0</v>
      </c>
      <c r="F53" s="110">
        <f t="shared" si="2"/>
        <v>29512.7</v>
      </c>
      <c r="G53" s="41">
        <v>0</v>
      </c>
      <c r="H53" s="173">
        <f t="shared" si="6"/>
        <v>29512.7</v>
      </c>
      <c r="I53" s="45">
        <f t="shared" si="3"/>
        <v>10034.32</v>
      </c>
      <c r="J53" s="46">
        <f t="shared" si="4"/>
        <v>590.3</v>
      </c>
      <c r="K53" s="149">
        <v>650</v>
      </c>
      <c r="L53" s="47">
        <f t="shared" si="1"/>
        <v>112.1</v>
      </c>
      <c r="M53" s="48">
        <f t="shared" si="5"/>
        <v>40899.420000000006</v>
      </c>
    </row>
    <row r="54" spans="1:13" ht="12.75">
      <c r="A54" s="104">
        <v>113</v>
      </c>
      <c r="B54" s="114">
        <f t="shared" si="7"/>
        <v>12.22</v>
      </c>
      <c r="C54" s="61" t="s">
        <v>26</v>
      </c>
      <c r="D54" s="39">
        <v>29980</v>
      </c>
      <c r="E54" s="113">
        <v>0</v>
      </c>
      <c r="F54" s="110">
        <f t="shared" si="2"/>
        <v>29440.3</v>
      </c>
      <c r="G54" s="41">
        <v>0</v>
      </c>
      <c r="H54" s="173">
        <f t="shared" si="6"/>
        <v>29440.3</v>
      </c>
      <c r="I54" s="45">
        <f t="shared" si="3"/>
        <v>10009.7</v>
      </c>
      <c r="J54" s="46">
        <f t="shared" si="4"/>
        <v>588.8</v>
      </c>
      <c r="K54" s="149">
        <v>650</v>
      </c>
      <c r="L54" s="47">
        <f t="shared" si="1"/>
        <v>111.9</v>
      </c>
      <c r="M54" s="48">
        <f t="shared" si="5"/>
        <v>40800.700000000004</v>
      </c>
    </row>
    <row r="55" spans="1:13" ht="12.75">
      <c r="A55" s="104">
        <v>114</v>
      </c>
      <c r="B55" s="114">
        <f t="shared" si="7"/>
        <v>12.24</v>
      </c>
      <c r="C55" s="61" t="s">
        <v>26</v>
      </c>
      <c r="D55" s="39">
        <v>29980</v>
      </c>
      <c r="E55" s="113">
        <v>0</v>
      </c>
      <c r="F55" s="110">
        <f t="shared" si="2"/>
        <v>29392.2</v>
      </c>
      <c r="G55" s="41">
        <v>0</v>
      </c>
      <c r="H55" s="173">
        <f t="shared" si="6"/>
        <v>29392.2</v>
      </c>
      <c r="I55" s="45">
        <f t="shared" si="3"/>
        <v>9993.35</v>
      </c>
      <c r="J55" s="46">
        <f t="shared" si="4"/>
        <v>587.8</v>
      </c>
      <c r="K55" s="149">
        <v>650</v>
      </c>
      <c r="L55" s="47">
        <f t="shared" si="1"/>
        <v>111.7</v>
      </c>
      <c r="M55" s="48">
        <f t="shared" si="5"/>
        <v>40735.05</v>
      </c>
    </row>
    <row r="56" spans="1:13" ht="12.75">
      <c r="A56" s="104">
        <v>115</v>
      </c>
      <c r="B56" s="114">
        <f t="shared" si="7"/>
        <v>12.26</v>
      </c>
      <c r="C56" s="61" t="s">
        <v>26</v>
      </c>
      <c r="D56" s="39">
        <v>29980</v>
      </c>
      <c r="E56" s="113">
        <v>0</v>
      </c>
      <c r="F56" s="110">
        <f t="shared" si="2"/>
        <v>29344.2</v>
      </c>
      <c r="G56" s="41">
        <v>0</v>
      </c>
      <c r="H56" s="173">
        <f t="shared" si="6"/>
        <v>29344.2</v>
      </c>
      <c r="I56" s="45">
        <f t="shared" si="3"/>
        <v>9977.03</v>
      </c>
      <c r="J56" s="46">
        <f t="shared" si="4"/>
        <v>586.9</v>
      </c>
      <c r="K56" s="149">
        <v>650</v>
      </c>
      <c r="L56" s="47">
        <f t="shared" si="1"/>
        <v>111.5</v>
      </c>
      <c r="M56" s="48">
        <f t="shared" si="5"/>
        <v>40669.630000000005</v>
      </c>
    </row>
    <row r="57" spans="1:13" ht="12.75">
      <c r="A57" s="104">
        <v>116</v>
      </c>
      <c r="B57" s="114">
        <f t="shared" si="7"/>
        <v>12.29</v>
      </c>
      <c r="C57" s="61" t="s">
        <v>26</v>
      </c>
      <c r="D57" s="39">
        <v>29980</v>
      </c>
      <c r="E57" s="113">
        <v>0</v>
      </c>
      <c r="F57" s="110">
        <f t="shared" si="2"/>
        <v>29272.6</v>
      </c>
      <c r="G57" s="41">
        <v>0</v>
      </c>
      <c r="H57" s="173">
        <f t="shared" si="6"/>
        <v>29272.6</v>
      </c>
      <c r="I57" s="45">
        <f t="shared" si="3"/>
        <v>9952.68</v>
      </c>
      <c r="J57" s="46">
        <f t="shared" si="4"/>
        <v>585.5</v>
      </c>
      <c r="K57" s="149">
        <v>650</v>
      </c>
      <c r="L57" s="47">
        <f t="shared" si="1"/>
        <v>111.2</v>
      </c>
      <c r="M57" s="48">
        <f t="shared" si="5"/>
        <v>40571.979999999996</v>
      </c>
    </row>
    <row r="58" spans="1:13" ht="12.75">
      <c r="A58" s="104">
        <v>117</v>
      </c>
      <c r="B58" s="114">
        <f t="shared" si="7"/>
        <v>12.31</v>
      </c>
      <c r="C58" s="61" t="s">
        <v>26</v>
      </c>
      <c r="D58" s="39">
        <v>29980</v>
      </c>
      <c r="E58" s="113">
        <v>0</v>
      </c>
      <c r="F58" s="110">
        <f t="shared" si="2"/>
        <v>29225</v>
      </c>
      <c r="G58" s="41">
        <v>0</v>
      </c>
      <c r="H58" s="173">
        <f t="shared" si="6"/>
        <v>29225</v>
      </c>
      <c r="I58" s="45">
        <f t="shared" si="3"/>
        <v>9936.5</v>
      </c>
      <c r="J58" s="46">
        <f t="shared" si="4"/>
        <v>584.5</v>
      </c>
      <c r="K58" s="149">
        <v>650</v>
      </c>
      <c r="L58" s="47">
        <f t="shared" si="1"/>
        <v>111.1</v>
      </c>
      <c r="M58" s="48">
        <f t="shared" si="5"/>
        <v>40507.1</v>
      </c>
    </row>
    <row r="59" spans="1:13" ht="12.75">
      <c r="A59" s="104">
        <v>118</v>
      </c>
      <c r="B59" s="114">
        <f t="shared" si="7"/>
        <v>12.33</v>
      </c>
      <c r="C59" s="61" t="s">
        <v>26</v>
      </c>
      <c r="D59" s="39">
        <v>29980</v>
      </c>
      <c r="E59" s="113">
        <v>0</v>
      </c>
      <c r="F59" s="110">
        <f t="shared" si="2"/>
        <v>29177.6</v>
      </c>
      <c r="G59" s="41">
        <v>0</v>
      </c>
      <c r="H59" s="173">
        <f t="shared" si="6"/>
        <v>29177.6</v>
      </c>
      <c r="I59" s="45">
        <f t="shared" si="3"/>
        <v>9920.38</v>
      </c>
      <c r="J59" s="46">
        <f t="shared" si="4"/>
        <v>583.6</v>
      </c>
      <c r="K59" s="149">
        <v>650</v>
      </c>
      <c r="L59" s="47">
        <f t="shared" si="1"/>
        <v>110.9</v>
      </c>
      <c r="M59" s="48">
        <f t="shared" si="5"/>
        <v>40442.479999999996</v>
      </c>
    </row>
    <row r="60" spans="1:13" ht="12.75">
      <c r="A60" s="104">
        <v>119</v>
      </c>
      <c r="B60" s="114">
        <f t="shared" si="7"/>
        <v>12.36</v>
      </c>
      <c r="C60" s="61" t="s">
        <v>26</v>
      </c>
      <c r="D60" s="39">
        <v>29980</v>
      </c>
      <c r="E60" s="113">
        <v>0</v>
      </c>
      <c r="F60" s="110">
        <f t="shared" si="2"/>
        <v>29106.8</v>
      </c>
      <c r="G60" s="41">
        <v>0</v>
      </c>
      <c r="H60" s="173">
        <f t="shared" si="6"/>
        <v>29106.8</v>
      </c>
      <c r="I60" s="45">
        <f t="shared" si="3"/>
        <v>9896.31</v>
      </c>
      <c r="J60" s="46">
        <f t="shared" si="4"/>
        <v>582.1</v>
      </c>
      <c r="K60" s="149">
        <v>650</v>
      </c>
      <c r="L60" s="47">
        <f t="shared" si="1"/>
        <v>110.6</v>
      </c>
      <c r="M60" s="48">
        <f t="shared" si="5"/>
        <v>40345.81</v>
      </c>
    </row>
    <row r="61" spans="1:13" ht="12.75">
      <c r="A61" s="104">
        <v>120</v>
      </c>
      <c r="B61" s="114">
        <f t="shared" si="7"/>
        <v>12.38</v>
      </c>
      <c r="C61" s="61" t="s">
        <v>26</v>
      </c>
      <c r="D61" s="39">
        <v>29980</v>
      </c>
      <c r="E61" s="113">
        <v>0</v>
      </c>
      <c r="F61" s="110">
        <f t="shared" si="2"/>
        <v>29059.8</v>
      </c>
      <c r="G61" s="41">
        <v>0</v>
      </c>
      <c r="H61" s="173">
        <f t="shared" si="6"/>
        <v>29059.8</v>
      </c>
      <c r="I61" s="45">
        <f t="shared" si="3"/>
        <v>9880.33</v>
      </c>
      <c r="J61" s="46">
        <f t="shared" si="4"/>
        <v>581.2</v>
      </c>
      <c r="K61" s="149">
        <v>650</v>
      </c>
      <c r="L61" s="47">
        <f t="shared" si="1"/>
        <v>110.4</v>
      </c>
      <c r="M61" s="48">
        <f t="shared" si="5"/>
        <v>40281.729999999996</v>
      </c>
    </row>
    <row r="62" spans="1:13" ht="12.75">
      <c r="A62" s="104">
        <v>121</v>
      </c>
      <c r="B62" s="114">
        <f t="shared" si="7"/>
        <v>12.4</v>
      </c>
      <c r="C62" s="61" t="s">
        <v>26</v>
      </c>
      <c r="D62" s="39">
        <v>29980</v>
      </c>
      <c r="E62" s="113">
        <v>0</v>
      </c>
      <c r="F62" s="110">
        <f t="shared" si="2"/>
        <v>29012.9</v>
      </c>
      <c r="G62" s="41">
        <v>0</v>
      </c>
      <c r="H62" s="173">
        <f t="shared" si="6"/>
        <v>29012.9</v>
      </c>
      <c r="I62" s="45">
        <f t="shared" si="3"/>
        <v>9864.39</v>
      </c>
      <c r="J62" s="46">
        <f t="shared" si="4"/>
        <v>580.3</v>
      </c>
      <c r="K62" s="149">
        <v>650</v>
      </c>
      <c r="L62" s="47">
        <f t="shared" si="1"/>
        <v>110.2</v>
      </c>
      <c r="M62" s="48">
        <f t="shared" si="5"/>
        <v>40217.79</v>
      </c>
    </row>
    <row r="63" spans="1:13" ht="12.75">
      <c r="A63" s="104">
        <v>122</v>
      </c>
      <c r="B63" s="114">
        <f t="shared" si="7"/>
        <v>12.42</v>
      </c>
      <c r="C63" s="61" t="s">
        <v>26</v>
      </c>
      <c r="D63" s="39">
        <v>29980</v>
      </c>
      <c r="E63" s="113">
        <v>0</v>
      </c>
      <c r="F63" s="110">
        <f t="shared" si="2"/>
        <v>28966.2</v>
      </c>
      <c r="G63" s="41">
        <v>0</v>
      </c>
      <c r="H63" s="173">
        <f t="shared" si="6"/>
        <v>28966.2</v>
      </c>
      <c r="I63" s="45">
        <f t="shared" si="3"/>
        <v>9848.51</v>
      </c>
      <c r="J63" s="46">
        <f t="shared" si="4"/>
        <v>579.3</v>
      </c>
      <c r="K63" s="149">
        <v>650</v>
      </c>
      <c r="L63" s="47">
        <f t="shared" si="1"/>
        <v>110.1</v>
      </c>
      <c r="M63" s="48">
        <f t="shared" si="5"/>
        <v>40154.11</v>
      </c>
    </row>
    <row r="64" spans="1:13" ht="12.75">
      <c r="A64" s="104">
        <v>123</v>
      </c>
      <c r="B64" s="114">
        <f t="shared" si="7"/>
        <v>12.44</v>
      </c>
      <c r="C64" s="61" t="s">
        <v>26</v>
      </c>
      <c r="D64" s="39">
        <v>29980</v>
      </c>
      <c r="E64" s="113">
        <v>0</v>
      </c>
      <c r="F64" s="110">
        <f t="shared" si="2"/>
        <v>28919.6</v>
      </c>
      <c r="G64" s="41">
        <v>0</v>
      </c>
      <c r="H64" s="173">
        <f t="shared" si="6"/>
        <v>28919.6</v>
      </c>
      <c r="I64" s="45">
        <f t="shared" si="3"/>
        <v>9832.66</v>
      </c>
      <c r="J64" s="46">
        <f t="shared" si="4"/>
        <v>578.4</v>
      </c>
      <c r="K64" s="149">
        <v>650</v>
      </c>
      <c r="L64" s="47">
        <f t="shared" si="1"/>
        <v>109.9</v>
      </c>
      <c r="M64" s="48">
        <f t="shared" si="5"/>
        <v>40090.56</v>
      </c>
    </row>
    <row r="65" spans="1:13" ht="12.75">
      <c r="A65" s="104">
        <v>124</v>
      </c>
      <c r="B65" s="114">
        <f t="shared" si="7"/>
        <v>12.46</v>
      </c>
      <c r="C65" s="61" t="s">
        <v>26</v>
      </c>
      <c r="D65" s="39">
        <v>29980</v>
      </c>
      <c r="E65" s="113">
        <v>0</v>
      </c>
      <c r="F65" s="110">
        <f t="shared" si="2"/>
        <v>28873.2</v>
      </c>
      <c r="G65" s="41">
        <v>0</v>
      </c>
      <c r="H65" s="173">
        <f t="shared" si="6"/>
        <v>28873.2</v>
      </c>
      <c r="I65" s="45">
        <f t="shared" si="3"/>
        <v>9816.89</v>
      </c>
      <c r="J65" s="46">
        <f t="shared" si="4"/>
        <v>577.5</v>
      </c>
      <c r="K65" s="149">
        <v>650</v>
      </c>
      <c r="L65" s="47">
        <f t="shared" si="1"/>
        <v>109.7</v>
      </c>
      <c r="M65" s="48">
        <f t="shared" si="5"/>
        <v>40027.28999999999</v>
      </c>
    </row>
    <row r="66" spans="1:13" ht="12.75">
      <c r="A66" s="104">
        <v>125</v>
      </c>
      <c r="B66" s="114">
        <f t="shared" si="7"/>
        <v>12.48</v>
      </c>
      <c r="C66" s="61" t="s">
        <v>26</v>
      </c>
      <c r="D66" s="39">
        <v>29980</v>
      </c>
      <c r="E66" s="113">
        <v>0</v>
      </c>
      <c r="F66" s="110">
        <f t="shared" si="2"/>
        <v>28826.9</v>
      </c>
      <c r="G66" s="41">
        <v>0</v>
      </c>
      <c r="H66" s="173">
        <f t="shared" si="6"/>
        <v>28826.9</v>
      </c>
      <c r="I66" s="45">
        <f t="shared" si="3"/>
        <v>9801.15</v>
      </c>
      <c r="J66" s="46">
        <f t="shared" si="4"/>
        <v>576.5</v>
      </c>
      <c r="K66" s="149">
        <v>650</v>
      </c>
      <c r="L66" s="47">
        <f t="shared" si="1"/>
        <v>109.5</v>
      </c>
      <c r="M66" s="48">
        <f t="shared" si="5"/>
        <v>39964.05</v>
      </c>
    </row>
    <row r="67" spans="1:13" ht="12.75">
      <c r="A67" s="104">
        <v>126</v>
      </c>
      <c r="B67" s="114">
        <f t="shared" si="7"/>
        <v>12.5</v>
      </c>
      <c r="C67" s="61" t="s">
        <v>26</v>
      </c>
      <c r="D67" s="39">
        <v>29980</v>
      </c>
      <c r="E67" s="113">
        <v>0</v>
      </c>
      <c r="F67" s="110">
        <f t="shared" si="2"/>
        <v>28780.8</v>
      </c>
      <c r="G67" s="41">
        <v>0</v>
      </c>
      <c r="H67" s="173">
        <f t="shared" si="6"/>
        <v>28780.8</v>
      </c>
      <c r="I67" s="45">
        <f t="shared" si="3"/>
        <v>9785.47</v>
      </c>
      <c r="J67" s="46">
        <f t="shared" si="4"/>
        <v>575.6</v>
      </c>
      <c r="K67" s="149">
        <v>650</v>
      </c>
      <c r="L67" s="47">
        <f t="shared" si="1"/>
        <v>109.4</v>
      </c>
      <c r="M67" s="48">
        <f t="shared" si="5"/>
        <v>39901.27</v>
      </c>
    </row>
    <row r="68" spans="1:13" ht="12.75">
      <c r="A68" s="104">
        <v>127</v>
      </c>
      <c r="B68" s="114">
        <f t="shared" si="7"/>
        <v>12.52</v>
      </c>
      <c r="C68" s="61" t="s">
        <v>26</v>
      </c>
      <c r="D68" s="39">
        <v>29980</v>
      </c>
      <c r="E68" s="113">
        <v>0</v>
      </c>
      <c r="F68" s="110">
        <f t="shared" si="2"/>
        <v>28734.8</v>
      </c>
      <c r="G68" s="41">
        <v>0</v>
      </c>
      <c r="H68" s="173">
        <f t="shared" si="6"/>
        <v>28734.8</v>
      </c>
      <c r="I68" s="45">
        <f t="shared" si="3"/>
        <v>9769.83</v>
      </c>
      <c r="J68" s="46">
        <f t="shared" si="4"/>
        <v>574.7</v>
      </c>
      <c r="K68" s="149">
        <v>650</v>
      </c>
      <c r="L68" s="47">
        <f t="shared" si="1"/>
        <v>109.2</v>
      </c>
      <c r="M68" s="48">
        <f t="shared" si="5"/>
        <v>39838.52999999999</v>
      </c>
    </row>
    <row r="69" spans="1:13" ht="12.75">
      <c r="A69" s="104">
        <v>128</v>
      </c>
      <c r="B69" s="114">
        <f t="shared" si="7"/>
        <v>12.54</v>
      </c>
      <c r="C69" s="61" t="s">
        <v>26</v>
      </c>
      <c r="D69" s="39">
        <v>29980</v>
      </c>
      <c r="E69" s="113">
        <v>0</v>
      </c>
      <c r="F69" s="110">
        <f t="shared" si="2"/>
        <v>28689</v>
      </c>
      <c r="G69" s="41">
        <v>0</v>
      </c>
      <c r="H69" s="173">
        <f t="shared" si="6"/>
        <v>28689</v>
      </c>
      <c r="I69" s="45">
        <f t="shared" si="3"/>
        <v>9754.26</v>
      </c>
      <c r="J69" s="46">
        <f t="shared" si="4"/>
        <v>573.8</v>
      </c>
      <c r="K69" s="149">
        <v>650</v>
      </c>
      <c r="L69" s="47">
        <f t="shared" si="1"/>
        <v>109</v>
      </c>
      <c r="M69" s="48">
        <f t="shared" si="5"/>
        <v>39776.060000000005</v>
      </c>
    </row>
    <row r="70" spans="1:13" ht="12.75">
      <c r="A70" s="104">
        <v>129</v>
      </c>
      <c r="B70" s="114">
        <f t="shared" si="7"/>
        <v>12.55</v>
      </c>
      <c r="C70" s="61" t="s">
        <v>26</v>
      </c>
      <c r="D70" s="39">
        <v>29980</v>
      </c>
      <c r="E70" s="113">
        <v>0</v>
      </c>
      <c r="F70" s="110">
        <f t="shared" si="2"/>
        <v>28666.1</v>
      </c>
      <c r="G70" s="41">
        <v>0</v>
      </c>
      <c r="H70" s="173">
        <f t="shared" si="6"/>
        <v>28666.1</v>
      </c>
      <c r="I70" s="45">
        <f t="shared" si="3"/>
        <v>9746.47</v>
      </c>
      <c r="J70" s="46">
        <f t="shared" si="4"/>
        <v>573.3</v>
      </c>
      <c r="K70" s="149">
        <v>650</v>
      </c>
      <c r="L70" s="47">
        <f t="shared" si="1"/>
        <v>108.9</v>
      </c>
      <c r="M70" s="48">
        <f t="shared" si="5"/>
        <v>39744.770000000004</v>
      </c>
    </row>
    <row r="71" spans="1:13" ht="12.75">
      <c r="A71" s="104">
        <v>130</v>
      </c>
      <c r="B71" s="114">
        <f t="shared" si="7"/>
        <v>12.57</v>
      </c>
      <c r="C71" s="61" t="s">
        <v>26</v>
      </c>
      <c r="D71" s="39">
        <v>29980</v>
      </c>
      <c r="E71" s="113">
        <v>0</v>
      </c>
      <c r="F71" s="110">
        <f t="shared" si="2"/>
        <v>28620.5</v>
      </c>
      <c r="G71" s="41">
        <v>0</v>
      </c>
      <c r="H71" s="173">
        <f t="shared" si="6"/>
        <v>28620.5</v>
      </c>
      <c r="I71" s="45">
        <f t="shared" si="3"/>
        <v>9730.97</v>
      </c>
      <c r="J71" s="46">
        <f t="shared" si="4"/>
        <v>572.4</v>
      </c>
      <c r="K71" s="149">
        <v>650</v>
      </c>
      <c r="L71" s="47">
        <f t="shared" si="1"/>
        <v>108.8</v>
      </c>
      <c r="M71" s="48">
        <f t="shared" si="5"/>
        <v>39682.670000000006</v>
      </c>
    </row>
    <row r="72" spans="1:13" ht="12.75">
      <c r="A72" s="104">
        <v>131</v>
      </c>
      <c r="B72" s="114">
        <f t="shared" si="7"/>
        <v>12.59</v>
      </c>
      <c r="C72" s="61" t="s">
        <v>26</v>
      </c>
      <c r="D72" s="39">
        <v>29980</v>
      </c>
      <c r="E72" s="113">
        <v>0</v>
      </c>
      <c r="F72" s="110">
        <f t="shared" si="2"/>
        <v>28575.1</v>
      </c>
      <c r="G72" s="41">
        <v>0</v>
      </c>
      <c r="H72" s="173">
        <f t="shared" si="6"/>
        <v>28575.1</v>
      </c>
      <c r="I72" s="45">
        <f t="shared" si="3"/>
        <v>9715.53</v>
      </c>
      <c r="J72" s="46">
        <f t="shared" si="4"/>
        <v>571.5</v>
      </c>
      <c r="K72" s="149">
        <v>650</v>
      </c>
      <c r="L72" s="47">
        <f t="shared" si="1"/>
        <v>108.6</v>
      </c>
      <c r="M72" s="48">
        <f t="shared" si="5"/>
        <v>39620.729999999996</v>
      </c>
    </row>
    <row r="73" spans="1:13" ht="12.75">
      <c r="A73" s="104">
        <v>132</v>
      </c>
      <c r="B73" s="114">
        <f aca="true" t="shared" si="8" ref="B73:B104">IF(A73&lt;68,B$403,ROUND(B$409+B$410*A73+B$411*A73^2+B$412*A73^3++B$413*A73^4+B$414*A73^5,2))</f>
        <v>12.61</v>
      </c>
      <c r="C73" s="61" t="s">
        <v>26</v>
      </c>
      <c r="D73" s="39">
        <v>29980</v>
      </c>
      <c r="E73" s="113">
        <v>0</v>
      </c>
      <c r="F73" s="110">
        <f t="shared" si="2"/>
        <v>28529.7</v>
      </c>
      <c r="G73" s="41">
        <v>0</v>
      </c>
      <c r="H73" s="173">
        <f t="shared" si="6"/>
        <v>28529.7</v>
      </c>
      <c r="I73" s="45">
        <f t="shared" si="3"/>
        <v>9700.1</v>
      </c>
      <c r="J73" s="46">
        <f t="shared" si="4"/>
        <v>570.6</v>
      </c>
      <c r="K73" s="149">
        <v>650</v>
      </c>
      <c r="L73" s="47">
        <f aca="true" t="shared" si="9" ref="L73:L136">ROUND(H73*0.0038,1)</f>
        <v>108.4</v>
      </c>
      <c r="M73" s="48">
        <f t="shared" si="5"/>
        <v>39558.8</v>
      </c>
    </row>
    <row r="74" spans="1:13" ht="12.75">
      <c r="A74" s="104">
        <v>133</v>
      </c>
      <c r="B74" s="114">
        <f t="shared" si="8"/>
        <v>12.62</v>
      </c>
      <c r="C74" s="61" t="s">
        <v>26</v>
      </c>
      <c r="D74" s="39">
        <v>29980</v>
      </c>
      <c r="E74" s="113">
        <v>0</v>
      </c>
      <c r="F74" s="110">
        <f aca="true" t="shared" si="10" ref="F74:F137">ROUND(12/B74*D74,1)</f>
        <v>28507.1</v>
      </c>
      <c r="G74" s="41">
        <v>0</v>
      </c>
      <c r="H74" s="173">
        <f t="shared" si="6"/>
        <v>28507.1</v>
      </c>
      <c r="I74" s="45">
        <f aca="true" t="shared" si="11" ref="I74:I137">ROUND(H74*0.34,2)</f>
        <v>9692.41</v>
      </c>
      <c r="J74" s="46">
        <f aca="true" t="shared" si="12" ref="J74:J137">ROUND(H74*0.02,1)</f>
        <v>570.1</v>
      </c>
      <c r="K74" s="149">
        <v>650</v>
      </c>
      <c r="L74" s="47">
        <f t="shared" si="9"/>
        <v>108.3</v>
      </c>
      <c r="M74" s="48">
        <f aca="true" t="shared" si="13" ref="M74:M137">SUM(H74:L74)</f>
        <v>39527.909999999996</v>
      </c>
    </row>
    <row r="75" spans="1:13" ht="12.75">
      <c r="A75" s="104">
        <v>134</v>
      </c>
      <c r="B75" s="114">
        <f t="shared" si="8"/>
        <v>12.64</v>
      </c>
      <c r="C75" s="61" t="s">
        <v>26</v>
      </c>
      <c r="D75" s="39">
        <v>29980</v>
      </c>
      <c r="E75" s="113">
        <v>0</v>
      </c>
      <c r="F75" s="110">
        <f t="shared" si="10"/>
        <v>28462</v>
      </c>
      <c r="G75" s="41">
        <v>0</v>
      </c>
      <c r="H75" s="173">
        <f aca="true" t="shared" si="14" ref="H75:H138">F75+G75</f>
        <v>28462</v>
      </c>
      <c r="I75" s="45">
        <f t="shared" si="11"/>
        <v>9677.08</v>
      </c>
      <c r="J75" s="46">
        <f t="shared" si="12"/>
        <v>569.2</v>
      </c>
      <c r="K75" s="149">
        <v>650</v>
      </c>
      <c r="L75" s="47">
        <f t="shared" si="9"/>
        <v>108.2</v>
      </c>
      <c r="M75" s="48">
        <f t="shared" si="13"/>
        <v>39466.479999999996</v>
      </c>
    </row>
    <row r="76" spans="1:13" ht="12.75">
      <c r="A76" s="104">
        <v>135</v>
      </c>
      <c r="B76" s="114">
        <f t="shared" si="8"/>
        <v>12.65</v>
      </c>
      <c r="C76" s="61" t="s">
        <v>26</v>
      </c>
      <c r="D76" s="39">
        <v>29980</v>
      </c>
      <c r="E76" s="113">
        <v>0</v>
      </c>
      <c r="F76" s="110">
        <f t="shared" si="10"/>
        <v>28439.5</v>
      </c>
      <c r="G76" s="41">
        <v>0</v>
      </c>
      <c r="H76" s="173">
        <f t="shared" si="14"/>
        <v>28439.5</v>
      </c>
      <c r="I76" s="45">
        <f t="shared" si="11"/>
        <v>9669.43</v>
      </c>
      <c r="J76" s="46">
        <f t="shared" si="12"/>
        <v>568.8</v>
      </c>
      <c r="K76" s="149">
        <v>650</v>
      </c>
      <c r="L76" s="47">
        <f t="shared" si="9"/>
        <v>108.1</v>
      </c>
      <c r="M76" s="48">
        <f t="shared" si="13"/>
        <v>39435.83</v>
      </c>
    </row>
    <row r="77" spans="1:13" ht="12.75">
      <c r="A77" s="104">
        <v>136</v>
      </c>
      <c r="B77" s="114">
        <f t="shared" si="8"/>
        <v>12.67</v>
      </c>
      <c r="C77" s="61" t="s">
        <v>26</v>
      </c>
      <c r="D77" s="39">
        <v>29980</v>
      </c>
      <c r="E77" s="113">
        <v>0</v>
      </c>
      <c r="F77" s="110">
        <f t="shared" si="10"/>
        <v>28394.6</v>
      </c>
      <c r="G77" s="41">
        <v>0</v>
      </c>
      <c r="H77" s="173">
        <f t="shared" si="14"/>
        <v>28394.6</v>
      </c>
      <c r="I77" s="45">
        <f t="shared" si="11"/>
        <v>9654.16</v>
      </c>
      <c r="J77" s="46">
        <f t="shared" si="12"/>
        <v>567.9</v>
      </c>
      <c r="K77" s="149">
        <v>650</v>
      </c>
      <c r="L77" s="47">
        <f t="shared" si="9"/>
        <v>107.9</v>
      </c>
      <c r="M77" s="48">
        <f t="shared" si="13"/>
        <v>39374.56</v>
      </c>
    </row>
    <row r="78" spans="1:13" ht="12.75">
      <c r="A78" s="104">
        <v>137</v>
      </c>
      <c r="B78" s="114">
        <f t="shared" si="8"/>
        <v>12.69</v>
      </c>
      <c r="C78" s="61" t="s">
        <v>26</v>
      </c>
      <c r="D78" s="39">
        <v>29980</v>
      </c>
      <c r="E78" s="113">
        <v>0</v>
      </c>
      <c r="F78" s="110">
        <f t="shared" si="10"/>
        <v>28349.9</v>
      </c>
      <c r="G78" s="41">
        <v>0</v>
      </c>
      <c r="H78" s="173">
        <f t="shared" si="14"/>
        <v>28349.9</v>
      </c>
      <c r="I78" s="45">
        <f t="shared" si="11"/>
        <v>9638.97</v>
      </c>
      <c r="J78" s="46">
        <f t="shared" si="12"/>
        <v>567</v>
      </c>
      <c r="K78" s="149">
        <v>650</v>
      </c>
      <c r="L78" s="47">
        <f t="shared" si="9"/>
        <v>107.7</v>
      </c>
      <c r="M78" s="48">
        <f t="shared" si="13"/>
        <v>39313.57</v>
      </c>
    </row>
    <row r="79" spans="1:13" ht="12.75">
      <c r="A79" s="104">
        <v>138</v>
      </c>
      <c r="B79" s="114">
        <f t="shared" si="8"/>
        <v>12.7</v>
      </c>
      <c r="C79" s="61" t="s">
        <v>26</v>
      </c>
      <c r="D79" s="39">
        <v>29980</v>
      </c>
      <c r="E79" s="113">
        <v>0</v>
      </c>
      <c r="F79" s="110">
        <f t="shared" si="10"/>
        <v>28327.6</v>
      </c>
      <c r="G79" s="41">
        <v>0</v>
      </c>
      <c r="H79" s="173">
        <f t="shared" si="14"/>
        <v>28327.6</v>
      </c>
      <c r="I79" s="45">
        <f t="shared" si="11"/>
        <v>9631.38</v>
      </c>
      <c r="J79" s="46">
        <f t="shared" si="12"/>
        <v>566.6</v>
      </c>
      <c r="K79" s="149">
        <v>650</v>
      </c>
      <c r="L79" s="47">
        <f t="shared" si="9"/>
        <v>107.6</v>
      </c>
      <c r="M79" s="48">
        <f t="shared" si="13"/>
        <v>39283.17999999999</v>
      </c>
    </row>
    <row r="80" spans="1:13" ht="12.75">
      <c r="A80" s="104">
        <v>139</v>
      </c>
      <c r="B80" s="114">
        <f t="shared" si="8"/>
        <v>12.72</v>
      </c>
      <c r="C80" s="61" t="s">
        <v>26</v>
      </c>
      <c r="D80" s="39">
        <v>29980</v>
      </c>
      <c r="E80" s="113">
        <v>0</v>
      </c>
      <c r="F80" s="110">
        <f t="shared" si="10"/>
        <v>28283</v>
      </c>
      <c r="G80" s="41">
        <v>0</v>
      </c>
      <c r="H80" s="173">
        <f t="shared" si="14"/>
        <v>28283</v>
      </c>
      <c r="I80" s="45">
        <f t="shared" si="11"/>
        <v>9616.22</v>
      </c>
      <c r="J80" s="46">
        <f t="shared" si="12"/>
        <v>565.7</v>
      </c>
      <c r="K80" s="149">
        <v>650</v>
      </c>
      <c r="L80" s="47">
        <f t="shared" si="9"/>
        <v>107.5</v>
      </c>
      <c r="M80" s="48">
        <f t="shared" si="13"/>
        <v>39222.42</v>
      </c>
    </row>
    <row r="81" spans="1:13" ht="12.75">
      <c r="A81" s="104">
        <v>140</v>
      </c>
      <c r="B81" s="114">
        <f t="shared" si="8"/>
        <v>12.73</v>
      </c>
      <c r="C81" s="61" t="s">
        <v>26</v>
      </c>
      <c r="D81" s="39">
        <v>29980</v>
      </c>
      <c r="E81" s="113">
        <v>0</v>
      </c>
      <c r="F81" s="110">
        <f t="shared" si="10"/>
        <v>28260.8</v>
      </c>
      <c r="G81" s="41">
        <v>0</v>
      </c>
      <c r="H81" s="173">
        <f t="shared" si="14"/>
        <v>28260.8</v>
      </c>
      <c r="I81" s="45">
        <f t="shared" si="11"/>
        <v>9608.67</v>
      </c>
      <c r="J81" s="46">
        <f t="shared" si="12"/>
        <v>565.2</v>
      </c>
      <c r="K81" s="149">
        <v>650</v>
      </c>
      <c r="L81" s="47">
        <f t="shared" si="9"/>
        <v>107.4</v>
      </c>
      <c r="M81" s="48">
        <f t="shared" si="13"/>
        <v>39192.07</v>
      </c>
    </row>
    <row r="82" spans="1:13" ht="12.75">
      <c r="A82" s="104">
        <v>141</v>
      </c>
      <c r="B82" s="114">
        <f t="shared" si="8"/>
        <v>12.74</v>
      </c>
      <c r="C82" s="61" t="s">
        <v>26</v>
      </c>
      <c r="D82" s="39">
        <v>29980</v>
      </c>
      <c r="E82" s="113">
        <v>0</v>
      </c>
      <c r="F82" s="110">
        <f t="shared" si="10"/>
        <v>28238.6</v>
      </c>
      <c r="G82" s="41">
        <v>0</v>
      </c>
      <c r="H82" s="173">
        <f t="shared" si="14"/>
        <v>28238.6</v>
      </c>
      <c r="I82" s="45">
        <f t="shared" si="11"/>
        <v>9601.12</v>
      </c>
      <c r="J82" s="46">
        <f t="shared" si="12"/>
        <v>564.8</v>
      </c>
      <c r="K82" s="149">
        <v>650</v>
      </c>
      <c r="L82" s="47">
        <f t="shared" si="9"/>
        <v>107.3</v>
      </c>
      <c r="M82" s="48">
        <f t="shared" si="13"/>
        <v>39161.82000000001</v>
      </c>
    </row>
    <row r="83" spans="1:13" ht="12.75">
      <c r="A83" s="104">
        <v>142</v>
      </c>
      <c r="B83" s="114">
        <f t="shared" si="8"/>
        <v>12.76</v>
      </c>
      <c r="C83" s="61" t="s">
        <v>26</v>
      </c>
      <c r="D83" s="39">
        <v>29980</v>
      </c>
      <c r="E83" s="113">
        <v>0</v>
      </c>
      <c r="F83" s="110">
        <f t="shared" si="10"/>
        <v>28194.4</v>
      </c>
      <c r="G83" s="41">
        <v>0</v>
      </c>
      <c r="H83" s="173">
        <f t="shared" si="14"/>
        <v>28194.4</v>
      </c>
      <c r="I83" s="45">
        <f t="shared" si="11"/>
        <v>9586.1</v>
      </c>
      <c r="J83" s="46">
        <f t="shared" si="12"/>
        <v>563.9</v>
      </c>
      <c r="K83" s="149">
        <v>650</v>
      </c>
      <c r="L83" s="47">
        <f t="shared" si="9"/>
        <v>107.1</v>
      </c>
      <c r="M83" s="48">
        <f t="shared" si="13"/>
        <v>39101.5</v>
      </c>
    </row>
    <row r="84" spans="1:13" ht="12.75">
      <c r="A84" s="104">
        <v>143</v>
      </c>
      <c r="B84" s="114">
        <f t="shared" si="8"/>
        <v>12.77</v>
      </c>
      <c r="C84" s="61" t="s">
        <v>26</v>
      </c>
      <c r="D84" s="39">
        <v>29980</v>
      </c>
      <c r="E84" s="113">
        <v>0</v>
      </c>
      <c r="F84" s="110">
        <f t="shared" si="10"/>
        <v>28172.3</v>
      </c>
      <c r="G84" s="41">
        <v>0</v>
      </c>
      <c r="H84" s="173">
        <f t="shared" si="14"/>
        <v>28172.3</v>
      </c>
      <c r="I84" s="45">
        <f t="shared" si="11"/>
        <v>9578.58</v>
      </c>
      <c r="J84" s="46">
        <f t="shared" si="12"/>
        <v>563.4</v>
      </c>
      <c r="K84" s="149">
        <v>650</v>
      </c>
      <c r="L84" s="47">
        <f t="shared" si="9"/>
        <v>107.1</v>
      </c>
      <c r="M84" s="48">
        <f t="shared" si="13"/>
        <v>39071.38</v>
      </c>
    </row>
    <row r="85" spans="1:13" ht="12.75">
      <c r="A85" s="104">
        <v>144</v>
      </c>
      <c r="B85" s="114">
        <f t="shared" si="8"/>
        <v>12.79</v>
      </c>
      <c r="C85" s="61" t="s">
        <v>26</v>
      </c>
      <c r="D85" s="39">
        <v>29980</v>
      </c>
      <c r="E85" s="113">
        <v>0</v>
      </c>
      <c r="F85" s="110">
        <f t="shared" si="10"/>
        <v>28128.2</v>
      </c>
      <c r="G85" s="41">
        <v>0</v>
      </c>
      <c r="H85" s="173">
        <f t="shared" si="14"/>
        <v>28128.2</v>
      </c>
      <c r="I85" s="45">
        <f t="shared" si="11"/>
        <v>9563.59</v>
      </c>
      <c r="J85" s="46">
        <f t="shared" si="12"/>
        <v>562.6</v>
      </c>
      <c r="K85" s="149">
        <v>650</v>
      </c>
      <c r="L85" s="47">
        <f t="shared" si="9"/>
        <v>106.9</v>
      </c>
      <c r="M85" s="48">
        <f t="shared" si="13"/>
        <v>39011.29</v>
      </c>
    </row>
    <row r="86" spans="1:13" ht="12.75">
      <c r="A86" s="104">
        <v>145</v>
      </c>
      <c r="B86" s="114">
        <f t="shared" si="8"/>
        <v>12.8</v>
      </c>
      <c r="C86" s="61" t="s">
        <v>26</v>
      </c>
      <c r="D86" s="39">
        <v>29980</v>
      </c>
      <c r="E86" s="113">
        <v>0</v>
      </c>
      <c r="F86" s="110">
        <f t="shared" si="10"/>
        <v>28106.3</v>
      </c>
      <c r="G86" s="41">
        <v>0</v>
      </c>
      <c r="H86" s="173">
        <f t="shared" si="14"/>
        <v>28106.3</v>
      </c>
      <c r="I86" s="45">
        <f t="shared" si="11"/>
        <v>9556.14</v>
      </c>
      <c r="J86" s="46">
        <f t="shared" si="12"/>
        <v>562.1</v>
      </c>
      <c r="K86" s="149">
        <v>650</v>
      </c>
      <c r="L86" s="47">
        <f t="shared" si="9"/>
        <v>106.8</v>
      </c>
      <c r="M86" s="48">
        <f t="shared" si="13"/>
        <v>38981.340000000004</v>
      </c>
    </row>
    <row r="87" spans="1:13" ht="12.75">
      <c r="A87" s="104">
        <v>146</v>
      </c>
      <c r="B87" s="114">
        <f t="shared" si="8"/>
        <v>12.81</v>
      </c>
      <c r="C87" s="61" t="s">
        <v>26</v>
      </c>
      <c r="D87" s="39">
        <v>29980</v>
      </c>
      <c r="E87" s="113">
        <v>0</v>
      </c>
      <c r="F87" s="110">
        <f t="shared" si="10"/>
        <v>28084.3</v>
      </c>
      <c r="G87" s="41">
        <v>0</v>
      </c>
      <c r="H87" s="173">
        <f t="shared" si="14"/>
        <v>28084.3</v>
      </c>
      <c r="I87" s="45">
        <f t="shared" si="11"/>
        <v>9548.66</v>
      </c>
      <c r="J87" s="46">
        <f t="shared" si="12"/>
        <v>561.7</v>
      </c>
      <c r="K87" s="149">
        <v>650</v>
      </c>
      <c r="L87" s="47">
        <f t="shared" si="9"/>
        <v>106.7</v>
      </c>
      <c r="M87" s="48">
        <f t="shared" si="13"/>
        <v>38951.35999999999</v>
      </c>
    </row>
    <row r="88" spans="1:13" ht="12.75">
      <c r="A88" s="104">
        <v>147</v>
      </c>
      <c r="B88" s="114">
        <f t="shared" si="8"/>
        <v>12.83</v>
      </c>
      <c r="C88" s="61" t="s">
        <v>26</v>
      </c>
      <c r="D88" s="39">
        <v>29980</v>
      </c>
      <c r="E88" s="113">
        <v>0</v>
      </c>
      <c r="F88" s="110">
        <f t="shared" si="10"/>
        <v>28040.5</v>
      </c>
      <c r="G88" s="41">
        <v>0</v>
      </c>
      <c r="H88" s="173">
        <f t="shared" si="14"/>
        <v>28040.5</v>
      </c>
      <c r="I88" s="45">
        <f t="shared" si="11"/>
        <v>9533.77</v>
      </c>
      <c r="J88" s="46">
        <f t="shared" si="12"/>
        <v>560.8</v>
      </c>
      <c r="K88" s="149">
        <v>650</v>
      </c>
      <c r="L88" s="47">
        <f t="shared" si="9"/>
        <v>106.6</v>
      </c>
      <c r="M88" s="48">
        <f t="shared" si="13"/>
        <v>38891.670000000006</v>
      </c>
    </row>
    <row r="89" spans="1:13" ht="12.75">
      <c r="A89" s="104">
        <v>148</v>
      </c>
      <c r="B89" s="114">
        <f t="shared" si="8"/>
        <v>12.84</v>
      </c>
      <c r="C89" s="61" t="s">
        <v>26</v>
      </c>
      <c r="D89" s="39">
        <v>29980</v>
      </c>
      <c r="E89" s="113">
        <v>0</v>
      </c>
      <c r="F89" s="110">
        <f t="shared" si="10"/>
        <v>28018.7</v>
      </c>
      <c r="G89" s="41">
        <v>0</v>
      </c>
      <c r="H89" s="173">
        <f t="shared" si="14"/>
        <v>28018.7</v>
      </c>
      <c r="I89" s="45">
        <f t="shared" si="11"/>
        <v>9526.36</v>
      </c>
      <c r="J89" s="46">
        <f t="shared" si="12"/>
        <v>560.4</v>
      </c>
      <c r="K89" s="149">
        <v>650</v>
      </c>
      <c r="L89" s="47">
        <f t="shared" si="9"/>
        <v>106.5</v>
      </c>
      <c r="M89" s="48">
        <f t="shared" si="13"/>
        <v>38861.96</v>
      </c>
    </row>
    <row r="90" spans="1:13" ht="12.75">
      <c r="A90" s="104">
        <v>149</v>
      </c>
      <c r="B90" s="114">
        <f t="shared" si="8"/>
        <v>12.85</v>
      </c>
      <c r="C90" s="61" t="s">
        <v>26</v>
      </c>
      <c r="D90" s="39">
        <v>29980</v>
      </c>
      <c r="E90" s="113">
        <v>0</v>
      </c>
      <c r="F90" s="110">
        <f t="shared" si="10"/>
        <v>27996.9</v>
      </c>
      <c r="G90" s="41">
        <v>0</v>
      </c>
      <c r="H90" s="173">
        <f t="shared" si="14"/>
        <v>27996.9</v>
      </c>
      <c r="I90" s="45">
        <f t="shared" si="11"/>
        <v>9518.95</v>
      </c>
      <c r="J90" s="46">
        <f t="shared" si="12"/>
        <v>559.9</v>
      </c>
      <c r="K90" s="149">
        <v>650</v>
      </c>
      <c r="L90" s="47">
        <f t="shared" si="9"/>
        <v>106.4</v>
      </c>
      <c r="M90" s="48">
        <f t="shared" si="13"/>
        <v>38832.15000000001</v>
      </c>
    </row>
    <row r="91" spans="1:13" ht="12.75">
      <c r="A91" s="104">
        <v>150</v>
      </c>
      <c r="B91" s="114">
        <f t="shared" si="8"/>
        <v>12.86</v>
      </c>
      <c r="C91" s="61" t="s">
        <v>26</v>
      </c>
      <c r="D91" s="39">
        <v>29980</v>
      </c>
      <c r="E91" s="113">
        <v>0</v>
      </c>
      <c r="F91" s="110">
        <f t="shared" si="10"/>
        <v>27975.1</v>
      </c>
      <c r="G91" s="41">
        <v>0</v>
      </c>
      <c r="H91" s="173">
        <f t="shared" si="14"/>
        <v>27975.1</v>
      </c>
      <c r="I91" s="45">
        <f t="shared" si="11"/>
        <v>9511.53</v>
      </c>
      <c r="J91" s="46">
        <f t="shared" si="12"/>
        <v>559.5</v>
      </c>
      <c r="K91" s="149">
        <v>650</v>
      </c>
      <c r="L91" s="47">
        <f t="shared" si="9"/>
        <v>106.3</v>
      </c>
      <c r="M91" s="48">
        <f t="shared" si="13"/>
        <v>38802.43</v>
      </c>
    </row>
    <row r="92" spans="1:13" ht="12.75">
      <c r="A92" s="104">
        <v>151</v>
      </c>
      <c r="B92" s="114">
        <f t="shared" si="8"/>
        <v>12.88</v>
      </c>
      <c r="C92" s="61" t="s">
        <v>26</v>
      </c>
      <c r="D92" s="39">
        <v>29980</v>
      </c>
      <c r="E92" s="113">
        <v>0</v>
      </c>
      <c r="F92" s="110">
        <f t="shared" si="10"/>
        <v>27931.7</v>
      </c>
      <c r="G92" s="41">
        <v>0</v>
      </c>
      <c r="H92" s="173">
        <f t="shared" si="14"/>
        <v>27931.7</v>
      </c>
      <c r="I92" s="45">
        <f t="shared" si="11"/>
        <v>9496.78</v>
      </c>
      <c r="J92" s="46">
        <f t="shared" si="12"/>
        <v>558.6</v>
      </c>
      <c r="K92" s="149">
        <v>650</v>
      </c>
      <c r="L92" s="47">
        <f t="shared" si="9"/>
        <v>106.1</v>
      </c>
      <c r="M92" s="48">
        <f t="shared" si="13"/>
        <v>38743.18</v>
      </c>
    </row>
    <row r="93" spans="1:13" ht="12.75">
      <c r="A93" s="104">
        <v>152</v>
      </c>
      <c r="B93" s="114">
        <f t="shared" si="8"/>
        <v>12.89</v>
      </c>
      <c r="C93" s="61" t="s">
        <v>26</v>
      </c>
      <c r="D93" s="39">
        <v>29980</v>
      </c>
      <c r="E93" s="113">
        <v>0</v>
      </c>
      <c r="F93" s="110">
        <f t="shared" si="10"/>
        <v>27910</v>
      </c>
      <c r="G93" s="41">
        <v>0</v>
      </c>
      <c r="H93" s="173">
        <f t="shared" si="14"/>
        <v>27910</v>
      </c>
      <c r="I93" s="45">
        <f t="shared" si="11"/>
        <v>9489.4</v>
      </c>
      <c r="J93" s="46">
        <f t="shared" si="12"/>
        <v>558.2</v>
      </c>
      <c r="K93" s="149">
        <v>650</v>
      </c>
      <c r="L93" s="47">
        <f t="shared" si="9"/>
        <v>106.1</v>
      </c>
      <c r="M93" s="48">
        <f t="shared" si="13"/>
        <v>38713.7</v>
      </c>
    </row>
    <row r="94" spans="1:13" ht="12.75">
      <c r="A94" s="104">
        <v>153</v>
      </c>
      <c r="B94" s="114">
        <f t="shared" si="8"/>
        <v>12.9</v>
      </c>
      <c r="C94" s="61" t="s">
        <v>26</v>
      </c>
      <c r="D94" s="39">
        <v>29980</v>
      </c>
      <c r="E94" s="113">
        <v>0</v>
      </c>
      <c r="F94" s="110">
        <f t="shared" si="10"/>
        <v>27888.4</v>
      </c>
      <c r="G94" s="41">
        <v>0</v>
      </c>
      <c r="H94" s="173">
        <f t="shared" si="14"/>
        <v>27888.4</v>
      </c>
      <c r="I94" s="45">
        <f t="shared" si="11"/>
        <v>9482.06</v>
      </c>
      <c r="J94" s="46">
        <f t="shared" si="12"/>
        <v>557.8</v>
      </c>
      <c r="K94" s="149">
        <v>650</v>
      </c>
      <c r="L94" s="47">
        <f t="shared" si="9"/>
        <v>106</v>
      </c>
      <c r="M94" s="48">
        <f t="shared" si="13"/>
        <v>38684.26</v>
      </c>
    </row>
    <row r="95" spans="1:13" ht="12.75">
      <c r="A95" s="104">
        <v>154</v>
      </c>
      <c r="B95" s="114">
        <f t="shared" si="8"/>
        <v>12.91</v>
      </c>
      <c r="C95" s="61" t="s">
        <v>26</v>
      </c>
      <c r="D95" s="39">
        <v>29980</v>
      </c>
      <c r="E95" s="113">
        <v>0</v>
      </c>
      <c r="F95" s="110">
        <f t="shared" si="10"/>
        <v>27866.8</v>
      </c>
      <c r="G95" s="41">
        <v>0</v>
      </c>
      <c r="H95" s="173">
        <f t="shared" si="14"/>
        <v>27866.8</v>
      </c>
      <c r="I95" s="45">
        <f t="shared" si="11"/>
        <v>9474.71</v>
      </c>
      <c r="J95" s="46">
        <f t="shared" si="12"/>
        <v>557.3</v>
      </c>
      <c r="K95" s="149">
        <v>650</v>
      </c>
      <c r="L95" s="47">
        <f t="shared" si="9"/>
        <v>105.9</v>
      </c>
      <c r="M95" s="48">
        <f t="shared" si="13"/>
        <v>38654.71</v>
      </c>
    </row>
    <row r="96" spans="1:13" ht="12.75">
      <c r="A96" s="104">
        <v>155</v>
      </c>
      <c r="B96" s="114">
        <f t="shared" si="8"/>
        <v>12.92</v>
      </c>
      <c r="C96" s="61" t="s">
        <v>26</v>
      </c>
      <c r="D96" s="39">
        <v>29980</v>
      </c>
      <c r="E96" s="113">
        <v>0</v>
      </c>
      <c r="F96" s="110">
        <f t="shared" si="10"/>
        <v>27845.2</v>
      </c>
      <c r="G96" s="41">
        <v>0</v>
      </c>
      <c r="H96" s="173">
        <f t="shared" si="14"/>
        <v>27845.2</v>
      </c>
      <c r="I96" s="45">
        <f t="shared" si="11"/>
        <v>9467.37</v>
      </c>
      <c r="J96" s="46">
        <f t="shared" si="12"/>
        <v>556.9</v>
      </c>
      <c r="K96" s="149">
        <v>650</v>
      </c>
      <c r="L96" s="47">
        <f t="shared" si="9"/>
        <v>105.8</v>
      </c>
      <c r="M96" s="48">
        <f t="shared" si="13"/>
        <v>38625.270000000004</v>
      </c>
    </row>
    <row r="97" spans="1:13" ht="12.75">
      <c r="A97" s="104">
        <v>156</v>
      </c>
      <c r="B97" s="114">
        <f t="shared" si="8"/>
        <v>12.93</v>
      </c>
      <c r="C97" s="61" t="s">
        <v>26</v>
      </c>
      <c r="D97" s="39">
        <v>29980</v>
      </c>
      <c r="E97" s="113">
        <v>0</v>
      </c>
      <c r="F97" s="110">
        <f t="shared" si="10"/>
        <v>27823.7</v>
      </c>
      <c r="G97" s="41">
        <v>0</v>
      </c>
      <c r="H97" s="173">
        <f t="shared" si="14"/>
        <v>27823.7</v>
      </c>
      <c r="I97" s="45">
        <f t="shared" si="11"/>
        <v>9460.06</v>
      </c>
      <c r="J97" s="46">
        <f t="shared" si="12"/>
        <v>556.5</v>
      </c>
      <c r="K97" s="149">
        <v>650</v>
      </c>
      <c r="L97" s="47">
        <f t="shared" si="9"/>
        <v>105.7</v>
      </c>
      <c r="M97" s="48">
        <f t="shared" si="13"/>
        <v>38595.96</v>
      </c>
    </row>
    <row r="98" spans="1:13" ht="12.75">
      <c r="A98" s="104">
        <v>157</v>
      </c>
      <c r="B98" s="114">
        <f t="shared" si="8"/>
        <v>12.94</v>
      </c>
      <c r="C98" s="61" t="s">
        <v>26</v>
      </c>
      <c r="D98" s="39">
        <v>29980</v>
      </c>
      <c r="E98" s="113">
        <v>0</v>
      </c>
      <c r="F98" s="110">
        <f t="shared" si="10"/>
        <v>27802.2</v>
      </c>
      <c r="G98" s="41">
        <v>0</v>
      </c>
      <c r="H98" s="173">
        <f t="shared" si="14"/>
        <v>27802.2</v>
      </c>
      <c r="I98" s="45">
        <f t="shared" si="11"/>
        <v>9452.75</v>
      </c>
      <c r="J98" s="46">
        <f t="shared" si="12"/>
        <v>556</v>
      </c>
      <c r="K98" s="149">
        <v>650</v>
      </c>
      <c r="L98" s="47">
        <f t="shared" si="9"/>
        <v>105.6</v>
      </c>
      <c r="M98" s="48">
        <f t="shared" si="13"/>
        <v>38566.549999999996</v>
      </c>
    </row>
    <row r="99" spans="1:13" ht="12.75">
      <c r="A99" s="104">
        <v>158</v>
      </c>
      <c r="B99" s="114">
        <f t="shared" si="8"/>
        <v>12.96</v>
      </c>
      <c r="C99" s="61" t="s">
        <v>26</v>
      </c>
      <c r="D99" s="39">
        <v>29980</v>
      </c>
      <c r="E99" s="113">
        <v>0</v>
      </c>
      <c r="F99" s="110">
        <f t="shared" si="10"/>
        <v>27759.3</v>
      </c>
      <c r="G99" s="41">
        <v>0</v>
      </c>
      <c r="H99" s="173">
        <f t="shared" si="14"/>
        <v>27759.3</v>
      </c>
      <c r="I99" s="45">
        <f t="shared" si="11"/>
        <v>9438.16</v>
      </c>
      <c r="J99" s="46">
        <f t="shared" si="12"/>
        <v>555.2</v>
      </c>
      <c r="K99" s="149">
        <v>650</v>
      </c>
      <c r="L99" s="47">
        <f t="shared" si="9"/>
        <v>105.5</v>
      </c>
      <c r="M99" s="48">
        <f t="shared" si="13"/>
        <v>38508.159999999996</v>
      </c>
    </row>
    <row r="100" spans="1:13" ht="12.75">
      <c r="A100" s="104">
        <v>159</v>
      </c>
      <c r="B100" s="114">
        <f t="shared" si="8"/>
        <v>12.97</v>
      </c>
      <c r="C100" s="61" t="s">
        <v>26</v>
      </c>
      <c r="D100" s="39">
        <v>29980</v>
      </c>
      <c r="E100" s="113">
        <v>0</v>
      </c>
      <c r="F100" s="110">
        <f t="shared" si="10"/>
        <v>27737.9</v>
      </c>
      <c r="G100" s="41">
        <v>0</v>
      </c>
      <c r="H100" s="173">
        <f t="shared" si="14"/>
        <v>27737.9</v>
      </c>
      <c r="I100" s="45">
        <f t="shared" si="11"/>
        <v>9430.89</v>
      </c>
      <c r="J100" s="46">
        <f t="shared" si="12"/>
        <v>554.8</v>
      </c>
      <c r="K100" s="149">
        <v>650</v>
      </c>
      <c r="L100" s="47">
        <f t="shared" si="9"/>
        <v>105.4</v>
      </c>
      <c r="M100" s="48">
        <f t="shared" si="13"/>
        <v>38478.990000000005</v>
      </c>
    </row>
    <row r="101" spans="1:13" ht="12.75">
      <c r="A101" s="104">
        <v>160</v>
      </c>
      <c r="B101" s="114">
        <f t="shared" si="8"/>
        <v>12.98</v>
      </c>
      <c r="C101" s="61" t="s">
        <v>26</v>
      </c>
      <c r="D101" s="39">
        <v>29980</v>
      </c>
      <c r="E101" s="113">
        <v>0</v>
      </c>
      <c r="F101" s="110">
        <f t="shared" si="10"/>
        <v>27716.5</v>
      </c>
      <c r="G101" s="41">
        <v>0</v>
      </c>
      <c r="H101" s="173">
        <f t="shared" si="14"/>
        <v>27716.5</v>
      </c>
      <c r="I101" s="45">
        <f t="shared" si="11"/>
        <v>9423.61</v>
      </c>
      <c r="J101" s="46">
        <f t="shared" si="12"/>
        <v>554.3</v>
      </c>
      <c r="K101" s="149">
        <v>650</v>
      </c>
      <c r="L101" s="47">
        <f t="shared" si="9"/>
        <v>105.3</v>
      </c>
      <c r="M101" s="48">
        <f t="shared" si="13"/>
        <v>38449.71000000001</v>
      </c>
    </row>
    <row r="102" spans="1:13" ht="12.75">
      <c r="A102" s="104">
        <v>161</v>
      </c>
      <c r="B102" s="114">
        <f t="shared" si="8"/>
        <v>12.99</v>
      </c>
      <c r="C102" s="61" t="s">
        <v>26</v>
      </c>
      <c r="D102" s="39">
        <v>29980</v>
      </c>
      <c r="E102" s="113">
        <v>0</v>
      </c>
      <c r="F102" s="110">
        <f t="shared" si="10"/>
        <v>27695.2</v>
      </c>
      <c r="G102" s="41">
        <v>0</v>
      </c>
      <c r="H102" s="173">
        <f t="shared" si="14"/>
        <v>27695.2</v>
      </c>
      <c r="I102" s="45">
        <f t="shared" si="11"/>
        <v>9416.37</v>
      </c>
      <c r="J102" s="46">
        <f t="shared" si="12"/>
        <v>553.9</v>
      </c>
      <c r="K102" s="149">
        <v>650</v>
      </c>
      <c r="L102" s="47">
        <f t="shared" si="9"/>
        <v>105.2</v>
      </c>
      <c r="M102" s="48">
        <f t="shared" si="13"/>
        <v>38420.67</v>
      </c>
    </row>
    <row r="103" spans="1:13" ht="12.75">
      <c r="A103" s="104">
        <v>162</v>
      </c>
      <c r="B103" s="114">
        <f t="shared" si="8"/>
        <v>13</v>
      </c>
      <c r="C103" s="61" t="s">
        <v>26</v>
      </c>
      <c r="D103" s="39">
        <v>29980</v>
      </c>
      <c r="E103" s="113">
        <v>0</v>
      </c>
      <c r="F103" s="110">
        <f t="shared" si="10"/>
        <v>27673.8</v>
      </c>
      <c r="G103" s="41">
        <v>0</v>
      </c>
      <c r="H103" s="173">
        <f t="shared" si="14"/>
        <v>27673.8</v>
      </c>
      <c r="I103" s="45">
        <f t="shared" si="11"/>
        <v>9409.09</v>
      </c>
      <c r="J103" s="46">
        <f t="shared" si="12"/>
        <v>553.5</v>
      </c>
      <c r="K103" s="149">
        <v>650</v>
      </c>
      <c r="L103" s="47">
        <f t="shared" si="9"/>
        <v>105.2</v>
      </c>
      <c r="M103" s="48">
        <f t="shared" si="13"/>
        <v>38391.59</v>
      </c>
    </row>
    <row r="104" spans="1:13" ht="12.75">
      <c r="A104" s="104">
        <v>163</v>
      </c>
      <c r="B104" s="114">
        <f t="shared" si="8"/>
        <v>13.01</v>
      </c>
      <c r="C104" s="61" t="s">
        <v>26</v>
      </c>
      <c r="D104" s="39">
        <v>29980</v>
      </c>
      <c r="E104" s="113">
        <v>0</v>
      </c>
      <c r="F104" s="110">
        <f t="shared" si="10"/>
        <v>27652.6</v>
      </c>
      <c r="G104" s="41">
        <v>0</v>
      </c>
      <c r="H104" s="173">
        <f t="shared" si="14"/>
        <v>27652.6</v>
      </c>
      <c r="I104" s="45">
        <f t="shared" si="11"/>
        <v>9401.88</v>
      </c>
      <c r="J104" s="46">
        <f t="shared" si="12"/>
        <v>553.1</v>
      </c>
      <c r="K104" s="149">
        <v>650</v>
      </c>
      <c r="L104" s="47">
        <f t="shared" si="9"/>
        <v>105.1</v>
      </c>
      <c r="M104" s="48">
        <f t="shared" si="13"/>
        <v>38362.67999999999</v>
      </c>
    </row>
    <row r="105" spans="1:13" ht="12.75">
      <c r="A105" s="104">
        <v>164</v>
      </c>
      <c r="B105" s="114">
        <f aca="true" t="shared" si="15" ref="B105:B136">IF(A105&lt;68,B$403,ROUND(B$409+B$410*A105+B$411*A105^2+B$412*A105^3++B$413*A105^4+B$414*A105^5,2))</f>
        <v>13.02</v>
      </c>
      <c r="C105" s="61" t="s">
        <v>26</v>
      </c>
      <c r="D105" s="39">
        <v>29980</v>
      </c>
      <c r="E105" s="113">
        <v>0</v>
      </c>
      <c r="F105" s="110">
        <f t="shared" si="10"/>
        <v>27631.3</v>
      </c>
      <c r="G105" s="41">
        <v>0</v>
      </c>
      <c r="H105" s="173">
        <f t="shared" si="14"/>
        <v>27631.3</v>
      </c>
      <c r="I105" s="45">
        <f t="shared" si="11"/>
        <v>9394.64</v>
      </c>
      <c r="J105" s="46">
        <f t="shared" si="12"/>
        <v>552.6</v>
      </c>
      <c r="K105" s="149">
        <v>650</v>
      </c>
      <c r="L105" s="47">
        <f t="shared" si="9"/>
        <v>105</v>
      </c>
      <c r="M105" s="48">
        <f t="shared" si="13"/>
        <v>38333.54</v>
      </c>
    </row>
    <row r="106" spans="1:13" ht="12.75">
      <c r="A106" s="104">
        <v>165</v>
      </c>
      <c r="B106" s="114">
        <f t="shared" si="15"/>
        <v>13.03</v>
      </c>
      <c r="C106" s="61" t="s">
        <v>26</v>
      </c>
      <c r="D106" s="39">
        <v>29980</v>
      </c>
      <c r="E106" s="113">
        <v>0</v>
      </c>
      <c r="F106" s="110">
        <f t="shared" si="10"/>
        <v>27610.1</v>
      </c>
      <c r="G106" s="41">
        <v>0</v>
      </c>
      <c r="H106" s="173">
        <f t="shared" si="14"/>
        <v>27610.1</v>
      </c>
      <c r="I106" s="45">
        <f t="shared" si="11"/>
        <v>9387.43</v>
      </c>
      <c r="J106" s="46">
        <f t="shared" si="12"/>
        <v>552.2</v>
      </c>
      <c r="K106" s="149">
        <v>650</v>
      </c>
      <c r="L106" s="47">
        <f t="shared" si="9"/>
        <v>104.9</v>
      </c>
      <c r="M106" s="48">
        <f t="shared" si="13"/>
        <v>38304.63</v>
      </c>
    </row>
    <row r="107" spans="1:13" ht="12.75">
      <c r="A107" s="104">
        <v>166</v>
      </c>
      <c r="B107" s="114">
        <f t="shared" si="15"/>
        <v>13.04</v>
      </c>
      <c r="C107" s="61" t="s">
        <v>26</v>
      </c>
      <c r="D107" s="39">
        <v>29980</v>
      </c>
      <c r="E107" s="113">
        <v>0</v>
      </c>
      <c r="F107" s="110">
        <f t="shared" si="10"/>
        <v>27589</v>
      </c>
      <c r="G107" s="41">
        <v>0</v>
      </c>
      <c r="H107" s="173">
        <f t="shared" si="14"/>
        <v>27589</v>
      </c>
      <c r="I107" s="45">
        <f t="shared" si="11"/>
        <v>9380.26</v>
      </c>
      <c r="J107" s="46">
        <f t="shared" si="12"/>
        <v>551.8</v>
      </c>
      <c r="K107" s="149">
        <v>650</v>
      </c>
      <c r="L107" s="47">
        <f t="shared" si="9"/>
        <v>104.8</v>
      </c>
      <c r="M107" s="48">
        <f t="shared" si="13"/>
        <v>38275.86000000001</v>
      </c>
    </row>
    <row r="108" spans="1:13" ht="12.75">
      <c r="A108" s="104">
        <v>167</v>
      </c>
      <c r="B108" s="114">
        <f t="shared" si="15"/>
        <v>13.05</v>
      </c>
      <c r="C108" s="61" t="s">
        <v>26</v>
      </c>
      <c r="D108" s="39">
        <v>29980</v>
      </c>
      <c r="E108" s="113">
        <v>0</v>
      </c>
      <c r="F108" s="110">
        <f t="shared" si="10"/>
        <v>27567.8</v>
      </c>
      <c r="G108" s="41">
        <v>0</v>
      </c>
      <c r="H108" s="173">
        <f t="shared" si="14"/>
        <v>27567.8</v>
      </c>
      <c r="I108" s="45">
        <f t="shared" si="11"/>
        <v>9373.05</v>
      </c>
      <c r="J108" s="46">
        <f t="shared" si="12"/>
        <v>551.4</v>
      </c>
      <c r="K108" s="149">
        <v>650</v>
      </c>
      <c r="L108" s="47">
        <f t="shared" si="9"/>
        <v>104.8</v>
      </c>
      <c r="M108" s="48">
        <f t="shared" si="13"/>
        <v>38247.05</v>
      </c>
    </row>
    <row r="109" spans="1:13" ht="12.75">
      <c r="A109" s="104">
        <v>168</v>
      </c>
      <c r="B109" s="114">
        <f t="shared" si="15"/>
        <v>13.06</v>
      </c>
      <c r="C109" s="61" t="s">
        <v>26</v>
      </c>
      <c r="D109" s="39">
        <v>29980</v>
      </c>
      <c r="E109" s="113">
        <v>0</v>
      </c>
      <c r="F109" s="110">
        <f t="shared" si="10"/>
        <v>27546.7</v>
      </c>
      <c r="G109" s="41">
        <v>0</v>
      </c>
      <c r="H109" s="173">
        <f t="shared" si="14"/>
        <v>27546.7</v>
      </c>
      <c r="I109" s="45">
        <f t="shared" si="11"/>
        <v>9365.88</v>
      </c>
      <c r="J109" s="46">
        <f t="shared" si="12"/>
        <v>550.9</v>
      </c>
      <c r="K109" s="149">
        <v>650</v>
      </c>
      <c r="L109" s="47">
        <f t="shared" si="9"/>
        <v>104.7</v>
      </c>
      <c r="M109" s="48">
        <f t="shared" si="13"/>
        <v>38218.18</v>
      </c>
    </row>
    <row r="110" spans="1:13" ht="12.75">
      <c r="A110" s="104">
        <v>169</v>
      </c>
      <c r="B110" s="114">
        <f t="shared" si="15"/>
        <v>13.07</v>
      </c>
      <c r="C110" s="61" t="s">
        <v>26</v>
      </c>
      <c r="D110" s="39">
        <v>29980</v>
      </c>
      <c r="E110" s="113">
        <v>0</v>
      </c>
      <c r="F110" s="110">
        <f t="shared" si="10"/>
        <v>27525.6</v>
      </c>
      <c r="G110" s="41">
        <v>0</v>
      </c>
      <c r="H110" s="173">
        <f t="shared" si="14"/>
        <v>27525.6</v>
      </c>
      <c r="I110" s="45">
        <f t="shared" si="11"/>
        <v>9358.7</v>
      </c>
      <c r="J110" s="46">
        <f t="shared" si="12"/>
        <v>550.5</v>
      </c>
      <c r="K110" s="149">
        <v>650</v>
      </c>
      <c r="L110" s="47">
        <f t="shared" si="9"/>
        <v>104.6</v>
      </c>
      <c r="M110" s="48">
        <f t="shared" si="13"/>
        <v>38189.4</v>
      </c>
    </row>
    <row r="111" spans="1:13" ht="12.75">
      <c r="A111" s="104">
        <v>170</v>
      </c>
      <c r="B111" s="114">
        <f t="shared" si="15"/>
        <v>13.08</v>
      </c>
      <c r="C111" s="61" t="s">
        <v>26</v>
      </c>
      <c r="D111" s="39">
        <v>29980</v>
      </c>
      <c r="E111" s="113">
        <v>0</v>
      </c>
      <c r="F111" s="110">
        <f t="shared" si="10"/>
        <v>27504.6</v>
      </c>
      <c r="G111" s="41">
        <v>0</v>
      </c>
      <c r="H111" s="173">
        <f t="shared" si="14"/>
        <v>27504.6</v>
      </c>
      <c r="I111" s="45">
        <f t="shared" si="11"/>
        <v>9351.56</v>
      </c>
      <c r="J111" s="46">
        <f t="shared" si="12"/>
        <v>550.1</v>
      </c>
      <c r="K111" s="149">
        <v>650</v>
      </c>
      <c r="L111" s="47">
        <f t="shared" si="9"/>
        <v>104.5</v>
      </c>
      <c r="M111" s="48">
        <f t="shared" si="13"/>
        <v>38160.759999999995</v>
      </c>
    </row>
    <row r="112" spans="1:13" ht="12.75">
      <c r="A112" s="104">
        <v>171</v>
      </c>
      <c r="B112" s="114">
        <f t="shared" si="15"/>
        <v>13.09</v>
      </c>
      <c r="C112" s="61" t="s">
        <v>26</v>
      </c>
      <c r="D112" s="39">
        <v>29980</v>
      </c>
      <c r="E112" s="113">
        <v>0</v>
      </c>
      <c r="F112" s="110">
        <f t="shared" si="10"/>
        <v>27483.6</v>
      </c>
      <c r="G112" s="41">
        <v>0</v>
      </c>
      <c r="H112" s="173">
        <f t="shared" si="14"/>
        <v>27483.6</v>
      </c>
      <c r="I112" s="45">
        <f t="shared" si="11"/>
        <v>9344.42</v>
      </c>
      <c r="J112" s="46">
        <f t="shared" si="12"/>
        <v>549.7</v>
      </c>
      <c r="K112" s="149">
        <v>650</v>
      </c>
      <c r="L112" s="47">
        <f t="shared" si="9"/>
        <v>104.4</v>
      </c>
      <c r="M112" s="48">
        <f t="shared" si="13"/>
        <v>38132.119999999995</v>
      </c>
    </row>
    <row r="113" spans="1:13" ht="12.75">
      <c r="A113" s="104">
        <v>172</v>
      </c>
      <c r="B113" s="114">
        <f t="shared" si="15"/>
        <v>13.09</v>
      </c>
      <c r="C113" s="61" t="s">
        <v>26</v>
      </c>
      <c r="D113" s="39">
        <v>29980</v>
      </c>
      <c r="E113" s="113">
        <v>0</v>
      </c>
      <c r="F113" s="110">
        <f t="shared" si="10"/>
        <v>27483.6</v>
      </c>
      <c r="G113" s="41">
        <v>0</v>
      </c>
      <c r="H113" s="173">
        <f t="shared" si="14"/>
        <v>27483.6</v>
      </c>
      <c r="I113" s="45">
        <f t="shared" si="11"/>
        <v>9344.42</v>
      </c>
      <c r="J113" s="46">
        <f t="shared" si="12"/>
        <v>549.7</v>
      </c>
      <c r="K113" s="149">
        <v>650</v>
      </c>
      <c r="L113" s="47">
        <f t="shared" si="9"/>
        <v>104.4</v>
      </c>
      <c r="M113" s="48">
        <f t="shared" si="13"/>
        <v>38132.119999999995</v>
      </c>
    </row>
    <row r="114" spans="1:13" ht="12.75">
      <c r="A114" s="104">
        <v>173</v>
      </c>
      <c r="B114" s="114">
        <f t="shared" si="15"/>
        <v>13.1</v>
      </c>
      <c r="C114" s="61" t="s">
        <v>26</v>
      </c>
      <c r="D114" s="39">
        <v>29980</v>
      </c>
      <c r="E114" s="113">
        <v>0</v>
      </c>
      <c r="F114" s="110">
        <f t="shared" si="10"/>
        <v>27462.6</v>
      </c>
      <c r="G114" s="41">
        <v>0</v>
      </c>
      <c r="H114" s="173">
        <f t="shared" si="14"/>
        <v>27462.6</v>
      </c>
      <c r="I114" s="45">
        <f t="shared" si="11"/>
        <v>9337.28</v>
      </c>
      <c r="J114" s="46">
        <f t="shared" si="12"/>
        <v>549.3</v>
      </c>
      <c r="K114" s="149">
        <v>650</v>
      </c>
      <c r="L114" s="47">
        <f t="shared" si="9"/>
        <v>104.4</v>
      </c>
      <c r="M114" s="48">
        <f t="shared" si="13"/>
        <v>38103.58</v>
      </c>
    </row>
    <row r="115" spans="1:13" ht="12.75">
      <c r="A115" s="104">
        <v>174</v>
      </c>
      <c r="B115" s="114">
        <f t="shared" si="15"/>
        <v>13.11</v>
      </c>
      <c r="C115" s="61" t="s">
        <v>26</v>
      </c>
      <c r="D115" s="39">
        <v>29980</v>
      </c>
      <c r="E115" s="113">
        <v>0</v>
      </c>
      <c r="F115" s="110">
        <f t="shared" si="10"/>
        <v>27441.6</v>
      </c>
      <c r="G115" s="41">
        <v>0</v>
      </c>
      <c r="H115" s="173">
        <f t="shared" si="14"/>
        <v>27441.6</v>
      </c>
      <c r="I115" s="45">
        <f t="shared" si="11"/>
        <v>9330.14</v>
      </c>
      <c r="J115" s="46">
        <f t="shared" si="12"/>
        <v>548.8</v>
      </c>
      <c r="K115" s="149">
        <v>650</v>
      </c>
      <c r="L115" s="47">
        <f t="shared" si="9"/>
        <v>104.3</v>
      </c>
      <c r="M115" s="48">
        <f t="shared" si="13"/>
        <v>38074.840000000004</v>
      </c>
    </row>
    <row r="116" spans="1:13" ht="12.75">
      <c r="A116" s="104">
        <v>175</v>
      </c>
      <c r="B116" s="114">
        <f t="shared" si="15"/>
        <v>13.12</v>
      </c>
      <c r="C116" s="61" t="s">
        <v>26</v>
      </c>
      <c r="D116" s="39">
        <v>29980</v>
      </c>
      <c r="E116" s="113">
        <v>0</v>
      </c>
      <c r="F116" s="110">
        <f t="shared" si="10"/>
        <v>27420.7</v>
      </c>
      <c r="G116" s="41">
        <v>0</v>
      </c>
      <c r="H116" s="173">
        <f t="shared" si="14"/>
        <v>27420.7</v>
      </c>
      <c r="I116" s="45">
        <f t="shared" si="11"/>
        <v>9323.04</v>
      </c>
      <c r="J116" s="46">
        <f t="shared" si="12"/>
        <v>548.4</v>
      </c>
      <c r="K116" s="149">
        <v>650</v>
      </c>
      <c r="L116" s="47">
        <f t="shared" si="9"/>
        <v>104.2</v>
      </c>
      <c r="M116" s="48">
        <f t="shared" si="13"/>
        <v>38046.340000000004</v>
      </c>
    </row>
    <row r="117" spans="1:13" ht="12.75">
      <c r="A117" s="104">
        <v>176</v>
      </c>
      <c r="B117" s="114">
        <f t="shared" si="15"/>
        <v>13.13</v>
      </c>
      <c r="C117" s="61" t="s">
        <v>26</v>
      </c>
      <c r="D117" s="39">
        <v>29980</v>
      </c>
      <c r="E117" s="113">
        <v>0</v>
      </c>
      <c r="F117" s="110">
        <f t="shared" si="10"/>
        <v>27399.8</v>
      </c>
      <c r="G117" s="41">
        <v>0</v>
      </c>
      <c r="H117" s="173">
        <f t="shared" si="14"/>
        <v>27399.8</v>
      </c>
      <c r="I117" s="45">
        <f t="shared" si="11"/>
        <v>9315.93</v>
      </c>
      <c r="J117" s="46">
        <f t="shared" si="12"/>
        <v>548</v>
      </c>
      <c r="K117" s="149">
        <v>650</v>
      </c>
      <c r="L117" s="47">
        <f t="shared" si="9"/>
        <v>104.1</v>
      </c>
      <c r="M117" s="48">
        <f t="shared" si="13"/>
        <v>38017.829999999994</v>
      </c>
    </row>
    <row r="118" spans="1:13" ht="12.75">
      <c r="A118" s="104">
        <v>177</v>
      </c>
      <c r="B118" s="114">
        <f t="shared" si="15"/>
        <v>13.14</v>
      </c>
      <c r="C118" s="61" t="s">
        <v>26</v>
      </c>
      <c r="D118" s="39">
        <v>29980</v>
      </c>
      <c r="E118" s="113">
        <v>0</v>
      </c>
      <c r="F118" s="110">
        <f t="shared" si="10"/>
        <v>27379</v>
      </c>
      <c r="G118" s="41">
        <v>0</v>
      </c>
      <c r="H118" s="173">
        <f t="shared" si="14"/>
        <v>27379</v>
      </c>
      <c r="I118" s="45">
        <f t="shared" si="11"/>
        <v>9308.86</v>
      </c>
      <c r="J118" s="46">
        <f t="shared" si="12"/>
        <v>547.6</v>
      </c>
      <c r="K118" s="149">
        <v>650</v>
      </c>
      <c r="L118" s="47">
        <f t="shared" si="9"/>
        <v>104</v>
      </c>
      <c r="M118" s="48">
        <f t="shared" si="13"/>
        <v>37989.46</v>
      </c>
    </row>
    <row r="119" spans="1:13" ht="12.75">
      <c r="A119" s="104">
        <v>178</v>
      </c>
      <c r="B119" s="114">
        <f t="shared" si="15"/>
        <v>13.15</v>
      </c>
      <c r="C119" s="61" t="s">
        <v>26</v>
      </c>
      <c r="D119" s="39">
        <v>29980</v>
      </c>
      <c r="E119" s="113">
        <v>0</v>
      </c>
      <c r="F119" s="110">
        <f t="shared" si="10"/>
        <v>27358.2</v>
      </c>
      <c r="G119" s="41">
        <v>0</v>
      </c>
      <c r="H119" s="173">
        <f t="shared" si="14"/>
        <v>27358.2</v>
      </c>
      <c r="I119" s="45">
        <f t="shared" si="11"/>
        <v>9301.79</v>
      </c>
      <c r="J119" s="46">
        <f t="shared" si="12"/>
        <v>547.2</v>
      </c>
      <c r="K119" s="149">
        <v>650</v>
      </c>
      <c r="L119" s="47">
        <f t="shared" si="9"/>
        <v>104</v>
      </c>
      <c r="M119" s="48">
        <f t="shared" si="13"/>
        <v>37961.19</v>
      </c>
    </row>
    <row r="120" spans="1:13" ht="12.75">
      <c r="A120" s="104">
        <v>179</v>
      </c>
      <c r="B120" s="114">
        <f t="shared" si="15"/>
        <v>13.16</v>
      </c>
      <c r="C120" s="61" t="s">
        <v>26</v>
      </c>
      <c r="D120" s="39">
        <v>29980</v>
      </c>
      <c r="E120" s="113">
        <v>0</v>
      </c>
      <c r="F120" s="110">
        <f t="shared" si="10"/>
        <v>27337.4</v>
      </c>
      <c r="G120" s="41">
        <v>0</v>
      </c>
      <c r="H120" s="173">
        <f t="shared" si="14"/>
        <v>27337.4</v>
      </c>
      <c r="I120" s="45">
        <f t="shared" si="11"/>
        <v>9294.72</v>
      </c>
      <c r="J120" s="46">
        <f t="shared" si="12"/>
        <v>546.7</v>
      </c>
      <c r="K120" s="149">
        <v>650</v>
      </c>
      <c r="L120" s="47">
        <f t="shared" si="9"/>
        <v>103.9</v>
      </c>
      <c r="M120" s="48">
        <f t="shared" si="13"/>
        <v>37932.72</v>
      </c>
    </row>
    <row r="121" spans="1:13" ht="12.75">
      <c r="A121" s="104">
        <v>180</v>
      </c>
      <c r="B121" s="114">
        <f t="shared" si="15"/>
        <v>13.16</v>
      </c>
      <c r="C121" s="61" t="s">
        <v>26</v>
      </c>
      <c r="D121" s="39">
        <v>29980</v>
      </c>
      <c r="E121" s="113">
        <v>0</v>
      </c>
      <c r="F121" s="110">
        <f t="shared" si="10"/>
        <v>27337.4</v>
      </c>
      <c r="G121" s="41">
        <v>0</v>
      </c>
      <c r="H121" s="173">
        <f t="shared" si="14"/>
        <v>27337.4</v>
      </c>
      <c r="I121" s="45">
        <f t="shared" si="11"/>
        <v>9294.72</v>
      </c>
      <c r="J121" s="46">
        <f t="shared" si="12"/>
        <v>546.7</v>
      </c>
      <c r="K121" s="149">
        <v>650</v>
      </c>
      <c r="L121" s="47">
        <f t="shared" si="9"/>
        <v>103.9</v>
      </c>
      <c r="M121" s="48">
        <f t="shared" si="13"/>
        <v>37932.72</v>
      </c>
    </row>
    <row r="122" spans="1:13" ht="12.75">
      <c r="A122" s="104">
        <v>181</v>
      </c>
      <c r="B122" s="114">
        <f t="shared" si="15"/>
        <v>13.17</v>
      </c>
      <c r="C122" s="61" t="s">
        <v>26</v>
      </c>
      <c r="D122" s="39">
        <v>29980</v>
      </c>
      <c r="E122" s="113">
        <v>0</v>
      </c>
      <c r="F122" s="110">
        <f t="shared" si="10"/>
        <v>27316.6</v>
      </c>
      <c r="G122" s="41">
        <v>0</v>
      </c>
      <c r="H122" s="173">
        <f t="shared" si="14"/>
        <v>27316.6</v>
      </c>
      <c r="I122" s="45">
        <f t="shared" si="11"/>
        <v>9287.64</v>
      </c>
      <c r="J122" s="46">
        <f t="shared" si="12"/>
        <v>546.3</v>
      </c>
      <c r="K122" s="149">
        <v>650</v>
      </c>
      <c r="L122" s="47">
        <f t="shared" si="9"/>
        <v>103.8</v>
      </c>
      <c r="M122" s="48">
        <f t="shared" si="13"/>
        <v>37904.340000000004</v>
      </c>
    </row>
    <row r="123" spans="1:13" ht="12.75">
      <c r="A123" s="104">
        <v>182</v>
      </c>
      <c r="B123" s="114">
        <f t="shared" si="15"/>
        <v>13.18</v>
      </c>
      <c r="C123" s="61" t="s">
        <v>26</v>
      </c>
      <c r="D123" s="39">
        <v>29980</v>
      </c>
      <c r="E123" s="113">
        <v>0</v>
      </c>
      <c r="F123" s="110">
        <f t="shared" si="10"/>
        <v>27295.9</v>
      </c>
      <c r="G123" s="41">
        <v>0</v>
      </c>
      <c r="H123" s="173">
        <f t="shared" si="14"/>
        <v>27295.9</v>
      </c>
      <c r="I123" s="45">
        <f t="shared" si="11"/>
        <v>9280.61</v>
      </c>
      <c r="J123" s="46">
        <f t="shared" si="12"/>
        <v>545.9</v>
      </c>
      <c r="K123" s="149">
        <v>650</v>
      </c>
      <c r="L123" s="47">
        <f t="shared" si="9"/>
        <v>103.7</v>
      </c>
      <c r="M123" s="48">
        <f t="shared" si="13"/>
        <v>37876.11</v>
      </c>
    </row>
    <row r="124" spans="1:13" ht="12.75">
      <c r="A124" s="104">
        <v>183</v>
      </c>
      <c r="B124" s="114">
        <f t="shared" si="15"/>
        <v>13.19</v>
      </c>
      <c r="C124" s="61" t="s">
        <v>26</v>
      </c>
      <c r="D124" s="39">
        <v>29980</v>
      </c>
      <c r="E124" s="113">
        <v>0</v>
      </c>
      <c r="F124" s="110">
        <f t="shared" si="10"/>
        <v>27275.2</v>
      </c>
      <c r="G124" s="41">
        <v>0</v>
      </c>
      <c r="H124" s="173">
        <f t="shared" si="14"/>
        <v>27275.2</v>
      </c>
      <c r="I124" s="45">
        <f t="shared" si="11"/>
        <v>9273.57</v>
      </c>
      <c r="J124" s="46">
        <f t="shared" si="12"/>
        <v>545.5</v>
      </c>
      <c r="K124" s="149">
        <v>650</v>
      </c>
      <c r="L124" s="47">
        <f t="shared" si="9"/>
        <v>103.6</v>
      </c>
      <c r="M124" s="48">
        <f t="shared" si="13"/>
        <v>37847.87</v>
      </c>
    </row>
    <row r="125" spans="1:13" ht="12.75">
      <c r="A125" s="104">
        <v>184</v>
      </c>
      <c r="B125" s="114">
        <f t="shared" si="15"/>
        <v>13.2</v>
      </c>
      <c r="C125" s="61" t="s">
        <v>26</v>
      </c>
      <c r="D125" s="39">
        <v>29980</v>
      </c>
      <c r="E125" s="113">
        <v>0</v>
      </c>
      <c r="F125" s="110">
        <f t="shared" si="10"/>
        <v>27254.5</v>
      </c>
      <c r="G125" s="41">
        <v>0</v>
      </c>
      <c r="H125" s="173">
        <f t="shared" si="14"/>
        <v>27254.5</v>
      </c>
      <c r="I125" s="45">
        <f t="shared" si="11"/>
        <v>9266.53</v>
      </c>
      <c r="J125" s="46">
        <f t="shared" si="12"/>
        <v>545.1</v>
      </c>
      <c r="K125" s="149">
        <v>650</v>
      </c>
      <c r="L125" s="47">
        <f t="shared" si="9"/>
        <v>103.6</v>
      </c>
      <c r="M125" s="48">
        <f t="shared" si="13"/>
        <v>37819.729999999996</v>
      </c>
    </row>
    <row r="126" spans="1:13" ht="12.75">
      <c r="A126" s="104">
        <v>185</v>
      </c>
      <c r="B126" s="114">
        <f t="shared" si="15"/>
        <v>13.21</v>
      </c>
      <c r="C126" s="61" t="s">
        <v>26</v>
      </c>
      <c r="D126" s="39">
        <v>29980</v>
      </c>
      <c r="E126" s="113">
        <v>0</v>
      </c>
      <c r="F126" s="110">
        <f t="shared" si="10"/>
        <v>27233.9</v>
      </c>
      <c r="G126" s="41">
        <v>0</v>
      </c>
      <c r="H126" s="173">
        <f t="shared" si="14"/>
        <v>27233.9</v>
      </c>
      <c r="I126" s="45">
        <f t="shared" si="11"/>
        <v>9259.53</v>
      </c>
      <c r="J126" s="46">
        <f t="shared" si="12"/>
        <v>544.7</v>
      </c>
      <c r="K126" s="149">
        <v>650</v>
      </c>
      <c r="L126" s="47">
        <f t="shared" si="9"/>
        <v>103.5</v>
      </c>
      <c r="M126" s="48">
        <f t="shared" si="13"/>
        <v>37791.63</v>
      </c>
    </row>
    <row r="127" spans="1:13" ht="12.75">
      <c r="A127" s="104">
        <v>186</v>
      </c>
      <c r="B127" s="114">
        <f t="shared" si="15"/>
        <v>13.21</v>
      </c>
      <c r="C127" s="61" t="s">
        <v>26</v>
      </c>
      <c r="D127" s="39">
        <v>29980</v>
      </c>
      <c r="E127" s="113">
        <v>0</v>
      </c>
      <c r="F127" s="110">
        <f t="shared" si="10"/>
        <v>27233.9</v>
      </c>
      <c r="G127" s="41">
        <v>0</v>
      </c>
      <c r="H127" s="173">
        <f t="shared" si="14"/>
        <v>27233.9</v>
      </c>
      <c r="I127" s="45">
        <f t="shared" si="11"/>
        <v>9259.53</v>
      </c>
      <c r="J127" s="46">
        <f t="shared" si="12"/>
        <v>544.7</v>
      </c>
      <c r="K127" s="149">
        <v>650</v>
      </c>
      <c r="L127" s="47">
        <f t="shared" si="9"/>
        <v>103.5</v>
      </c>
      <c r="M127" s="48">
        <f t="shared" si="13"/>
        <v>37791.63</v>
      </c>
    </row>
    <row r="128" spans="1:13" ht="12.75">
      <c r="A128" s="104">
        <v>187</v>
      </c>
      <c r="B128" s="114">
        <f t="shared" si="15"/>
        <v>13.22</v>
      </c>
      <c r="C128" s="61" t="s">
        <v>26</v>
      </c>
      <c r="D128" s="39">
        <v>29980</v>
      </c>
      <c r="E128" s="113">
        <v>0</v>
      </c>
      <c r="F128" s="110">
        <f t="shared" si="10"/>
        <v>27213.3</v>
      </c>
      <c r="G128" s="41">
        <v>0</v>
      </c>
      <c r="H128" s="173">
        <f t="shared" si="14"/>
        <v>27213.3</v>
      </c>
      <c r="I128" s="45">
        <f t="shared" si="11"/>
        <v>9252.52</v>
      </c>
      <c r="J128" s="46">
        <f t="shared" si="12"/>
        <v>544.3</v>
      </c>
      <c r="K128" s="149">
        <v>650</v>
      </c>
      <c r="L128" s="47">
        <f t="shared" si="9"/>
        <v>103.4</v>
      </c>
      <c r="M128" s="48">
        <f t="shared" si="13"/>
        <v>37763.520000000004</v>
      </c>
    </row>
    <row r="129" spans="1:13" ht="12.75">
      <c r="A129" s="104">
        <v>188</v>
      </c>
      <c r="B129" s="114">
        <f t="shared" si="15"/>
        <v>13.23</v>
      </c>
      <c r="C129" s="61" t="s">
        <v>26</v>
      </c>
      <c r="D129" s="39">
        <v>29980</v>
      </c>
      <c r="E129" s="113">
        <v>0</v>
      </c>
      <c r="F129" s="110">
        <f t="shared" si="10"/>
        <v>27192.7</v>
      </c>
      <c r="G129" s="41">
        <v>0</v>
      </c>
      <c r="H129" s="173">
        <f t="shared" si="14"/>
        <v>27192.7</v>
      </c>
      <c r="I129" s="45">
        <f t="shared" si="11"/>
        <v>9245.52</v>
      </c>
      <c r="J129" s="46">
        <f t="shared" si="12"/>
        <v>543.9</v>
      </c>
      <c r="K129" s="149">
        <v>650</v>
      </c>
      <c r="L129" s="47">
        <f t="shared" si="9"/>
        <v>103.3</v>
      </c>
      <c r="M129" s="48">
        <f t="shared" si="13"/>
        <v>37735.420000000006</v>
      </c>
    </row>
    <row r="130" spans="1:13" ht="12.75">
      <c r="A130" s="104">
        <v>189</v>
      </c>
      <c r="B130" s="114">
        <f t="shared" si="15"/>
        <v>13.24</v>
      </c>
      <c r="C130" s="61" t="s">
        <v>26</v>
      </c>
      <c r="D130" s="39">
        <v>29980</v>
      </c>
      <c r="E130" s="113">
        <v>0</v>
      </c>
      <c r="F130" s="110">
        <f t="shared" si="10"/>
        <v>27172.2</v>
      </c>
      <c r="G130" s="41">
        <v>0</v>
      </c>
      <c r="H130" s="173">
        <f t="shared" si="14"/>
        <v>27172.2</v>
      </c>
      <c r="I130" s="45">
        <f t="shared" si="11"/>
        <v>9238.55</v>
      </c>
      <c r="J130" s="46">
        <f t="shared" si="12"/>
        <v>543.4</v>
      </c>
      <c r="K130" s="149">
        <v>650</v>
      </c>
      <c r="L130" s="47">
        <f t="shared" si="9"/>
        <v>103.3</v>
      </c>
      <c r="M130" s="48">
        <f t="shared" si="13"/>
        <v>37707.450000000004</v>
      </c>
    </row>
    <row r="131" spans="1:13" ht="12.75">
      <c r="A131" s="104">
        <v>190</v>
      </c>
      <c r="B131" s="114">
        <f t="shared" si="15"/>
        <v>13.25</v>
      </c>
      <c r="C131" s="61" t="s">
        <v>26</v>
      </c>
      <c r="D131" s="39">
        <v>29980</v>
      </c>
      <c r="E131" s="113">
        <v>0</v>
      </c>
      <c r="F131" s="110">
        <f t="shared" si="10"/>
        <v>27151.7</v>
      </c>
      <c r="G131" s="41">
        <v>0</v>
      </c>
      <c r="H131" s="173">
        <f t="shared" si="14"/>
        <v>27151.7</v>
      </c>
      <c r="I131" s="45">
        <f t="shared" si="11"/>
        <v>9231.58</v>
      </c>
      <c r="J131" s="46">
        <f t="shared" si="12"/>
        <v>543</v>
      </c>
      <c r="K131" s="149">
        <v>650</v>
      </c>
      <c r="L131" s="47">
        <f t="shared" si="9"/>
        <v>103.2</v>
      </c>
      <c r="M131" s="48">
        <f t="shared" si="13"/>
        <v>37679.479999999996</v>
      </c>
    </row>
    <row r="132" spans="1:13" ht="12.75">
      <c r="A132" s="104">
        <v>191</v>
      </c>
      <c r="B132" s="114">
        <f t="shared" si="15"/>
        <v>13.26</v>
      </c>
      <c r="C132" s="61" t="s">
        <v>26</v>
      </c>
      <c r="D132" s="39">
        <v>29980</v>
      </c>
      <c r="E132" s="113">
        <v>0</v>
      </c>
      <c r="F132" s="110">
        <f t="shared" si="10"/>
        <v>27131.2</v>
      </c>
      <c r="G132" s="41">
        <v>0</v>
      </c>
      <c r="H132" s="173">
        <f t="shared" si="14"/>
        <v>27131.2</v>
      </c>
      <c r="I132" s="45">
        <f t="shared" si="11"/>
        <v>9224.61</v>
      </c>
      <c r="J132" s="46">
        <f t="shared" si="12"/>
        <v>542.6</v>
      </c>
      <c r="K132" s="149">
        <v>650</v>
      </c>
      <c r="L132" s="47">
        <f t="shared" si="9"/>
        <v>103.1</v>
      </c>
      <c r="M132" s="48">
        <f t="shared" si="13"/>
        <v>37651.509999999995</v>
      </c>
    </row>
    <row r="133" spans="1:13" ht="12.75">
      <c r="A133" s="104">
        <v>192</v>
      </c>
      <c r="B133" s="114">
        <f t="shared" si="15"/>
        <v>13.26</v>
      </c>
      <c r="C133" s="61" t="s">
        <v>26</v>
      </c>
      <c r="D133" s="39">
        <v>29980</v>
      </c>
      <c r="E133" s="113">
        <v>0</v>
      </c>
      <c r="F133" s="110">
        <f t="shared" si="10"/>
        <v>27131.2</v>
      </c>
      <c r="G133" s="41">
        <v>0</v>
      </c>
      <c r="H133" s="173">
        <f t="shared" si="14"/>
        <v>27131.2</v>
      </c>
      <c r="I133" s="45">
        <f t="shared" si="11"/>
        <v>9224.61</v>
      </c>
      <c r="J133" s="46">
        <f t="shared" si="12"/>
        <v>542.6</v>
      </c>
      <c r="K133" s="149">
        <v>650</v>
      </c>
      <c r="L133" s="47">
        <f t="shared" si="9"/>
        <v>103.1</v>
      </c>
      <c r="M133" s="48">
        <f t="shared" si="13"/>
        <v>37651.509999999995</v>
      </c>
    </row>
    <row r="134" spans="1:13" ht="12.75">
      <c r="A134" s="104">
        <v>193</v>
      </c>
      <c r="B134" s="114">
        <f t="shared" si="15"/>
        <v>13.27</v>
      </c>
      <c r="C134" s="61" t="s">
        <v>26</v>
      </c>
      <c r="D134" s="39">
        <v>29980</v>
      </c>
      <c r="E134" s="113">
        <v>0</v>
      </c>
      <c r="F134" s="110">
        <f t="shared" si="10"/>
        <v>27110.8</v>
      </c>
      <c r="G134" s="41">
        <v>0</v>
      </c>
      <c r="H134" s="173">
        <f t="shared" si="14"/>
        <v>27110.8</v>
      </c>
      <c r="I134" s="45">
        <f t="shared" si="11"/>
        <v>9217.67</v>
      </c>
      <c r="J134" s="46">
        <f t="shared" si="12"/>
        <v>542.2</v>
      </c>
      <c r="K134" s="149">
        <v>650</v>
      </c>
      <c r="L134" s="47">
        <f t="shared" si="9"/>
        <v>103</v>
      </c>
      <c r="M134" s="48">
        <f t="shared" si="13"/>
        <v>37623.67</v>
      </c>
    </row>
    <row r="135" spans="1:13" ht="12.75">
      <c r="A135" s="104">
        <v>194</v>
      </c>
      <c r="B135" s="114">
        <f t="shared" si="15"/>
        <v>13.28</v>
      </c>
      <c r="C135" s="61" t="s">
        <v>26</v>
      </c>
      <c r="D135" s="39">
        <v>29980</v>
      </c>
      <c r="E135" s="113">
        <v>0</v>
      </c>
      <c r="F135" s="110">
        <f t="shared" si="10"/>
        <v>27090.4</v>
      </c>
      <c r="G135" s="41">
        <v>0</v>
      </c>
      <c r="H135" s="173">
        <f t="shared" si="14"/>
        <v>27090.4</v>
      </c>
      <c r="I135" s="45">
        <f t="shared" si="11"/>
        <v>9210.74</v>
      </c>
      <c r="J135" s="46">
        <f t="shared" si="12"/>
        <v>541.8</v>
      </c>
      <c r="K135" s="149">
        <v>650</v>
      </c>
      <c r="L135" s="47">
        <f t="shared" si="9"/>
        <v>102.9</v>
      </c>
      <c r="M135" s="48">
        <f t="shared" si="13"/>
        <v>37595.840000000004</v>
      </c>
    </row>
    <row r="136" spans="1:13" ht="12.75">
      <c r="A136" s="104">
        <v>195</v>
      </c>
      <c r="B136" s="114">
        <f t="shared" si="15"/>
        <v>13.29</v>
      </c>
      <c r="C136" s="61" t="s">
        <v>26</v>
      </c>
      <c r="D136" s="39">
        <v>29980</v>
      </c>
      <c r="E136" s="113">
        <v>0</v>
      </c>
      <c r="F136" s="110">
        <f t="shared" si="10"/>
        <v>27070</v>
      </c>
      <c r="G136" s="41">
        <v>0</v>
      </c>
      <c r="H136" s="173">
        <f t="shared" si="14"/>
        <v>27070</v>
      </c>
      <c r="I136" s="45">
        <f t="shared" si="11"/>
        <v>9203.8</v>
      </c>
      <c r="J136" s="46">
        <f t="shared" si="12"/>
        <v>541.4</v>
      </c>
      <c r="K136" s="149">
        <v>650</v>
      </c>
      <c r="L136" s="47">
        <f t="shared" si="9"/>
        <v>102.9</v>
      </c>
      <c r="M136" s="48">
        <f t="shared" si="13"/>
        <v>37568.100000000006</v>
      </c>
    </row>
    <row r="137" spans="1:13" ht="12.75">
      <c r="A137" s="104">
        <v>196</v>
      </c>
      <c r="B137" s="114">
        <f aca="true" t="shared" si="16" ref="B137:B144">IF(A137&lt;68,B$403,ROUND(B$409+B$410*A137+B$411*A137^2+B$412*A137^3++B$413*A137^4+B$414*A137^5,2))</f>
        <v>13.29</v>
      </c>
      <c r="C137" s="61" t="s">
        <v>26</v>
      </c>
      <c r="D137" s="39">
        <v>29980</v>
      </c>
      <c r="E137" s="113">
        <v>0</v>
      </c>
      <c r="F137" s="110">
        <f t="shared" si="10"/>
        <v>27070</v>
      </c>
      <c r="G137" s="41">
        <v>0</v>
      </c>
      <c r="H137" s="173">
        <f t="shared" si="14"/>
        <v>27070</v>
      </c>
      <c r="I137" s="45">
        <f t="shared" si="11"/>
        <v>9203.8</v>
      </c>
      <c r="J137" s="46">
        <f t="shared" si="12"/>
        <v>541.4</v>
      </c>
      <c r="K137" s="149">
        <v>650</v>
      </c>
      <c r="L137" s="47">
        <f aca="true" t="shared" si="17" ref="L137:L200">ROUND(H137*0.0038,1)</f>
        <v>102.9</v>
      </c>
      <c r="M137" s="48">
        <f t="shared" si="13"/>
        <v>37568.100000000006</v>
      </c>
    </row>
    <row r="138" spans="1:13" ht="12.75">
      <c r="A138" s="104">
        <v>197</v>
      </c>
      <c r="B138" s="114">
        <f t="shared" si="16"/>
        <v>13.3</v>
      </c>
      <c r="C138" s="61" t="s">
        <v>26</v>
      </c>
      <c r="D138" s="39">
        <v>29980</v>
      </c>
      <c r="E138" s="113">
        <v>0</v>
      </c>
      <c r="F138" s="110">
        <f aca="true" t="shared" si="18" ref="F138:F201">ROUND(12/B138*D138,1)</f>
        <v>27049.6</v>
      </c>
      <c r="G138" s="41">
        <v>0</v>
      </c>
      <c r="H138" s="173">
        <f t="shared" si="14"/>
        <v>27049.6</v>
      </c>
      <c r="I138" s="45">
        <f aca="true" t="shared" si="19" ref="I138:I201">ROUND(H138*0.34,2)</f>
        <v>9196.86</v>
      </c>
      <c r="J138" s="46">
        <f aca="true" t="shared" si="20" ref="J138:J201">ROUND(H138*0.02,1)</f>
        <v>541</v>
      </c>
      <c r="K138" s="149">
        <v>650</v>
      </c>
      <c r="L138" s="47">
        <f t="shared" si="17"/>
        <v>102.8</v>
      </c>
      <c r="M138" s="48">
        <f aca="true" t="shared" si="21" ref="M138:M201">SUM(H138:L138)</f>
        <v>37540.26</v>
      </c>
    </row>
    <row r="139" spans="1:13" ht="12.75">
      <c r="A139" s="104">
        <v>198</v>
      </c>
      <c r="B139" s="114">
        <f t="shared" si="16"/>
        <v>13.31</v>
      </c>
      <c r="C139" s="61" t="s">
        <v>26</v>
      </c>
      <c r="D139" s="39">
        <v>29980</v>
      </c>
      <c r="E139" s="113">
        <v>0</v>
      </c>
      <c r="F139" s="110">
        <f t="shared" si="18"/>
        <v>27029.3</v>
      </c>
      <c r="G139" s="41">
        <v>0</v>
      </c>
      <c r="H139" s="173">
        <f aca="true" t="shared" si="22" ref="H139:H144">F139+G139</f>
        <v>27029.3</v>
      </c>
      <c r="I139" s="45">
        <f t="shared" si="19"/>
        <v>9189.96</v>
      </c>
      <c r="J139" s="46">
        <f t="shared" si="20"/>
        <v>540.6</v>
      </c>
      <c r="K139" s="149">
        <v>650</v>
      </c>
      <c r="L139" s="47">
        <f t="shared" si="17"/>
        <v>102.7</v>
      </c>
      <c r="M139" s="48">
        <f t="shared" si="21"/>
        <v>37512.55999999999</v>
      </c>
    </row>
    <row r="140" spans="1:13" ht="12.75">
      <c r="A140" s="104">
        <v>199</v>
      </c>
      <c r="B140" s="114">
        <f t="shared" si="16"/>
        <v>13.32</v>
      </c>
      <c r="C140" s="61" t="s">
        <v>26</v>
      </c>
      <c r="D140" s="39">
        <v>29980</v>
      </c>
      <c r="E140" s="113">
        <v>0</v>
      </c>
      <c r="F140" s="110">
        <f t="shared" si="18"/>
        <v>27009</v>
      </c>
      <c r="G140" s="41">
        <v>0</v>
      </c>
      <c r="H140" s="173">
        <f t="shared" si="22"/>
        <v>27009</v>
      </c>
      <c r="I140" s="45">
        <f t="shared" si="19"/>
        <v>9183.06</v>
      </c>
      <c r="J140" s="46">
        <f t="shared" si="20"/>
        <v>540.2</v>
      </c>
      <c r="K140" s="149">
        <v>650</v>
      </c>
      <c r="L140" s="47">
        <f t="shared" si="17"/>
        <v>102.6</v>
      </c>
      <c r="M140" s="48">
        <f t="shared" si="21"/>
        <v>37484.85999999999</v>
      </c>
    </row>
    <row r="141" spans="1:13" ht="12.75">
      <c r="A141" s="104">
        <v>200</v>
      </c>
      <c r="B141" s="114">
        <f t="shared" si="16"/>
        <v>13.33</v>
      </c>
      <c r="C141" s="61" t="s">
        <v>26</v>
      </c>
      <c r="D141" s="39">
        <v>29980</v>
      </c>
      <c r="E141" s="113">
        <v>0</v>
      </c>
      <c r="F141" s="110">
        <f t="shared" si="18"/>
        <v>26988.7</v>
      </c>
      <c r="G141" s="41">
        <v>0</v>
      </c>
      <c r="H141" s="173">
        <f t="shared" si="22"/>
        <v>26988.7</v>
      </c>
      <c r="I141" s="45">
        <f t="shared" si="19"/>
        <v>9176.16</v>
      </c>
      <c r="J141" s="46">
        <f t="shared" si="20"/>
        <v>539.8</v>
      </c>
      <c r="K141" s="149">
        <v>650</v>
      </c>
      <c r="L141" s="47">
        <f t="shared" si="17"/>
        <v>102.6</v>
      </c>
      <c r="M141" s="48">
        <f t="shared" si="21"/>
        <v>37457.26</v>
      </c>
    </row>
    <row r="142" spans="1:13" ht="12.75">
      <c r="A142" s="104">
        <v>201</v>
      </c>
      <c r="B142" s="114">
        <f t="shared" si="16"/>
        <v>13.33</v>
      </c>
      <c r="C142" s="61" t="s">
        <v>26</v>
      </c>
      <c r="D142" s="39">
        <v>29980</v>
      </c>
      <c r="E142" s="113">
        <v>0</v>
      </c>
      <c r="F142" s="110">
        <f t="shared" si="18"/>
        <v>26988.7</v>
      </c>
      <c r="G142" s="41">
        <v>0</v>
      </c>
      <c r="H142" s="173">
        <f t="shared" si="22"/>
        <v>26988.7</v>
      </c>
      <c r="I142" s="45">
        <f t="shared" si="19"/>
        <v>9176.16</v>
      </c>
      <c r="J142" s="46">
        <f t="shared" si="20"/>
        <v>539.8</v>
      </c>
      <c r="K142" s="149">
        <v>650</v>
      </c>
      <c r="L142" s="47">
        <f t="shared" si="17"/>
        <v>102.6</v>
      </c>
      <c r="M142" s="48">
        <f t="shared" si="21"/>
        <v>37457.26</v>
      </c>
    </row>
    <row r="143" spans="1:13" ht="12.75">
      <c r="A143" s="104">
        <v>202</v>
      </c>
      <c r="B143" s="114">
        <f t="shared" si="16"/>
        <v>13.34</v>
      </c>
      <c r="C143" s="61" t="s">
        <v>26</v>
      </c>
      <c r="D143" s="39">
        <v>29980</v>
      </c>
      <c r="E143" s="113">
        <v>0</v>
      </c>
      <c r="F143" s="110">
        <f t="shared" si="18"/>
        <v>26968.5</v>
      </c>
      <c r="G143" s="41">
        <v>0</v>
      </c>
      <c r="H143" s="173">
        <f t="shared" si="22"/>
        <v>26968.5</v>
      </c>
      <c r="I143" s="45">
        <f t="shared" si="19"/>
        <v>9169.29</v>
      </c>
      <c r="J143" s="46">
        <f t="shared" si="20"/>
        <v>539.4</v>
      </c>
      <c r="K143" s="149">
        <v>650</v>
      </c>
      <c r="L143" s="47">
        <f t="shared" si="17"/>
        <v>102.5</v>
      </c>
      <c r="M143" s="48">
        <f t="shared" si="21"/>
        <v>37429.69</v>
      </c>
    </row>
    <row r="144" spans="1:13" ht="12.75">
      <c r="A144" s="104">
        <v>203</v>
      </c>
      <c r="B144" s="114">
        <f t="shared" si="16"/>
        <v>13.35</v>
      </c>
      <c r="C144" s="61" t="s">
        <v>26</v>
      </c>
      <c r="D144" s="39">
        <v>29980</v>
      </c>
      <c r="E144" s="113">
        <v>0</v>
      </c>
      <c r="F144" s="110">
        <f t="shared" si="18"/>
        <v>26948.3</v>
      </c>
      <c r="G144" s="41">
        <v>0</v>
      </c>
      <c r="H144" s="173">
        <f t="shared" si="22"/>
        <v>26948.3</v>
      </c>
      <c r="I144" s="45">
        <f t="shared" si="19"/>
        <v>9162.42</v>
      </c>
      <c r="J144" s="46">
        <f t="shared" si="20"/>
        <v>539</v>
      </c>
      <c r="K144" s="149">
        <v>650</v>
      </c>
      <c r="L144" s="47">
        <f t="shared" si="17"/>
        <v>102.4</v>
      </c>
      <c r="M144" s="48">
        <f t="shared" si="21"/>
        <v>37402.12</v>
      </c>
    </row>
    <row r="145" spans="1:13" ht="12.75">
      <c r="A145" s="104">
        <v>204</v>
      </c>
      <c r="B145" s="114">
        <f aca="true" t="shared" si="23" ref="B145:B208">IF(A145&lt;68,B$403,ROUND(B$409+B$410*A145+B$411*A145^2+B$412*A145^3++B$413*A145^4+B$414*A145^5,2))</f>
        <v>13.36</v>
      </c>
      <c r="C145" s="61" t="s">
        <v>26</v>
      </c>
      <c r="D145" s="39">
        <v>29980</v>
      </c>
      <c r="E145" s="113">
        <v>0</v>
      </c>
      <c r="F145" s="110">
        <f t="shared" si="18"/>
        <v>26928.1</v>
      </c>
      <c r="G145" s="41">
        <v>0</v>
      </c>
      <c r="H145" s="173">
        <f aca="true" t="shared" si="24" ref="H145:H208">F145+G145</f>
        <v>26928.1</v>
      </c>
      <c r="I145" s="45">
        <f t="shared" si="19"/>
        <v>9155.55</v>
      </c>
      <c r="J145" s="46">
        <f t="shared" si="20"/>
        <v>538.6</v>
      </c>
      <c r="K145" s="149">
        <v>650</v>
      </c>
      <c r="L145" s="47">
        <f t="shared" si="17"/>
        <v>102.3</v>
      </c>
      <c r="M145" s="48">
        <f t="shared" si="21"/>
        <v>37374.549999999996</v>
      </c>
    </row>
    <row r="146" spans="1:13" ht="12.75">
      <c r="A146" s="104">
        <v>205</v>
      </c>
      <c r="B146" s="114">
        <f t="shared" si="23"/>
        <v>13.36</v>
      </c>
      <c r="C146" s="61" t="s">
        <v>26</v>
      </c>
      <c r="D146" s="39">
        <v>29980</v>
      </c>
      <c r="E146" s="113">
        <v>0</v>
      </c>
      <c r="F146" s="110">
        <f t="shared" si="18"/>
        <v>26928.1</v>
      </c>
      <c r="G146" s="41">
        <v>0</v>
      </c>
      <c r="H146" s="173">
        <f t="shared" si="24"/>
        <v>26928.1</v>
      </c>
      <c r="I146" s="45">
        <f t="shared" si="19"/>
        <v>9155.55</v>
      </c>
      <c r="J146" s="46">
        <f t="shared" si="20"/>
        <v>538.6</v>
      </c>
      <c r="K146" s="149">
        <v>650</v>
      </c>
      <c r="L146" s="47">
        <f t="shared" si="17"/>
        <v>102.3</v>
      </c>
      <c r="M146" s="48">
        <f t="shared" si="21"/>
        <v>37374.549999999996</v>
      </c>
    </row>
    <row r="147" spans="1:13" ht="12.75">
      <c r="A147" s="104">
        <v>206</v>
      </c>
      <c r="B147" s="114">
        <f t="shared" si="23"/>
        <v>13.37</v>
      </c>
      <c r="C147" s="61" t="s">
        <v>26</v>
      </c>
      <c r="D147" s="39">
        <v>29980</v>
      </c>
      <c r="E147" s="113">
        <v>0</v>
      </c>
      <c r="F147" s="110">
        <f t="shared" si="18"/>
        <v>26908</v>
      </c>
      <c r="G147" s="41">
        <v>0</v>
      </c>
      <c r="H147" s="173">
        <f t="shared" si="24"/>
        <v>26908</v>
      </c>
      <c r="I147" s="45">
        <f t="shared" si="19"/>
        <v>9148.72</v>
      </c>
      <c r="J147" s="46">
        <f t="shared" si="20"/>
        <v>538.2</v>
      </c>
      <c r="K147" s="149">
        <v>650</v>
      </c>
      <c r="L147" s="47">
        <f t="shared" si="17"/>
        <v>102.3</v>
      </c>
      <c r="M147" s="48">
        <f t="shared" si="21"/>
        <v>37347.22</v>
      </c>
    </row>
    <row r="148" spans="1:13" ht="12.75">
      <c r="A148" s="104">
        <v>207</v>
      </c>
      <c r="B148" s="114">
        <f t="shared" si="23"/>
        <v>13.38</v>
      </c>
      <c r="C148" s="61" t="s">
        <v>26</v>
      </c>
      <c r="D148" s="39">
        <v>29980</v>
      </c>
      <c r="E148" s="113">
        <v>0</v>
      </c>
      <c r="F148" s="110">
        <f t="shared" si="18"/>
        <v>26887.9</v>
      </c>
      <c r="G148" s="41">
        <v>0</v>
      </c>
      <c r="H148" s="173">
        <f t="shared" si="24"/>
        <v>26887.9</v>
      </c>
      <c r="I148" s="45">
        <f t="shared" si="19"/>
        <v>9141.89</v>
      </c>
      <c r="J148" s="46">
        <f t="shared" si="20"/>
        <v>537.8</v>
      </c>
      <c r="K148" s="149">
        <v>650</v>
      </c>
      <c r="L148" s="47">
        <f t="shared" si="17"/>
        <v>102.2</v>
      </c>
      <c r="M148" s="48">
        <f t="shared" si="21"/>
        <v>37319.79</v>
      </c>
    </row>
    <row r="149" spans="1:13" ht="12.75">
      <c r="A149" s="104">
        <v>208</v>
      </c>
      <c r="B149" s="114">
        <f t="shared" si="23"/>
        <v>13.39</v>
      </c>
      <c r="C149" s="61" t="s">
        <v>26</v>
      </c>
      <c r="D149" s="39">
        <v>29980</v>
      </c>
      <c r="E149" s="113">
        <v>0</v>
      </c>
      <c r="F149" s="110">
        <f t="shared" si="18"/>
        <v>26867.8</v>
      </c>
      <c r="G149" s="41">
        <v>0</v>
      </c>
      <c r="H149" s="173">
        <f t="shared" si="24"/>
        <v>26867.8</v>
      </c>
      <c r="I149" s="45">
        <f t="shared" si="19"/>
        <v>9135.05</v>
      </c>
      <c r="J149" s="46">
        <f t="shared" si="20"/>
        <v>537.4</v>
      </c>
      <c r="K149" s="149">
        <v>650</v>
      </c>
      <c r="L149" s="47">
        <f t="shared" si="17"/>
        <v>102.1</v>
      </c>
      <c r="M149" s="48">
        <f t="shared" si="21"/>
        <v>37292.35</v>
      </c>
    </row>
    <row r="150" spans="1:13" ht="12.75">
      <c r="A150" s="104">
        <v>209</v>
      </c>
      <c r="B150" s="114">
        <f t="shared" si="23"/>
        <v>13.39</v>
      </c>
      <c r="C150" s="61" t="s">
        <v>26</v>
      </c>
      <c r="D150" s="39">
        <v>29980</v>
      </c>
      <c r="E150" s="113">
        <v>0</v>
      </c>
      <c r="F150" s="110">
        <f t="shared" si="18"/>
        <v>26867.8</v>
      </c>
      <c r="G150" s="41">
        <v>0</v>
      </c>
      <c r="H150" s="173">
        <f t="shared" si="24"/>
        <v>26867.8</v>
      </c>
      <c r="I150" s="45">
        <f t="shared" si="19"/>
        <v>9135.05</v>
      </c>
      <c r="J150" s="46">
        <f t="shared" si="20"/>
        <v>537.4</v>
      </c>
      <c r="K150" s="149">
        <v>650</v>
      </c>
      <c r="L150" s="47">
        <f t="shared" si="17"/>
        <v>102.1</v>
      </c>
      <c r="M150" s="48">
        <f t="shared" si="21"/>
        <v>37292.35</v>
      </c>
    </row>
    <row r="151" spans="1:13" ht="12.75">
      <c r="A151" s="104">
        <v>210</v>
      </c>
      <c r="B151" s="114">
        <f t="shared" si="23"/>
        <v>13.4</v>
      </c>
      <c r="C151" s="61" t="s">
        <v>26</v>
      </c>
      <c r="D151" s="39">
        <v>29980</v>
      </c>
      <c r="E151" s="113">
        <v>0</v>
      </c>
      <c r="F151" s="110">
        <f t="shared" si="18"/>
        <v>26847.8</v>
      </c>
      <c r="G151" s="41">
        <v>0</v>
      </c>
      <c r="H151" s="173">
        <f t="shared" si="24"/>
        <v>26847.8</v>
      </c>
      <c r="I151" s="45">
        <f t="shared" si="19"/>
        <v>9128.25</v>
      </c>
      <c r="J151" s="46">
        <f t="shared" si="20"/>
        <v>537</v>
      </c>
      <c r="K151" s="149">
        <v>650</v>
      </c>
      <c r="L151" s="47">
        <f t="shared" si="17"/>
        <v>102</v>
      </c>
      <c r="M151" s="48">
        <f t="shared" si="21"/>
        <v>37265.05</v>
      </c>
    </row>
    <row r="152" spans="1:13" ht="12.75">
      <c r="A152" s="104">
        <v>211</v>
      </c>
      <c r="B152" s="114">
        <f t="shared" si="23"/>
        <v>13.41</v>
      </c>
      <c r="C152" s="61" t="s">
        <v>26</v>
      </c>
      <c r="D152" s="39">
        <v>29980</v>
      </c>
      <c r="E152" s="113">
        <v>0</v>
      </c>
      <c r="F152" s="110">
        <f t="shared" si="18"/>
        <v>26827.7</v>
      </c>
      <c r="G152" s="41">
        <v>0</v>
      </c>
      <c r="H152" s="173">
        <f t="shared" si="24"/>
        <v>26827.7</v>
      </c>
      <c r="I152" s="45">
        <f t="shared" si="19"/>
        <v>9121.42</v>
      </c>
      <c r="J152" s="46">
        <f t="shared" si="20"/>
        <v>536.6</v>
      </c>
      <c r="K152" s="149">
        <v>650</v>
      </c>
      <c r="L152" s="47">
        <f t="shared" si="17"/>
        <v>101.9</v>
      </c>
      <c r="M152" s="48">
        <f t="shared" si="21"/>
        <v>37237.62</v>
      </c>
    </row>
    <row r="153" spans="1:13" ht="12.75">
      <c r="A153" s="104">
        <v>212</v>
      </c>
      <c r="B153" s="114">
        <f t="shared" si="23"/>
        <v>13.42</v>
      </c>
      <c r="C153" s="61" t="s">
        <v>26</v>
      </c>
      <c r="D153" s="39">
        <v>29980</v>
      </c>
      <c r="E153" s="113">
        <v>0</v>
      </c>
      <c r="F153" s="110">
        <f t="shared" si="18"/>
        <v>26807.7</v>
      </c>
      <c r="G153" s="41">
        <v>0</v>
      </c>
      <c r="H153" s="173">
        <f t="shared" si="24"/>
        <v>26807.7</v>
      </c>
      <c r="I153" s="45">
        <f t="shared" si="19"/>
        <v>9114.62</v>
      </c>
      <c r="J153" s="46">
        <f t="shared" si="20"/>
        <v>536.2</v>
      </c>
      <c r="K153" s="149">
        <v>650</v>
      </c>
      <c r="L153" s="47">
        <f t="shared" si="17"/>
        <v>101.9</v>
      </c>
      <c r="M153" s="48">
        <f t="shared" si="21"/>
        <v>37210.42</v>
      </c>
    </row>
    <row r="154" spans="1:13" ht="12.75">
      <c r="A154" s="104">
        <v>213</v>
      </c>
      <c r="B154" s="114">
        <f t="shared" si="23"/>
        <v>13.42</v>
      </c>
      <c r="C154" s="61" t="s">
        <v>26</v>
      </c>
      <c r="D154" s="39">
        <v>29980</v>
      </c>
      <c r="E154" s="113">
        <v>0</v>
      </c>
      <c r="F154" s="110">
        <f t="shared" si="18"/>
        <v>26807.7</v>
      </c>
      <c r="G154" s="41">
        <v>0</v>
      </c>
      <c r="H154" s="173">
        <f t="shared" si="24"/>
        <v>26807.7</v>
      </c>
      <c r="I154" s="45">
        <f t="shared" si="19"/>
        <v>9114.62</v>
      </c>
      <c r="J154" s="46">
        <f t="shared" si="20"/>
        <v>536.2</v>
      </c>
      <c r="K154" s="149">
        <v>650</v>
      </c>
      <c r="L154" s="47">
        <f t="shared" si="17"/>
        <v>101.9</v>
      </c>
      <c r="M154" s="48">
        <f t="shared" si="21"/>
        <v>37210.42</v>
      </c>
    </row>
    <row r="155" spans="1:13" ht="12.75">
      <c r="A155" s="104">
        <v>214</v>
      </c>
      <c r="B155" s="114">
        <f t="shared" si="23"/>
        <v>13.43</v>
      </c>
      <c r="C155" s="61" t="s">
        <v>26</v>
      </c>
      <c r="D155" s="39">
        <v>29980</v>
      </c>
      <c r="E155" s="113">
        <v>0</v>
      </c>
      <c r="F155" s="110">
        <f t="shared" si="18"/>
        <v>26787.8</v>
      </c>
      <c r="G155" s="41">
        <v>0</v>
      </c>
      <c r="H155" s="173">
        <f t="shared" si="24"/>
        <v>26787.8</v>
      </c>
      <c r="I155" s="45">
        <f t="shared" si="19"/>
        <v>9107.85</v>
      </c>
      <c r="J155" s="46">
        <f t="shared" si="20"/>
        <v>535.8</v>
      </c>
      <c r="K155" s="149">
        <v>650</v>
      </c>
      <c r="L155" s="47">
        <f t="shared" si="17"/>
        <v>101.8</v>
      </c>
      <c r="M155" s="48">
        <f t="shared" si="21"/>
        <v>37183.25000000001</v>
      </c>
    </row>
    <row r="156" spans="1:13" ht="12.75">
      <c r="A156" s="104">
        <v>215</v>
      </c>
      <c r="B156" s="114">
        <f t="shared" si="23"/>
        <v>13.44</v>
      </c>
      <c r="C156" s="61" t="s">
        <v>26</v>
      </c>
      <c r="D156" s="39">
        <v>29980</v>
      </c>
      <c r="E156" s="113">
        <v>0</v>
      </c>
      <c r="F156" s="110">
        <f t="shared" si="18"/>
        <v>26767.9</v>
      </c>
      <c r="G156" s="41">
        <v>0</v>
      </c>
      <c r="H156" s="173">
        <f t="shared" si="24"/>
        <v>26767.9</v>
      </c>
      <c r="I156" s="45">
        <f t="shared" si="19"/>
        <v>9101.09</v>
      </c>
      <c r="J156" s="46">
        <f t="shared" si="20"/>
        <v>535.4</v>
      </c>
      <c r="K156" s="149">
        <v>650</v>
      </c>
      <c r="L156" s="47">
        <f t="shared" si="17"/>
        <v>101.7</v>
      </c>
      <c r="M156" s="48">
        <f t="shared" si="21"/>
        <v>37156.090000000004</v>
      </c>
    </row>
    <row r="157" spans="1:13" ht="12.75">
      <c r="A157" s="104">
        <v>216</v>
      </c>
      <c r="B157" s="114">
        <f t="shared" si="23"/>
        <v>13.45</v>
      </c>
      <c r="C157" s="61" t="s">
        <v>26</v>
      </c>
      <c r="D157" s="39">
        <v>29980</v>
      </c>
      <c r="E157" s="113">
        <v>0</v>
      </c>
      <c r="F157" s="110">
        <f t="shared" si="18"/>
        <v>26748</v>
      </c>
      <c r="G157" s="41">
        <v>0</v>
      </c>
      <c r="H157" s="173">
        <f t="shared" si="24"/>
        <v>26748</v>
      </c>
      <c r="I157" s="45">
        <f t="shared" si="19"/>
        <v>9094.32</v>
      </c>
      <c r="J157" s="46">
        <f t="shared" si="20"/>
        <v>535</v>
      </c>
      <c r="K157" s="149">
        <v>650</v>
      </c>
      <c r="L157" s="47">
        <f t="shared" si="17"/>
        <v>101.6</v>
      </c>
      <c r="M157" s="48">
        <f t="shared" si="21"/>
        <v>37128.92</v>
      </c>
    </row>
    <row r="158" spans="1:13" ht="12.75">
      <c r="A158" s="104">
        <v>217</v>
      </c>
      <c r="B158" s="114">
        <f t="shared" si="23"/>
        <v>13.45</v>
      </c>
      <c r="C158" s="61" t="s">
        <v>26</v>
      </c>
      <c r="D158" s="39">
        <v>29980</v>
      </c>
      <c r="E158" s="113">
        <v>0</v>
      </c>
      <c r="F158" s="110">
        <f t="shared" si="18"/>
        <v>26748</v>
      </c>
      <c r="G158" s="41">
        <v>0</v>
      </c>
      <c r="H158" s="173">
        <f t="shared" si="24"/>
        <v>26748</v>
      </c>
      <c r="I158" s="45">
        <f t="shared" si="19"/>
        <v>9094.32</v>
      </c>
      <c r="J158" s="46">
        <f t="shared" si="20"/>
        <v>535</v>
      </c>
      <c r="K158" s="149">
        <v>650</v>
      </c>
      <c r="L158" s="47">
        <f t="shared" si="17"/>
        <v>101.6</v>
      </c>
      <c r="M158" s="48">
        <f t="shared" si="21"/>
        <v>37128.92</v>
      </c>
    </row>
    <row r="159" spans="1:13" ht="12.75">
      <c r="A159" s="104">
        <v>218</v>
      </c>
      <c r="B159" s="114">
        <f t="shared" si="23"/>
        <v>13.46</v>
      </c>
      <c r="C159" s="61" t="s">
        <v>26</v>
      </c>
      <c r="D159" s="39">
        <v>29980</v>
      </c>
      <c r="E159" s="113">
        <v>0</v>
      </c>
      <c r="F159" s="110">
        <f t="shared" si="18"/>
        <v>26728.1</v>
      </c>
      <c r="G159" s="41">
        <v>0</v>
      </c>
      <c r="H159" s="173">
        <f t="shared" si="24"/>
        <v>26728.1</v>
      </c>
      <c r="I159" s="45">
        <f t="shared" si="19"/>
        <v>9087.55</v>
      </c>
      <c r="J159" s="46">
        <f t="shared" si="20"/>
        <v>534.6</v>
      </c>
      <c r="K159" s="149">
        <v>650</v>
      </c>
      <c r="L159" s="47">
        <f t="shared" si="17"/>
        <v>101.6</v>
      </c>
      <c r="M159" s="48">
        <f t="shared" si="21"/>
        <v>37101.84999999999</v>
      </c>
    </row>
    <row r="160" spans="1:13" ht="12.75">
      <c r="A160" s="104">
        <v>219</v>
      </c>
      <c r="B160" s="114">
        <f t="shared" si="23"/>
        <v>13.47</v>
      </c>
      <c r="C160" s="61" t="s">
        <v>26</v>
      </c>
      <c r="D160" s="39">
        <v>29980</v>
      </c>
      <c r="E160" s="113">
        <v>0</v>
      </c>
      <c r="F160" s="110">
        <f t="shared" si="18"/>
        <v>26708.2</v>
      </c>
      <c r="G160" s="41">
        <v>0</v>
      </c>
      <c r="H160" s="173">
        <f t="shared" si="24"/>
        <v>26708.2</v>
      </c>
      <c r="I160" s="45">
        <f t="shared" si="19"/>
        <v>9080.79</v>
      </c>
      <c r="J160" s="46">
        <f t="shared" si="20"/>
        <v>534.2</v>
      </c>
      <c r="K160" s="149">
        <v>650</v>
      </c>
      <c r="L160" s="47">
        <f t="shared" si="17"/>
        <v>101.5</v>
      </c>
      <c r="M160" s="48">
        <f t="shared" si="21"/>
        <v>37074.69</v>
      </c>
    </row>
    <row r="161" spans="1:13" ht="12.75">
      <c r="A161" s="104">
        <v>220</v>
      </c>
      <c r="B161" s="114">
        <f t="shared" si="23"/>
        <v>13.48</v>
      </c>
      <c r="C161" s="61" t="s">
        <v>26</v>
      </c>
      <c r="D161" s="39">
        <v>29980</v>
      </c>
      <c r="E161" s="113">
        <v>0</v>
      </c>
      <c r="F161" s="110">
        <f t="shared" si="18"/>
        <v>26688.4</v>
      </c>
      <c r="G161" s="41">
        <v>0</v>
      </c>
      <c r="H161" s="173">
        <f t="shared" si="24"/>
        <v>26688.4</v>
      </c>
      <c r="I161" s="45">
        <f t="shared" si="19"/>
        <v>9074.06</v>
      </c>
      <c r="J161" s="46">
        <f t="shared" si="20"/>
        <v>533.8</v>
      </c>
      <c r="K161" s="149">
        <v>650</v>
      </c>
      <c r="L161" s="47">
        <f t="shared" si="17"/>
        <v>101.4</v>
      </c>
      <c r="M161" s="48">
        <f t="shared" si="21"/>
        <v>37047.66</v>
      </c>
    </row>
    <row r="162" spans="1:13" ht="12.75">
      <c r="A162" s="104">
        <v>221</v>
      </c>
      <c r="B162" s="114">
        <f t="shared" si="23"/>
        <v>13.48</v>
      </c>
      <c r="C162" s="61" t="s">
        <v>26</v>
      </c>
      <c r="D162" s="39">
        <v>29980</v>
      </c>
      <c r="E162" s="113">
        <v>0</v>
      </c>
      <c r="F162" s="110">
        <f t="shared" si="18"/>
        <v>26688.4</v>
      </c>
      <c r="G162" s="41">
        <v>0</v>
      </c>
      <c r="H162" s="173">
        <f t="shared" si="24"/>
        <v>26688.4</v>
      </c>
      <c r="I162" s="45">
        <f t="shared" si="19"/>
        <v>9074.06</v>
      </c>
      <c r="J162" s="46">
        <f t="shared" si="20"/>
        <v>533.8</v>
      </c>
      <c r="K162" s="149">
        <v>650</v>
      </c>
      <c r="L162" s="47">
        <f t="shared" si="17"/>
        <v>101.4</v>
      </c>
      <c r="M162" s="48">
        <f t="shared" si="21"/>
        <v>37047.66</v>
      </c>
    </row>
    <row r="163" spans="1:13" ht="12.75">
      <c r="A163" s="104">
        <v>222</v>
      </c>
      <c r="B163" s="114">
        <f t="shared" si="23"/>
        <v>13.49</v>
      </c>
      <c r="C163" s="61" t="s">
        <v>26</v>
      </c>
      <c r="D163" s="39">
        <v>29980</v>
      </c>
      <c r="E163" s="113">
        <v>0</v>
      </c>
      <c r="F163" s="110">
        <f t="shared" si="18"/>
        <v>26668.6</v>
      </c>
      <c r="G163" s="41">
        <v>0</v>
      </c>
      <c r="H163" s="173">
        <f t="shared" si="24"/>
        <v>26668.6</v>
      </c>
      <c r="I163" s="45">
        <f t="shared" si="19"/>
        <v>9067.32</v>
      </c>
      <c r="J163" s="46">
        <f t="shared" si="20"/>
        <v>533.4</v>
      </c>
      <c r="K163" s="149">
        <v>650</v>
      </c>
      <c r="L163" s="47">
        <f t="shared" si="17"/>
        <v>101.3</v>
      </c>
      <c r="M163" s="48">
        <f t="shared" si="21"/>
        <v>37020.62</v>
      </c>
    </row>
    <row r="164" spans="1:13" ht="12.75">
      <c r="A164" s="104">
        <v>223</v>
      </c>
      <c r="B164" s="114">
        <f t="shared" si="23"/>
        <v>13.5</v>
      </c>
      <c r="C164" s="61" t="s">
        <v>26</v>
      </c>
      <c r="D164" s="39">
        <v>29980</v>
      </c>
      <c r="E164" s="113">
        <v>0</v>
      </c>
      <c r="F164" s="110">
        <f t="shared" si="18"/>
        <v>26648.9</v>
      </c>
      <c r="G164" s="41">
        <v>0</v>
      </c>
      <c r="H164" s="173">
        <f t="shared" si="24"/>
        <v>26648.9</v>
      </c>
      <c r="I164" s="45">
        <f t="shared" si="19"/>
        <v>9060.63</v>
      </c>
      <c r="J164" s="46">
        <f t="shared" si="20"/>
        <v>533</v>
      </c>
      <c r="K164" s="149">
        <v>650</v>
      </c>
      <c r="L164" s="47">
        <f t="shared" si="17"/>
        <v>101.3</v>
      </c>
      <c r="M164" s="48">
        <f t="shared" si="21"/>
        <v>36993.83</v>
      </c>
    </row>
    <row r="165" spans="1:13" ht="12.75">
      <c r="A165" s="104">
        <v>224</v>
      </c>
      <c r="B165" s="114">
        <f t="shared" si="23"/>
        <v>13.51</v>
      </c>
      <c r="C165" s="61" t="s">
        <v>26</v>
      </c>
      <c r="D165" s="39">
        <v>29980</v>
      </c>
      <c r="E165" s="113">
        <v>0</v>
      </c>
      <c r="F165" s="110">
        <f t="shared" si="18"/>
        <v>26629.2</v>
      </c>
      <c r="G165" s="41">
        <v>0</v>
      </c>
      <c r="H165" s="173">
        <f t="shared" si="24"/>
        <v>26629.2</v>
      </c>
      <c r="I165" s="45">
        <f t="shared" si="19"/>
        <v>9053.93</v>
      </c>
      <c r="J165" s="46">
        <f t="shared" si="20"/>
        <v>532.6</v>
      </c>
      <c r="K165" s="149">
        <v>650</v>
      </c>
      <c r="L165" s="47">
        <f t="shared" si="17"/>
        <v>101.2</v>
      </c>
      <c r="M165" s="48">
        <f t="shared" si="21"/>
        <v>36966.93</v>
      </c>
    </row>
    <row r="166" spans="1:13" ht="12.75">
      <c r="A166" s="104">
        <v>225</v>
      </c>
      <c r="B166" s="114">
        <f t="shared" si="23"/>
        <v>13.51</v>
      </c>
      <c r="C166" s="61" t="s">
        <v>26</v>
      </c>
      <c r="D166" s="39">
        <v>29980</v>
      </c>
      <c r="E166" s="113">
        <v>0</v>
      </c>
      <c r="F166" s="110">
        <f t="shared" si="18"/>
        <v>26629.2</v>
      </c>
      <c r="G166" s="41">
        <v>0</v>
      </c>
      <c r="H166" s="173">
        <f t="shared" si="24"/>
        <v>26629.2</v>
      </c>
      <c r="I166" s="45">
        <f t="shared" si="19"/>
        <v>9053.93</v>
      </c>
      <c r="J166" s="46">
        <f t="shared" si="20"/>
        <v>532.6</v>
      </c>
      <c r="K166" s="149">
        <v>650</v>
      </c>
      <c r="L166" s="47">
        <f t="shared" si="17"/>
        <v>101.2</v>
      </c>
      <c r="M166" s="48">
        <f t="shared" si="21"/>
        <v>36966.93</v>
      </c>
    </row>
    <row r="167" spans="1:13" ht="12.75">
      <c r="A167" s="104">
        <v>226</v>
      </c>
      <c r="B167" s="114">
        <f t="shared" si="23"/>
        <v>13.52</v>
      </c>
      <c r="C167" s="61" t="s">
        <v>26</v>
      </c>
      <c r="D167" s="39">
        <v>29980</v>
      </c>
      <c r="E167" s="113">
        <v>0</v>
      </c>
      <c r="F167" s="110">
        <f t="shared" si="18"/>
        <v>26609.5</v>
      </c>
      <c r="G167" s="41">
        <v>0</v>
      </c>
      <c r="H167" s="173">
        <f t="shared" si="24"/>
        <v>26609.5</v>
      </c>
      <c r="I167" s="45">
        <f t="shared" si="19"/>
        <v>9047.23</v>
      </c>
      <c r="J167" s="46">
        <f t="shared" si="20"/>
        <v>532.2</v>
      </c>
      <c r="K167" s="149">
        <v>650</v>
      </c>
      <c r="L167" s="47">
        <f t="shared" si="17"/>
        <v>101.1</v>
      </c>
      <c r="M167" s="48">
        <f t="shared" si="21"/>
        <v>36940.02999999999</v>
      </c>
    </row>
    <row r="168" spans="1:13" ht="12.75">
      <c r="A168" s="104">
        <v>227</v>
      </c>
      <c r="B168" s="114">
        <f t="shared" si="23"/>
        <v>13.53</v>
      </c>
      <c r="C168" s="61" t="s">
        <v>26</v>
      </c>
      <c r="D168" s="39">
        <v>29980</v>
      </c>
      <c r="E168" s="113">
        <v>0</v>
      </c>
      <c r="F168" s="110">
        <f t="shared" si="18"/>
        <v>26589.8</v>
      </c>
      <c r="G168" s="41">
        <v>0</v>
      </c>
      <c r="H168" s="173">
        <f t="shared" si="24"/>
        <v>26589.8</v>
      </c>
      <c r="I168" s="45">
        <f t="shared" si="19"/>
        <v>9040.53</v>
      </c>
      <c r="J168" s="46">
        <f t="shared" si="20"/>
        <v>531.8</v>
      </c>
      <c r="K168" s="149">
        <v>650</v>
      </c>
      <c r="L168" s="47">
        <f t="shared" si="17"/>
        <v>101</v>
      </c>
      <c r="M168" s="48">
        <f t="shared" si="21"/>
        <v>36913.130000000005</v>
      </c>
    </row>
    <row r="169" spans="1:13" ht="12.75">
      <c r="A169" s="104">
        <v>228</v>
      </c>
      <c r="B169" s="114">
        <f t="shared" si="23"/>
        <v>13.54</v>
      </c>
      <c r="C169" s="61" t="s">
        <v>26</v>
      </c>
      <c r="D169" s="39">
        <v>29980</v>
      </c>
      <c r="E169" s="113">
        <v>0</v>
      </c>
      <c r="F169" s="110">
        <f t="shared" si="18"/>
        <v>26570.2</v>
      </c>
      <c r="G169" s="41">
        <v>0</v>
      </c>
      <c r="H169" s="173">
        <f t="shared" si="24"/>
        <v>26570.2</v>
      </c>
      <c r="I169" s="45">
        <f t="shared" si="19"/>
        <v>9033.87</v>
      </c>
      <c r="J169" s="46">
        <f t="shared" si="20"/>
        <v>531.4</v>
      </c>
      <c r="K169" s="149">
        <v>650</v>
      </c>
      <c r="L169" s="47">
        <f t="shared" si="17"/>
        <v>101</v>
      </c>
      <c r="M169" s="48">
        <f t="shared" si="21"/>
        <v>36886.47</v>
      </c>
    </row>
    <row r="170" spans="1:13" ht="12.75">
      <c r="A170" s="104">
        <v>229</v>
      </c>
      <c r="B170" s="114">
        <f t="shared" si="23"/>
        <v>13.54</v>
      </c>
      <c r="C170" s="61" t="s">
        <v>26</v>
      </c>
      <c r="D170" s="39">
        <v>29980</v>
      </c>
      <c r="E170" s="113">
        <v>0</v>
      </c>
      <c r="F170" s="110">
        <f t="shared" si="18"/>
        <v>26570.2</v>
      </c>
      <c r="G170" s="41">
        <v>0</v>
      </c>
      <c r="H170" s="173">
        <f t="shared" si="24"/>
        <v>26570.2</v>
      </c>
      <c r="I170" s="45">
        <f t="shared" si="19"/>
        <v>9033.87</v>
      </c>
      <c r="J170" s="46">
        <f t="shared" si="20"/>
        <v>531.4</v>
      </c>
      <c r="K170" s="149">
        <v>650</v>
      </c>
      <c r="L170" s="47">
        <f t="shared" si="17"/>
        <v>101</v>
      </c>
      <c r="M170" s="48">
        <f t="shared" si="21"/>
        <v>36886.47</v>
      </c>
    </row>
    <row r="171" spans="1:13" ht="12.75">
      <c r="A171" s="104">
        <v>230</v>
      </c>
      <c r="B171" s="114">
        <f t="shared" si="23"/>
        <v>13.55</v>
      </c>
      <c r="C171" s="61" t="s">
        <v>26</v>
      </c>
      <c r="D171" s="39">
        <v>29980</v>
      </c>
      <c r="E171" s="113">
        <v>0</v>
      </c>
      <c r="F171" s="110">
        <f t="shared" si="18"/>
        <v>26550.6</v>
      </c>
      <c r="G171" s="41">
        <v>0</v>
      </c>
      <c r="H171" s="173">
        <f t="shared" si="24"/>
        <v>26550.6</v>
      </c>
      <c r="I171" s="45">
        <f t="shared" si="19"/>
        <v>9027.2</v>
      </c>
      <c r="J171" s="46">
        <f t="shared" si="20"/>
        <v>531</v>
      </c>
      <c r="K171" s="149">
        <v>650</v>
      </c>
      <c r="L171" s="47">
        <f t="shared" si="17"/>
        <v>100.9</v>
      </c>
      <c r="M171" s="48">
        <f t="shared" si="21"/>
        <v>36859.700000000004</v>
      </c>
    </row>
    <row r="172" spans="1:13" ht="12.75">
      <c r="A172" s="104">
        <v>231</v>
      </c>
      <c r="B172" s="114">
        <f t="shared" si="23"/>
        <v>13.56</v>
      </c>
      <c r="C172" s="61" t="s">
        <v>26</v>
      </c>
      <c r="D172" s="39">
        <v>29980</v>
      </c>
      <c r="E172" s="113">
        <v>0</v>
      </c>
      <c r="F172" s="110">
        <f t="shared" si="18"/>
        <v>26531</v>
      </c>
      <c r="G172" s="41">
        <v>0</v>
      </c>
      <c r="H172" s="173">
        <f t="shared" si="24"/>
        <v>26531</v>
      </c>
      <c r="I172" s="45">
        <f t="shared" si="19"/>
        <v>9020.54</v>
      </c>
      <c r="J172" s="46">
        <f t="shared" si="20"/>
        <v>530.6</v>
      </c>
      <c r="K172" s="149">
        <v>650</v>
      </c>
      <c r="L172" s="47">
        <f t="shared" si="17"/>
        <v>100.8</v>
      </c>
      <c r="M172" s="48">
        <f t="shared" si="21"/>
        <v>36832.94</v>
      </c>
    </row>
    <row r="173" spans="1:13" ht="12.75">
      <c r="A173" s="104">
        <v>232</v>
      </c>
      <c r="B173" s="114">
        <f t="shared" si="23"/>
        <v>13.57</v>
      </c>
      <c r="C173" s="61" t="s">
        <v>26</v>
      </c>
      <c r="D173" s="39">
        <v>29980</v>
      </c>
      <c r="E173" s="113">
        <v>0</v>
      </c>
      <c r="F173" s="110">
        <f t="shared" si="18"/>
        <v>26511.4</v>
      </c>
      <c r="G173" s="41">
        <v>0</v>
      </c>
      <c r="H173" s="173">
        <f t="shared" si="24"/>
        <v>26511.4</v>
      </c>
      <c r="I173" s="45">
        <f t="shared" si="19"/>
        <v>9013.88</v>
      </c>
      <c r="J173" s="46">
        <f t="shared" si="20"/>
        <v>530.2</v>
      </c>
      <c r="K173" s="149">
        <v>650</v>
      </c>
      <c r="L173" s="47">
        <f t="shared" si="17"/>
        <v>100.7</v>
      </c>
      <c r="M173" s="48">
        <f t="shared" si="21"/>
        <v>36806.17999999999</v>
      </c>
    </row>
    <row r="174" spans="1:13" ht="12.75">
      <c r="A174" s="104">
        <v>233</v>
      </c>
      <c r="B174" s="114">
        <f t="shared" si="23"/>
        <v>13.57</v>
      </c>
      <c r="C174" s="61" t="s">
        <v>26</v>
      </c>
      <c r="D174" s="39">
        <v>29980</v>
      </c>
      <c r="E174" s="113">
        <v>0</v>
      </c>
      <c r="F174" s="110">
        <f t="shared" si="18"/>
        <v>26511.4</v>
      </c>
      <c r="G174" s="41">
        <v>0</v>
      </c>
      <c r="H174" s="173">
        <f t="shared" si="24"/>
        <v>26511.4</v>
      </c>
      <c r="I174" s="45">
        <f t="shared" si="19"/>
        <v>9013.88</v>
      </c>
      <c r="J174" s="46">
        <f t="shared" si="20"/>
        <v>530.2</v>
      </c>
      <c r="K174" s="149">
        <v>650</v>
      </c>
      <c r="L174" s="47">
        <f t="shared" si="17"/>
        <v>100.7</v>
      </c>
      <c r="M174" s="48">
        <f t="shared" si="21"/>
        <v>36806.17999999999</v>
      </c>
    </row>
    <row r="175" spans="1:13" ht="12.75">
      <c r="A175" s="104">
        <v>234</v>
      </c>
      <c r="B175" s="114">
        <f t="shared" si="23"/>
        <v>13.58</v>
      </c>
      <c r="C175" s="61" t="s">
        <v>26</v>
      </c>
      <c r="D175" s="39">
        <v>29980</v>
      </c>
      <c r="E175" s="113">
        <v>0</v>
      </c>
      <c r="F175" s="110">
        <f t="shared" si="18"/>
        <v>26491.9</v>
      </c>
      <c r="G175" s="41">
        <v>0</v>
      </c>
      <c r="H175" s="173">
        <f t="shared" si="24"/>
        <v>26491.9</v>
      </c>
      <c r="I175" s="45">
        <f t="shared" si="19"/>
        <v>9007.25</v>
      </c>
      <c r="J175" s="46">
        <f t="shared" si="20"/>
        <v>529.8</v>
      </c>
      <c r="K175" s="149">
        <v>650</v>
      </c>
      <c r="L175" s="47">
        <f t="shared" si="17"/>
        <v>100.7</v>
      </c>
      <c r="M175" s="48">
        <f t="shared" si="21"/>
        <v>36779.65</v>
      </c>
    </row>
    <row r="176" spans="1:13" ht="12.75">
      <c r="A176" s="104">
        <v>235</v>
      </c>
      <c r="B176" s="114">
        <f t="shared" si="23"/>
        <v>13.59</v>
      </c>
      <c r="C176" s="61" t="s">
        <v>26</v>
      </c>
      <c r="D176" s="39">
        <v>29980</v>
      </c>
      <c r="E176" s="113">
        <v>0</v>
      </c>
      <c r="F176" s="110">
        <f t="shared" si="18"/>
        <v>26472.4</v>
      </c>
      <c r="G176" s="41">
        <v>0</v>
      </c>
      <c r="H176" s="173">
        <f t="shared" si="24"/>
        <v>26472.4</v>
      </c>
      <c r="I176" s="45">
        <f t="shared" si="19"/>
        <v>9000.62</v>
      </c>
      <c r="J176" s="46">
        <f t="shared" si="20"/>
        <v>529.4</v>
      </c>
      <c r="K176" s="149">
        <v>650</v>
      </c>
      <c r="L176" s="47">
        <f t="shared" si="17"/>
        <v>100.6</v>
      </c>
      <c r="M176" s="48">
        <f t="shared" si="21"/>
        <v>36753.020000000004</v>
      </c>
    </row>
    <row r="177" spans="1:13" ht="12.75">
      <c r="A177" s="104">
        <v>236</v>
      </c>
      <c r="B177" s="114">
        <f t="shared" si="23"/>
        <v>13.6</v>
      </c>
      <c r="C177" s="61" t="s">
        <v>26</v>
      </c>
      <c r="D177" s="39">
        <v>29980</v>
      </c>
      <c r="E177" s="113">
        <v>0</v>
      </c>
      <c r="F177" s="110">
        <f t="shared" si="18"/>
        <v>26452.9</v>
      </c>
      <c r="G177" s="41">
        <v>0</v>
      </c>
      <c r="H177" s="173">
        <f t="shared" si="24"/>
        <v>26452.9</v>
      </c>
      <c r="I177" s="45">
        <f t="shared" si="19"/>
        <v>8993.99</v>
      </c>
      <c r="J177" s="46">
        <f t="shared" si="20"/>
        <v>529.1</v>
      </c>
      <c r="K177" s="149">
        <v>650</v>
      </c>
      <c r="L177" s="47">
        <f t="shared" si="17"/>
        <v>100.5</v>
      </c>
      <c r="M177" s="48">
        <f t="shared" si="21"/>
        <v>36726.49</v>
      </c>
    </row>
    <row r="178" spans="1:13" ht="12.75">
      <c r="A178" s="104">
        <v>237</v>
      </c>
      <c r="B178" s="114">
        <f t="shared" si="23"/>
        <v>13.6</v>
      </c>
      <c r="C178" s="61" t="s">
        <v>26</v>
      </c>
      <c r="D178" s="39">
        <v>29980</v>
      </c>
      <c r="E178" s="113">
        <v>0</v>
      </c>
      <c r="F178" s="110">
        <f t="shared" si="18"/>
        <v>26452.9</v>
      </c>
      <c r="G178" s="41">
        <v>0</v>
      </c>
      <c r="H178" s="173">
        <f t="shared" si="24"/>
        <v>26452.9</v>
      </c>
      <c r="I178" s="45">
        <f t="shared" si="19"/>
        <v>8993.99</v>
      </c>
      <c r="J178" s="46">
        <f t="shared" si="20"/>
        <v>529.1</v>
      </c>
      <c r="K178" s="149">
        <v>650</v>
      </c>
      <c r="L178" s="47">
        <f t="shared" si="17"/>
        <v>100.5</v>
      </c>
      <c r="M178" s="48">
        <f t="shared" si="21"/>
        <v>36726.49</v>
      </c>
    </row>
    <row r="179" spans="1:13" ht="12.75">
      <c r="A179" s="104">
        <v>238</v>
      </c>
      <c r="B179" s="114">
        <f t="shared" si="23"/>
        <v>13.61</v>
      </c>
      <c r="C179" s="61" t="s">
        <v>26</v>
      </c>
      <c r="D179" s="39">
        <v>29980</v>
      </c>
      <c r="E179" s="113">
        <v>0</v>
      </c>
      <c r="F179" s="110">
        <f t="shared" si="18"/>
        <v>26433.5</v>
      </c>
      <c r="G179" s="41">
        <v>0</v>
      </c>
      <c r="H179" s="173">
        <f t="shared" si="24"/>
        <v>26433.5</v>
      </c>
      <c r="I179" s="45">
        <f t="shared" si="19"/>
        <v>8987.39</v>
      </c>
      <c r="J179" s="46">
        <f t="shared" si="20"/>
        <v>528.7</v>
      </c>
      <c r="K179" s="149">
        <v>650</v>
      </c>
      <c r="L179" s="47">
        <f t="shared" si="17"/>
        <v>100.4</v>
      </c>
      <c r="M179" s="48">
        <f t="shared" si="21"/>
        <v>36699.99</v>
      </c>
    </row>
    <row r="180" spans="1:13" ht="12.75">
      <c r="A180" s="104">
        <v>239</v>
      </c>
      <c r="B180" s="114">
        <f t="shared" si="23"/>
        <v>13.62</v>
      </c>
      <c r="C180" s="61" t="s">
        <v>26</v>
      </c>
      <c r="D180" s="39">
        <v>29980</v>
      </c>
      <c r="E180" s="113">
        <v>0</v>
      </c>
      <c r="F180" s="110">
        <f t="shared" si="18"/>
        <v>26414.1</v>
      </c>
      <c r="G180" s="41">
        <v>0</v>
      </c>
      <c r="H180" s="173">
        <f t="shared" si="24"/>
        <v>26414.1</v>
      </c>
      <c r="I180" s="45">
        <f t="shared" si="19"/>
        <v>8980.79</v>
      </c>
      <c r="J180" s="46">
        <f t="shared" si="20"/>
        <v>528.3</v>
      </c>
      <c r="K180" s="149">
        <v>650</v>
      </c>
      <c r="L180" s="47">
        <f t="shared" si="17"/>
        <v>100.4</v>
      </c>
      <c r="M180" s="48">
        <f t="shared" si="21"/>
        <v>36673.590000000004</v>
      </c>
    </row>
    <row r="181" spans="1:13" ht="12.75">
      <c r="A181" s="104">
        <v>240</v>
      </c>
      <c r="B181" s="114">
        <f t="shared" si="23"/>
        <v>13.62</v>
      </c>
      <c r="C181" s="61" t="s">
        <v>26</v>
      </c>
      <c r="D181" s="39">
        <v>29980</v>
      </c>
      <c r="E181" s="113">
        <v>0</v>
      </c>
      <c r="F181" s="110">
        <f t="shared" si="18"/>
        <v>26414.1</v>
      </c>
      <c r="G181" s="41">
        <v>0</v>
      </c>
      <c r="H181" s="173">
        <f t="shared" si="24"/>
        <v>26414.1</v>
      </c>
      <c r="I181" s="45">
        <f t="shared" si="19"/>
        <v>8980.79</v>
      </c>
      <c r="J181" s="46">
        <f t="shared" si="20"/>
        <v>528.3</v>
      </c>
      <c r="K181" s="149">
        <v>650</v>
      </c>
      <c r="L181" s="47">
        <f t="shared" si="17"/>
        <v>100.4</v>
      </c>
      <c r="M181" s="48">
        <f t="shared" si="21"/>
        <v>36673.590000000004</v>
      </c>
    </row>
    <row r="182" spans="1:13" ht="12.75">
      <c r="A182" s="104">
        <v>241</v>
      </c>
      <c r="B182" s="114">
        <f t="shared" si="23"/>
        <v>13.63</v>
      </c>
      <c r="C182" s="61" t="s">
        <v>26</v>
      </c>
      <c r="D182" s="39">
        <v>29980</v>
      </c>
      <c r="E182" s="113">
        <v>0</v>
      </c>
      <c r="F182" s="110">
        <f t="shared" si="18"/>
        <v>26394.7</v>
      </c>
      <c r="G182" s="41">
        <v>0</v>
      </c>
      <c r="H182" s="173">
        <f t="shared" si="24"/>
        <v>26394.7</v>
      </c>
      <c r="I182" s="45">
        <f t="shared" si="19"/>
        <v>8974.2</v>
      </c>
      <c r="J182" s="46">
        <f t="shared" si="20"/>
        <v>527.9</v>
      </c>
      <c r="K182" s="149">
        <v>650</v>
      </c>
      <c r="L182" s="47">
        <f t="shared" si="17"/>
        <v>100.3</v>
      </c>
      <c r="M182" s="48">
        <f t="shared" si="21"/>
        <v>36647.100000000006</v>
      </c>
    </row>
    <row r="183" spans="1:13" ht="12.75">
      <c r="A183" s="104">
        <v>242</v>
      </c>
      <c r="B183" s="114">
        <f t="shared" si="23"/>
        <v>13.64</v>
      </c>
      <c r="C183" s="61" t="s">
        <v>26</v>
      </c>
      <c r="D183" s="39">
        <v>29980</v>
      </c>
      <c r="E183" s="113">
        <v>0</v>
      </c>
      <c r="F183" s="110">
        <f t="shared" si="18"/>
        <v>26375.4</v>
      </c>
      <c r="G183" s="41">
        <v>0</v>
      </c>
      <c r="H183" s="173">
        <f t="shared" si="24"/>
        <v>26375.4</v>
      </c>
      <c r="I183" s="45">
        <f t="shared" si="19"/>
        <v>8967.64</v>
      </c>
      <c r="J183" s="46">
        <f t="shared" si="20"/>
        <v>527.5</v>
      </c>
      <c r="K183" s="149">
        <v>650</v>
      </c>
      <c r="L183" s="47">
        <f t="shared" si="17"/>
        <v>100.2</v>
      </c>
      <c r="M183" s="48">
        <f t="shared" si="21"/>
        <v>36620.74</v>
      </c>
    </row>
    <row r="184" spans="1:13" ht="12.75">
      <c r="A184" s="104">
        <v>243</v>
      </c>
      <c r="B184" s="114">
        <f t="shared" si="23"/>
        <v>13.65</v>
      </c>
      <c r="C184" s="61" t="s">
        <v>26</v>
      </c>
      <c r="D184" s="39">
        <v>29980</v>
      </c>
      <c r="E184" s="113">
        <v>0</v>
      </c>
      <c r="F184" s="110">
        <f t="shared" si="18"/>
        <v>26356</v>
      </c>
      <c r="G184" s="41">
        <v>0</v>
      </c>
      <c r="H184" s="173">
        <f t="shared" si="24"/>
        <v>26356</v>
      </c>
      <c r="I184" s="45">
        <f t="shared" si="19"/>
        <v>8961.04</v>
      </c>
      <c r="J184" s="46">
        <f t="shared" si="20"/>
        <v>527.1</v>
      </c>
      <c r="K184" s="149">
        <v>650</v>
      </c>
      <c r="L184" s="47">
        <f t="shared" si="17"/>
        <v>100.2</v>
      </c>
      <c r="M184" s="48">
        <f t="shared" si="21"/>
        <v>36594.34</v>
      </c>
    </row>
    <row r="185" spans="1:13" ht="12.75">
      <c r="A185" s="104">
        <v>244</v>
      </c>
      <c r="B185" s="114">
        <f t="shared" si="23"/>
        <v>13.65</v>
      </c>
      <c r="C185" s="61" t="s">
        <v>26</v>
      </c>
      <c r="D185" s="39">
        <v>29980</v>
      </c>
      <c r="E185" s="113">
        <v>0</v>
      </c>
      <c r="F185" s="110">
        <f t="shared" si="18"/>
        <v>26356</v>
      </c>
      <c r="G185" s="41">
        <v>0</v>
      </c>
      <c r="H185" s="173">
        <f t="shared" si="24"/>
        <v>26356</v>
      </c>
      <c r="I185" s="45">
        <f t="shared" si="19"/>
        <v>8961.04</v>
      </c>
      <c r="J185" s="46">
        <f t="shared" si="20"/>
        <v>527.1</v>
      </c>
      <c r="K185" s="149">
        <v>650</v>
      </c>
      <c r="L185" s="47">
        <f t="shared" si="17"/>
        <v>100.2</v>
      </c>
      <c r="M185" s="48">
        <f t="shared" si="21"/>
        <v>36594.34</v>
      </c>
    </row>
    <row r="186" spans="1:13" ht="12.75">
      <c r="A186" s="104">
        <v>245</v>
      </c>
      <c r="B186" s="114">
        <f t="shared" si="23"/>
        <v>13.66</v>
      </c>
      <c r="C186" s="61" t="s">
        <v>26</v>
      </c>
      <c r="D186" s="39">
        <v>29980</v>
      </c>
      <c r="E186" s="113">
        <v>0</v>
      </c>
      <c r="F186" s="110">
        <f t="shared" si="18"/>
        <v>26336.7</v>
      </c>
      <c r="G186" s="41">
        <v>0</v>
      </c>
      <c r="H186" s="173">
        <f t="shared" si="24"/>
        <v>26336.7</v>
      </c>
      <c r="I186" s="45">
        <f t="shared" si="19"/>
        <v>8954.48</v>
      </c>
      <c r="J186" s="46">
        <f t="shared" si="20"/>
        <v>526.7</v>
      </c>
      <c r="K186" s="149">
        <v>650</v>
      </c>
      <c r="L186" s="47">
        <f t="shared" si="17"/>
        <v>100.1</v>
      </c>
      <c r="M186" s="48">
        <f t="shared" si="21"/>
        <v>36567.979999999996</v>
      </c>
    </row>
    <row r="187" spans="1:13" ht="12.75">
      <c r="A187" s="104">
        <v>246</v>
      </c>
      <c r="B187" s="114">
        <f t="shared" si="23"/>
        <v>13.67</v>
      </c>
      <c r="C187" s="61" t="s">
        <v>26</v>
      </c>
      <c r="D187" s="39">
        <v>29980</v>
      </c>
      <c r="E187" s="113">
        <v>0</v>
      </c>
      <c r="F187" s="110">
        <f t="shared" si="18"/>
        <v>26317.5</v>
      </c>
      <c r="G187" s="41">
        <v>0</v>
      </c>
      <c r="H187" s="173">
        <f t="shared" si="24"/>
        <v>26317.5</v>
      </c>
      <c r="I187" s="45">
        <f t="shared" si="19"/>
        <v>8947.95</v>
      </c>
      <c r="J187" s="46">
        <f t="shared" si="20"/>
        <v>526.4</v>
      </c>
      <c r="K187" s="149">
        <v>650</v>
      </c>
      <c r="L187" s="47">
        <f t="shared" si="17"/>
        <v>100</v>
      </c>
      <c r="M187" s="48">
        <f t="shared" si="21"/>
        <v>36541.85</v>
      </c>
    </row>
    <row r="188" spans="1:13" ht="12.75">
      <c r="A188" s="104">
        <v>247</v>
      </c>
      <c r="B188" s="114">
        <f t="shared" si="23"/>
        <v>13.68</v>
      </c>
      <c r="C188" s="61" t="s">
        <v>26</v>
      </c>
      <c r="D188" s="39">
        <v>29980</v>
      </c>
      <c r="E188" s="113">
        <v>0</v>
      </c>
      <c r="F188" s="110">
        <f t="shared" si="18"/>
        <v>26298.2</v>
      </c>
      <c r="G188" s="41">
        <v>0</v>
      </c>
      <c r="H188" s="173">
        <f t="shared" si="24"/>
        <v>26298.2</v>
      </c>
      <c r="I188" s="45">
        <f t="shared" si="19"/>
        <v>8941.39</v>
      </c>
      <c r="J188" s="46">
        <f t="shared" si="20"/>
        <v>526</v>
      </c>
      <c r="K188" s="149">
        <v>650</v>
      </c>
      <c r="L188" s="47">
        <f t="shared" si="17"/>
        <v>99.9</v>
      </c>
      <c r="M188" s="48">
        <f t="shared" si="21"/>
        <v>36515.49</v>
      </c>
    </row>
    <row r="189" spans="1:13" ht="12.75">
      <c r="A189" s="104">
        <v>248</v>
      </c>
      <c r="B189" s="114">
        <f t="shared" si="23"/>
        <v>13.68</v>
      </c>
      <c r="C189" s="61" t="s">
        <v>26</v>
      </c>
      <c r="D189" s="39">
        <v>29980</v>
      </c>
      <c r="E189" s="113">
        <v>0</v>
      </c>
      <c r="F189" s="110">
        <f t="shared" si="18"/>
        <v>26298.2</v>
      </c>
      <c r="G189" s="41">
        <v>0</v>
      </c>
      <c r="H189" s="173">
        <f t="shared" si="24"/>
        <v>26298.2</v>
      </c>
      <c r="I189" s="45">
        <f t="shared" si="19"/>
        <v>8941.39</v>
      </c>
      <c r="J189" s="46">
        <f t="shared" si="20"/>
        <v>526</v>
      </c>
      <c r="K189" s="149">
        <v>650</v>
      </c>
      <c r="L189" s="47">
        <f t="shared" si="17"/>
        <v>99.9</v>
      </c>
      <c r="M189" s="48">
        <f t="shared" si="21"/>
        <v>36515.49</v>
      </c>
    </row>
    <row r="190" spans="1:13" ht="12.75">
      <c r="A190" s="104">
        <v>249</v>
      </c>
      <c r="B190" s="114">
        <f t="shared" si="23"/>
        <v>13.69</v>
      </c>
      <c r="C190" s="61" t="s">
        <v>26</v>
      </c>
      <c r="D190" s="39">
        <v>29980</v>
      </c>
      <c r="E190" s="113">
        <v>0</v>
      </c>
      <c r="F190" s="110">
        <f t="shared" si="18"/>
        <v>26279</v>
      </c>
      <c r="G190" s="41">
        <v>0</v>
      </c>
      <c r="H190" s="173">
        <f t="shared" si="24"/>
        <v>26279</v>
      </c>
      <c r="I190" s="45">
        <f t="shared" si="19"/>
        <v>8934.86</v>
      </c>
      <c r="J190" s="46">
        <f t="shared" si="20"/>
        <v>525.6</v>
      </c>
      <c r="K190" s="149">
        <v>650</v>
      </c>
      <c r="L190" s="47">
        <f t="shared" si="17"/>
        <v>99.9</v>
      </c>
      <c r="M190" s="48">
        <f t="shared" si="21"/>
        <v>36489.36</v>
      </c>
    </row>
    <row r="191" spans="1:13" ht="12.75">
      <c r="A191" s="104">
        <v>250</v>
      </c>
      <c r="B191" s="114">
        <f t="shared" si="23"/>
        <v>13.7</v>
      </c>
      <c r="C191" s="61" t="s">
        <v>26</v>
      </c>
      <c r="D191" s="39">
        <v>29980</v>
      </c>
      <c r="E191" s="113">
        <v>0</v>
      </c>
      <c r="F191" s="110">
        <f t="shared" si="18"/>
        <v>26259.9</v>
      </c>
      <c r="G191" s="41">
        <v>0</v>
      </c>
      <c r="H191" s="173">
        <f t="shared" si="24"/>
        <v>26259.9</v>
      </c>
      <c r="I191" s="45">
        <f t="shared" si="19"/>
        <v>8928.37</v>
      </c>
      <c r="J191" s="46">
        <f t="shared" si="20"/>
        <v>525.2</v>
      </c>
      <c r="K191" s="149">
        <v>650</v>
      </c>
      <c r="L191" s="47">
        <f t="shared" si="17"/>
        <v>99.8</v>
      </c>
      <c r="M191" s="48">
        <f t="shared" si="21"/>
        <v>36463.270000000004</v>
      </c>
    </row>
    <row r="192" spans="1:13" ht="12.75">
      <c r="A192" s="104">
        <v>251</v>
      </c>
      <c r="B192" s="114">
        <f t="shared" si="23"/>
        <v>13.71</v>
      </c>
      <c r="C192" s="61" t="s">
        <v>26</v>
      </c>
      <c r="D192" s="39">
        <v>29980</v>
      </c>
      <c r="E192" s="113">
        <v>0</v>
      </c>
      <c r="F192" s="110">
        <f t="shared" si="18"/>
        <v>26240.7</v>
      </c>
      <c r="G192" s="41">
        <v>0</v>
      </c>
      <c r="H192" s="173">
        <f t="shared" si="24"/>
        <v>26240.7</v>
      </c>
      <c r="I192" s="45">
        <f t="shared" si="19"/>
        <v>8921.84</v>
      </c>
      <c r="J192" s="46">
        <f t="shared" si="20"/>
        <v>524.8</v>
      </c>
      <c r="K192" s="149">
        <v>650</v>
      </c>
      <c r="L192" s="47">
        <f t="shared" si="17"/>
        <v>99.7</v>
      </c>
      <c r="M192" s="48">
        <f t="shared" si="21"/>
        <v>36437.04</v>
      </c>
    </row>
    <row r="193" spans="1:13" ht="12.75">
      <c r="A193" s="104">
        <v>252</v>
      </c>
      <c r="B193" s="114">
        <f t="shared" si="23"/>
        <v>13.71</v>
      </c>
      <c r="C193" s="61" t="s">
        <v>26</v>
      </c>
      <c r="D193" s="39">
        <v>29980</v>
      </c>
      <c r="E193" s="113">
        <v>0</v>
      </c>
      <c r="F193" s="110">
        <f t="shared" si="18"/>
        <v>26240.7</v>
      </c>
      <c r="G193" s="41">
        <v>0</v>
      </c>
      <c r="H193" s="173">
        <f t="shared" si="24"/>
        <v>26240.7</v>
      </c>
      <c r="I193" s="45">
        <f t="shared" si="19"/>
        <v>8921.84</v>
      </c>
      <c r="J193" s="46">
        <f t="shared" si="20"/>
        <v>524.8</v>
      </c>
      <c r="K193" s="149">
        <v>650</v>
      </c>
      <c r="L193" s="47">
        <f t="shared" si="17"/>
        <v>99.7</v>
      </c>
      <c r="M193" s="48">
        <f t="shared" si="21"/>
        <v>36437.04</v>
      </c>
    </row>
    <row r="194" spans="1:13" ht="12.75">
      <c r="A194" s="104">
        <v>253</v>
      </c>
      <c r="B194" s="114">
        <f t="shared" si="23"/>
        <v>13.72</v>
      </c>
      <c r="C194" s="61" t="s">
        <v>26</v>
      </c>
      <c r="D194" s="39">
        <v>29980</v>
      </c>
      <c r="E194" s="113">
        <v>0</v>
      </c>
      <c r="F194" s="110">
        <f t="shared" si="18"/>
        <v>26221.6</v>
      </c>
      <c r="G194" s="41">
        <v>0</v>
      </c>
      <c r="H194" s="173">
        <f t="shared" si="24"/>
        <v>26221.6</v>
      </c>
      <c r="I194" s="45">
        <f t="shared" si="19"/>
        <v>8915.34</v>
      </c>
      <c r="J194" s="46">
        <f t="shared" si="20"/>
        <v>524.4</v>
      </c>
      <c r="K194" s="149">
        <v>650</v>
      </c>
      <c r="L194" s="47">
        <f t="shared" si="17"/>
        <v>99.6</v>
      </c>
      <c r="M194" s="48">
        <f t="shared" si="21"/>
        <v>36410.94</v>
      </c>
    </row>
    <row r="195" spans="1:13" ht="12.75">
      <c r="A195" s="104">
        <v>254</v>
      </c>
      <c r="B195" s="114">
        <f t="shared" si="23"/>
        <v>13.73</v>
      </c>
      <c r="C195" s="61" t="s">
        <v>26</v>
      </c>
      <c r="D195" s="39">
        <v>29980</v>
      </c>
      <c r="E195" s="113">
        <v>0</v>
      </c>
      <c r="F195" s="110">
        <f t="shared" si="18"/>
        <v>26202.5</v>
      </c>
      <c r="G195" s="41">
        <v>0</v>
      </c>
      <c r="H195" s="173">
        <f t="shared" si="24"/>
        <v>26202.5</v>
      </c>
      <c r="I195" s="45">
        <f t="shared" si="19"/>
        <v>8908.85</v>
      </c>
      <c r="J195" s="46">
        <f t="shared" si="20"/>
        <v>524.1</v>
      </c>
      <c r="K195" s="149">
        <v>650</v>
      </c>
      <c r="L195" s="47">
        <f t="shared" si="17"/>
        <v>99.6</v>
      </c>
      <c r="M195" s="48">
        <f t="shared" si="21"/>
        <v>36385.049999999996</v>
      </c>
    </row>
    <row r="196" spans="1:13" ht="12.75">
      <c r="A196" s="104">
        <v>255</v>
      </c>
      <c r="B196" s="114">
        <f t="shared" si="23"/>
        <v>13.73</v>
      </c>
      <c r="C196" s="61" t="s">
        <v>26</v>
      </c>
      <c r="D196" s="39">
        <v>29980</v>
      </c>
      <c r="E196" s="113">
        <v>0</v>
      </c>
      <c r="F196" s="110">
        <f t="shared" si="18"/>
        <v>26202.5</v>
      </c>
      <c r="G196" s="41">
        <v>0</v>
      </c>
      <c r="H196" s="173">
        <f t="shared" si="24"/>
        <v>26202.5</v>
      </c>
      <c r="I196" s="45">
        <f t="shared" si="19"/>
        <v>8908.85</v>
      </c>
      <c r="J196" s="46">
        <f t="shared" si="20"/>
        <v>524.1</v>
      </c>
      <c r="K196" s="149">
        <v>650</v>
      </c>
      <c r="L196" s="47">
        <f t="shared" si="17"/>
        <v>99.6</v>
      </c>
      <c r="M196" s="48">
        <f t="shared" si="21"/>
        <v>36385.049999999996</v>
      </c>
    </row>
    <row r="197" spans="1:13" ht="12.75">
      <c r="A197" s="104">
        <v>256</v>
      </c>
      <c r="B197" s="114">
        <f t="shared" si="23"/>
        <v>13.74</v>
      </c>
      <c r="C197" s="61" t="s">
        <v>26</v>
      </c>
      <c r="D197" s="39">
        <v>29980</v>
      </c>
      <c r="E197" s="113">
        <v>0</v>
      </c>
      <c r="F197" s="110">
        <f t="shared" si="18"/>
        <v>26183.4</v>
      </c>
      <c r="G197" s="41">
        <v>0</v>
      </c>
      <c r="H197" s="173">
        <f t="shared" si="24"/>
        <v>26183.4</v>
      </c>
      <c r="I197" s="45">
        <f t="shared" si="19"/>
        <v>8902.36</v>
      </c>
      <c r="J197" s="46">
        <f t="shared" si="20"/>
        <v>523.7</v>
      </c>
      <c r="K197" s="149">
        <v>650</v>
      </c>
      <c r="L197" s="47">
        <f t="shared" si="17"/>
        <v>99.5</v>
      </c>
      <c r="M197" s="48">
        <f t="shared" si="21"/>
        <v>36358.96</v>
      </c>
    </row>
    <row r="198" spans="1:13" ht="12.75">
      <c r="A198" s="104">
        <v>257</v>
      </c>
      <c r="B198" s="114">
        <f t="shared" si="23"/>
        <v>13.75</v>
      </c>
      <c r="C198" s="61" t="s">
        <v>26</v>
      </c>
      <c r="D198" s="39">
        <v>29980</v>
      </c>
      <c r="E198" s="113">
        <v>0</v>
      </c>
      <c r="F198" s="110">
        <f t="shared" si="18"/>
        <v>26164.4</v>
      </c>
      <c r="G198" s="41">
        <v>0</v>
      </c>
      <c r="H198" s="173">
        <f t="shared" si="24"/>
        <v>26164.4</v>
      </c>
      <c r="I198" s="45">
        <f t="shared" si="19"/>
        <v>8895.9</v>
      </c>
      <c r="J198" s="46">
        <f t="shared" si="20"/>
        <v>523.3</v>
      </c>
      <c r="K198" s="149">
        <v>650</v>
      </c>
      <c r="L198" s="47">
        <f t="shared" si="17"/>
        <v>99.4</v>
      </c>
      <c r="M198" s="48">
        <f t="shared" si="21"/>
        <v>36333.00000000001</v>
      </c>
    </row>
    <row r="199" spans="1:13" ht="12.75">
      <c r="A199" s="104">
        <v>258</v>
      </c>
      <c r="B199" s="114">
        <f t="shared" si="23"/>
        <v>13.75</v>
      </c>
      <c r="C199" s="61" t="s">
        <v>26</v>
      </c>
      <c r="D199" s="39">
        <v>29980</v>
      </c>
      <c r="E199" s="113">
        <v>0</v>
      </c>
      <c r="F199" s="110">
        <f t="shared" si="18"/>
        <v>26164.4</v>
      </c>
      <c r="G199" s="41">
        <v>0</v>
      </c>
      <c r="H199" s="173">
        <f t="shared" si="24"/>
        <v>26164.4</v>
      </c>
      <c r="I199" s="45">
        <f t="shared" si="19"/>
        <v>8895.9</v>
      </c>
      <c r="J199" s="46">
        <f t="shared" si="20"/>
        <v>523.3</v>
      </c>
      <c r="K199" s="149">
        <v>650</v>
      </c>
      <c r="L199" s="47">
        <f t="shared" si="17"/>
        <v>99.4</v>
      </c>
      <c r="M199" s="48">
        <f t="shared" si="21"/>
        <v>36333.00000000001</v>
      </c>
    </row>
    <row r="200" spans="1:13" ht="12.75">
      <c r="A200" s="104">
        <v>259</v>
      </c>
      <c r="B200" s="114">
        <f t="shared" si="23"/>
        <v>13.76</v>
      </c>
      <c r="C200" s="61" t="s">
        <v>26</v>
      </c>
      <c r="D200" s="39">
        <v>29980</v>
      </c>
      <c r="E200" s="113">
        <v>0</v>
      </c>
      <c r="F200" s="110">
        <f t="shared" si="18"/>
        <v>26145.3</v>
      </c>
      <c r="G200" s="41">
        <v>0</v>
      </c>
      <c r="H200" s="173">
        <f t="shared" si="24"/>
        <v>26145.3</v>
      </c>
      <c r="I200" s="45">
        <f t="shared" si="19"/>
        <v>8889.4</v>
      </c>
      <c r="J200" s="46">
        <f t="shared" si="20"/>
        <v>522.9</v>
      </c>
      <c r="K200" s="149">
        <v>650</v>
      </c>
      <c r="L200" s="47">
        <f t="shared" si="17"/>
        <v>99.4</v>
      </c>
      <c r="M200" s="48">
        <f t="shared" si="21"/>
        <v>36307</v>
      </c>
    </row>
    <row r="201" spans="1:13" ht="12.75">
      <c r="A201" s="104">
        <v>260</v>
      </c>
      <c r="B201" s="114">
        <f t="shared" si="23"/>
        <v>13.77</v>
      </c>
      <c r="C201" s="61" t="s">
        <v>26</v>
      </c>
      <c r="D201" s="39">
        <v>29980</v>
      </c>
      <c r="E201" s="113">
        <v>0</v>
      </c>
      <c r="F201" s="110">
        <f t="shared" si="18"/>
        <v>26126.4</v>
      </c>
      <c r="G201" s="41">
        <v>0</v>
      </c>
      <c r="H201" s="173">
        <f t="shared" si="24"/>
        <v>26126.4</v>
      </c>
      <c r="I201" s="45">
        <f t="shared" si="19"/>
        <v>8882.98</v>
      </c>
      <c r="J201" s="46">
        <f t="shared" si="20"/>
        <v>522.5</v>
      </c>
      <c r="K201" s="149">
        <v>650</v>
      </c>
      <c r="L201" s="47">
        <f aca="true" t="shared" si="25" ref="L201:L264">ROUND(H201*0.0038,1)</f>
        <v>99.3</v>
      </c>
      <c r="M201" s="48">
        <f t="shared" si="21"/>
        <v>36281.18000000001</v>
      </c>
    </row>
    <row r="202" spans="1:13" ht="12.75">
      <c r="A202" s="104">
        <v>261</v>
      </c>
      <c r="B202" s="114">
        <f t="shared" si="23"/>
        <v>13.78</v>
      </c>
      <c r="C202" s="61" t="s">
        <v>26</v>
      </c>
      <c r="D202" s="39">
        <v>29980</v>
      </c>
      <c r="E202" s="113">
        <v>0</v>
      </c>
      <c r="F202" s="110">
        <f aca="true" t="shared" si="26" ref="F202:F265">ROUND(12/B202*D202,1)</f>
        <v>26107.4</v>
      </c>
      <c r="G202" s="41">
        <v>0</v>
      </c>
      <c r="H202" s="173">
        <f t="shared" si="24"/>
        <v>26107.4</v>
      </c>
      <c r="I202" s="45">
        <f aca="true" t="shared" si="27" ref="I202:I265">ROUND(H202*0.34,2)</f>
        <v>8876.52</v>
      </c>
      <c r="J202" s="46">
        <f aca="true" t="shared" si="28" ref="J202:J265">ROUND(H202*0.02,1)</f>
        <v>522.1</v>
      </c>
      <c r="K202" s="149">
        <v>650</v>
      </c>
      <c r="L202" s="47">
        <f t="shared" si="25"/>
        <v>99.2</v>
      </c>
      <c r="M202" s="48">
        <f aca="true" t="shared" si="29" ref="M202:M265">SUM(H202:L202)</f>
        <v>36255.219999999994</v>
      </c>
    </row>
    <row r="203" spans="1:13" ht="12.75">
      <c r="A203" s="104">
        <v>262</v>
      </c>
      <c r="B203" s="114">
        <f t="shared" si="23"/>
        <v>13.78</v>
      </c>
      <c r="C203" s="61" t="s">
        <v>26</v>
      </c>
      <c r="D203" s="39">
        <v>29980</v>
      </c>
      <c r="E203" s="113">
        <v>0</v>
      </c>
      <c r="F203" s="110">
        <f t="shared" si="26"/>
        <v>26107.4</v>
      </c>
      <c r="G203" s="41">
        <v>0</v>
      </c>
      <c r="H203" s="173">
        <f t="shared" si="24"/>
        <v>26107.4</v>
      </c>
      <c r="I203" s="45">
        <f t="shared" si="27"/>
        <v>8876.52</v>
      </c>
      <c r="J203" s="46">
        <f t="shared" si="28"/>
        <v>522.1</v>
      </c>
      <c r="K203" s="149">
        <v>650</v>
      </c>
      <c r="L203" s="47">
        <f t="shared" si="25"/>
        <v>99.2</v>
      </c>
      <c r="M203" s="48">
        <f t="shared" si="29"/>
        <v>36255.219999999994</v>
      </c>
    </row>
    <row r="204" spans="1:13" ht="12.75">
      <c r="A204" s="104">
        <v>263</v>
      </c>
      <c r="B204" s="114">
        <f t="shared" si="23"/>
        <v>13.79</v>
      </c>
      <c r="C204" s="61" t="s">
        <v>26</v>
      </c>
      <c r="D204" s="39">
        <v>29980</v>
      </c>
      <c r="E204" s="113">
        <v>0</v>
      </c>
      <c r="F204" s="110">
        <f t="shared" si="26"/>
        <v>26088.5</v>
      </c>
      <c r="G204" s="41">
        <v>0</v>
      </c>
      <c r="H204" s="173">
        <f t="shared" si="24"/>
        <v>26088.5</v>
      </c>
      <c r="I204" s="45">
        <f t="shared" si="27"/>
        <v>8870.09</v>
      </c>
      <c r="J204" s="46">
        <f t="shared" si="28"/>
        <v>521.8</v>
      </c>
      <c r="K204" s="149">
        <v>650</v>
      </c>
      <c r="L204" s="47">
        <f t="shared" si="25"/>
        <v>99.1</v>
      </c>
      <c r="M204" s="48">
        <f t="shared" si="29"/>
        <v>36229.49</v>
      </c>
    </row>
    <row r="205" spans="1:13" ht="12.75">
      <c r="A205" s="104">
        <v>264</v>
      </c>
      <c r="B205" s="114">
        <f t="shared" si="23"/>
        <v>13.8</v>
      </c>
      <c r="C205" s="61" t="s">
        <v>26</v>
      </c>
      <c r="D205" s="39">
        <v>29980</v>
      </c>
      <c r="E205" s="113">
        <v>0</v>
      </c>
      <c r="F205" s="110">
        <f t="shared" si="26"/>
        <v>26069.6</v>
      </c>
      <c r="G205" s="41">
        <v>0</v>
      </c>
      <c r="H205" s="173">
        <f t="shared" si="24"/>
        <v>26069.6</v>
      </c>
      <c r="I205" s="45">
        <f t="shared" si="27"/>
        <v>8863.66</v>
      </c>
      <c r="J205" s="46">
        <f t="shared" si="28"/>
        <v>521.4</v>
      </c>
      <c r="K205" s="149">
        <v>650</v>
      </c>
      <c r="L205" s="47">
        <f t="shared" si="25"/>
        <v>99.1</v>
      </c>
      <c r="M205" s="48">
        <f t="shared" si="29"/>
        <v>36203.759999999995</v>
      </c>
    </row>
    <row r="206" spans="1:13" ht="12.75">
      <c r="A206" s="104">
        <v>265</v>
      </c>
      <c r="B206" s="114">
        <f t="shared" si="23"/>
        <v>13.8</v>
      </c>
      <c r="C206" s="61" t="s">
        <v>26</v>
      </c>
      <c r="D206" s="39">
        <v>29980</v>
      </c>
      <c r="E206" s="113">
        <v>0</v>
      </c>
      <c r="F206" s="110">
        <f t="shared" si="26"/>
        <v>26069.6</v>
      </c>
      <c r="G206" s="41">
        <v>0</v>
      </c>
      <c r="H206" s="173">
        <f t="shared" si="24"/>
        <v>26069.6</v>
      </c>
      <c r="I206" s="45">
        <f t="shared" si="27"/>
        <v>8863.66</v>
      </c>
      <c r="J206" s="46">
        <f t="shared" si="28"/>
        <v>521.4</v>
      </c>
      <c r="K206" s="149">
        <v>650</v>
      </c>
      <c r="L206" s="47">
        <f t="shared" si="25"/>
        <v>99.1</v>
      </c>
      <c r="M206" s="48">
        <f t="shared" si="29"/>
        <v>36203.759999999995</v>
      </c>
    </row>
    <row r="207" spans="1:13" ht="12.75">
      <c r="A207" s="104">
        <v>266</v>
      </c>
      <c r="B207" s="114">
        <f t="shared" si="23"/>
        <v>13.81</v>
      </c>
      <c r="C207" s="61" t="s">
        <v>26</v>
      </c>
      <c r="D207" s="39">
        <v>29980</v>
      </c>
      <c r="E207" s="113">
        <v>0</v>
      </c>
      <c r="F207" s="110">
        <f t="shared" si="26"/>
        <v>26050.7</v>
      </c>
      <c r="G207" s="41">
        <v>0</v>
      </c>
      <c r="H207" s="173">
        <f t="shared" si="24"/>
        <v>26050.7</v>
      </c>
      <c r="I207" s="45">
        <f t="shared" si="27"/>
        <v>8857.24</v>
      </c>
      <c r="J207" s="46">
        <f t="shared" si="28"/>
        <v>521</v>
      </c>
      <c r="K207" s="149">
        <v>650</v>
      </c>
      <c r="L207" s="47">
        <f t="shared" si="25"/>
        <v>99</v>
      </c>
      <c r="M207" s="48">
        <f t="shared" si="29"/>
        <v>36177.94</v>
      </c>
    </row>
    <row r="208" spans="1:13" ht="12.75">
      <c r="A208" s="104">
        <v>267</v>
      </c>
      <c r="B208" s="114">
        <f t="shared" si="23"/>
        <v>13.82</v>
      </c>
      <c r="C208" s="61" t="s">
        <v>26</v>
      </c>
      <c r="D208" s="39">
        <v>29980</v>
      </c>
      <c r="E208" s="113">
        <v>0</v>
      </c>
      <c r="F208" s="110">
        <f t="shared" si="26"/>
        <v>26031.8</v>
      </c>
      <c r="G208" s="41">
        <v>0</v>
      </c>
      <c r="H208" s="173">
        <f t="shared" si="24"/>
        <v>26031.8</v>
      </c>
      <c r="I208" s="45">
        <f t="shared" si="27"/>
        <v>8850.81</v>
      </c>
      <c r="J208" s="46">
        <f t="shared" si="28"/>
        <v>520.6</v>
      </c>
      <c r="K208" s="149">
        <v>650</v>
      </c>
      <c r="L208" s="47">
        <f t="shared" si="25"/>
        <v>98.9</v>
      </c>
      <c r="M208" s="48">
        <f t="shared" si="29"/>
        <v>36152.11</v>
      </c>
    </row>
    <row r="209" spans="1:13" ht="12.75">
      <c r="A209" s="104">
        <v>268</v>
      </c>
      <c r="B209" s="114">
        <f aca="true" t="shared" si="30" ref="B209:B272">IF(A209&lt;68,B$403,ROUND(B$409+B$410*A209+B$411*A209^2+B$412*A209^3++B$413*A209^4+B$414*A209^5,2))</f>
        <v>13.82</v>
      </c>
      <c r="C209" s="61" t="s">
        <v>26</v>
      </c>
      <c r="D209" s="39">
        <v>29980</v>
      </c>
      <c r="E209" s="113">
        <v>0</v>
      </c>
      <c r="F209" s="110">
        <f t="shared" si="26"/>
        <v>26031.8</v>
      </c>
      <c r="G209" s="41">
        <v>0</v>
      </c>
      <c r="H209" s="173">
        <f aca="true" t="shared" si="31" ref="H209:H272">F209+G209</f>
        <v>26031.8</v>
      </c>
      <c r="I209" s="45">
        <f t="shared" si="27"/>
        <v>8850.81</v>
      </c>
      <c r="J209" s="46">
        <f t="shared" si="28"/>
        <v>520.6</v>
      </c>
      <c r="K209" s="149">
        <v>650</v>
      </c>
      <c r="L209" s="47">
        <f t="shared" si="25"/>
        <v>98.9</v>
      </c>
      <c r="M209" s="48">
        <f t="shared" si="29"/>
        <v>36152.11</v>
      </c>
    </row>
    <row r="210" spans="1:13" ht="12.75">
      <c r="A210" s="104">
        <v>269</v>
      </c>
      <c r="B210" s="114">
        <f t="shared" si="30"/>
        <v>13.83</v>
      </c>
      <c r="C210" s="61" t="s">
        <v>26</v>
      </c>
      <c r="D210" s="39">
        <v>29980</v>
      </c>
      <c r="E210" s="113">
        <v>0</v>
      </c>
      <c r="F210" s="110">
        <f t="shared" si="26"/>
        <v>26013</v>
      </c>
      <c r="G210" s="41">
        <v>0</v>
      </c>
      <c r="H210" s="173">
        <f t="shared" si="31"/>
        <v>26013</v>
      </c>
      <c r="I210" s="45">
        <f t="shared" si="27"/>
        <v>8844.42</v>
      </c>
      <c r="J210" s="46">
        <f t="shared" si="28"/>
        <v>520.3</v>
      </c>
      <c r="K210" s="149">
        <v>650</v>
      </c>
      <c r="L210" s="47">
        <f t="shared" si="25"/>
        <v>98.8</v>
      </c>
      <c r="M210" s="48">
        <f t="shared" si="29"/>
        <v>36126.520000000004</v>
      </c>
    </row>
    <row r="211" spans="1:13" ht="12.75">
      <c r="A211" s="104">
        <v>270</v>
      </c>
      <c r="B211" s="114">
        <f t="shared" si="30"/>
        <v>13.84</v>
      </c>
      <c r="C211" s="61" t="s">
        <v>26</v>
      </c>
      <c r="D211" s="39">
        <v>29980</v>
      </c>
      <c r="E211" s="113">
        <v>0</v>
      </c>
      <c r="F211" s="110">
        <f t="shared" si="26"/>
        <v>25994.2</v>
      </c>
      <c r="G211" s="41">
        <v>0</v>
      </c>
      <c r="H211" s="173">
        <f t="shared" si="31"/>
        <v>25994.2</v>
      </c>
      <c r="I211" s="45">
        <f t="shared" si="27"/>
        <v>8838.03</v>
      </c>
      <c r="J211" s="46">
        <f t="shared" si="28"/>
        <v>519.9</v>
      </c>
      <c r="K211" s="149">
        <v>650</v>
      </c>
      <c r="L211" s="47">
        <f t="shared" si="25"/>
        <v>98.8</v>
      </c>
      <c r="M211" s="48">
        <f t="shared" si="29"/>
        <v>36100.93000000001</v>
      </c>
    </row>
    <row r="212" spans="1:13" ht="12.75">
      <c r="A212" s="104">
        <v>271</v>
      </c>
      <c r="B212" s="114">
        <f t="shared" si="30"/>
        <v>13.84</v>
      </c>
      <c r="C212" s="61" t="s">
        <v>26</v>
      </c>
      <c r="D212" s="39">
        <v>29980</v>
      </c>
      <c r="E212" s="113">
        <v>0</v>
      </c>
      <c r="F212" s="110">
        <f t="shared" si="26"/>
        <v>25994.2</v>
      </c>
      <c r="G212" s="41">
        <v>0</v>
      </c>
      <c r="H212" s="173">
        <f t="shared" si="31"/>
        <v>25994.2</v>
      </c>
      <c r="I212" s="45">
        <f t="shared" si="27"/>
        <v>8838.03</v>
      </c>
      <c r="J212" s="46">
        <f t="shared" si="28"/>
        <v>519.9</v>
      </c>
      <c r="K212" s="149">
        <v>650</v>
      </c>
      <c r="L212" s="47">
        <f t="shared" si="25"/>
        <v>98.8</v>
      </c>
      <c r="M212" s="48">
        <f t="shared" si="29"/>
        <v>36100.93000000001</v>
      </c>
    </row>
    <row r="213" spans="1:13" ht="12.75">
      <c r="A213" s="104">
        <v>272</v>
      </c>
      <c r="B213" s="114">
        <f t="shared" si="30"/>
        <v>13.85</v>
      </c>
      <c r="C213" s="61" t="s">
        <v>26</v>
      </c>
      <c r="D213" s="39">
        <v>29980</v>
      </c>
      <c r="E213" s="113">
        <v>0</v>
      </c>
      <c r="F213" s="110">
        <f t="shared" si="26"/>
        <v>25975.5</v>
      </c>
      <c r="G213" s="41">
        <v>0</v>
      </c>
      <c r="H213" s="173">
        <f t="shared" si="31"/>
        <v>25975.5</v>
      </c>
      <c r="I213" s="45">
        <f t="shared" si="27"/>
        <v>8831.67</v>
      </c>
      <c r="J213" s="46">
        <f t="shared" si="28"/>
        <v>519.5</v>
      </c>
      <c r="K213" s="149">
        <v>650</v>
      </c>
      <c r="L213" s="47">
        <f t="shared" si="25"/>
        <v>98.7</v>
      </c>
      <c r="M213" s="48">
        <f t="shared" si="29"/>
        <v>36075.369999999995</v>
      </c>
    </row>
    <row r="214" spans="1:13" ht="12.75">
      <c r="A214" s="104">
        <v>273</v>
      </c>
      <c r="B214" s="114">
        <f t="shared" si="30"/>
        <v>13.86</v>
      </c>
      <c r="C214" s="61" t="s">
        <v>26</v>
      </c>
      <c r="D214" s="39">
        <v>29980</v>
      </c>
      <c r="E214" s="113">
        <v>0</v>
      </c>
      <c r="F214" s="110">
        <f t="shared" si="26"/>
        <v>25956.7</v>
      </c>
      <c r="G214" s="41">
        <v>0</v>
      </c>
      <c r="H214" s="173">
        <f t="shared" si="31"/>
        <v>25956.7</v>
      </c>
      <c r="I214" s="45">
        <f t="shared" si="27"/>
        <v>8825.28</v>
      </c>
      <c r="J214" s="46">
        <f t="shared" si="28"/>
        <v>519.1</v>
      </c>
      <c r="K214" s="149">
        <v>650</v>
      </c>
      <c r="L214" s="47">
        <f t="shared" si="25"/>
        <v>98.6</v>
      </c>
      <c r="M214" s="48">
        <f t="shared" si="29"/>
        <v>36049.68</v>
      </c>
    </row>
    <row r="215" spans="1:13" ht="12.75">
      <c r="A215" s="104">
        <v>274</v>
      </c>
      <c r="B215" s="114">
        <f t="shared" si="30"/>
        <v>13.86</v>
      </c>
      <c r="C215" s="61" t="s">
        <v>26</v>
      </c>
      <c r="D215" s="39">
        <v>29980</v>
      </c>
      <c r="E215" s="113">
        <v>0</v>
      </c>
      <c r="F215" s="110">
        <f t="shared" si="26"/>
        <v>25956.7</v>
      </c>
      <c r="G215" s="41">
        <v>0</v>
      </c>
      <c r="H215" s="173">
        <f t="shared" si="31"/>
        <v>25956.7</v>
      </c>
      <c r="I215" s="45">
        <f t="shared" si="27"/>
        <v>8825.28</v>
      </c>
      <c r="J215" s="46">
        <f t="shared" si="28"/>
        <v>519.1</v>
      </c>
      <c r="K215" s="149">
        <v>650</v>
      </c>
      <c r="L215" s="47">
        <f t="shared" si="25"/>
        <v>98.6</v>
      </c>
      <c r="M215" s="48">
        <f t="shared" si="29"/>
        <v>36049.68</v>
      </c>
    </row>
    <row r="216" spans="1:13" ht="12.75">
      <c r="A216" s="104">
        <v>275</v>
      </c>
      <c r="B216" s="114">
        <f t="shared" si="30"/>
        <v>13.87</v>
      </c>
      <c r="C216" s="61" t="s">
        <v>26</v>
      </c>
      <c r="D216" s="39">
        <v>29980</v>
      </c>
      <c r="E216" s="113">
        <v>0</v>
      </c>
      <c r="F216" s="110">
        <f t="shared" si="26"/>
        <v>25938</v>
      </c>
      <c r="G216" s="41">
        <v>0</v>
      </c>
      <c r="H216" s="173">
        <f t="shared" si="31"/>
        <v>25938</v>
      </c>
      <c r="I216" s="45">
        <f t="shared" si="27"/>
        <v>8818.92</v>
      </c>
      <c r="J216" s="46">
        <f t="shared" si="28"/>
        <v>518.8</v>
      </c>
      <c r="K216" s="149">
        <v>650</v>
      </c>
      <c r="L216" s="47">
        <f t="shared" si="25"/>
        <v>98.6</v>
      </c>
      <c r="M216" s="48">
        <f t="shared" si="29"/>
        <v>36024.32</v>
      </c>
    </row>
    <row r="217" spans="1:13" ht="12.75">
      <c r="A217" s="104">
        <v>276</v>
      </c>
      <c r="B217" s="114">
        <f t="shared" si="30"/>
        <v>13.88</v>
      </c>
      <c r="C217" s="61" t="s">
        <v>26</v>
      </c>
      <c r="D217" s="39">
        <v>29980</v>
      </c>
      <c r="E217" s="113">
        <v>0</v>
      </c>
      <c r="F217" s="110">
        <f t="shared" si="26"/>
        <v>25919.3</v>
      </c>
      <c r="G217" s="41">
        <v>0</v>
      </c>
      <c r="H217" s="173">
        <f t="shared" si="31"/>
        <v>25919.3</v>
      </c>
      <c r="I217" s="45">
        <f t="shared" si="27"/>
        <v>8812.56</v>
      </c>
      <c r="J217" s="46">
        <f t="shared" si="28"/>
        <v>518.4</v>
      </c>
      <c r="K217" s="149">
        <v>650</v>
      </c>
      <c r="L217" s="47">
        <f t="shared" si="25"/>
        <v>98.5</v>
      </c>
      <c r="M217" s="48">
        <f t="shared" si="29"/>
        <v>35998.76</v>
      </c>
    </row>
    <row r="218" spans="1:13" ht="12.75">
      <c r="A218" s="104">
        <v>277</v>
      </c>
      <c r="B218" s="114">
        <f t="shared" si="30"/>
        <v>13.88</v>
      </c>
      <c r="C218" s="61" t="s">
        <v>26</v>
      </c>
      <c r="D218" s="39">
        <v>29980</v>
      </c>
      <c r="E218" s="113">
        <v>0</v>
      </c>
      <c r="F218" s="110">
        <f t="shared" si="26"/>
        <v>25919.3</v>
      </c>
      <c r="G218" s="41">
        <v>0</v>
      </c>
      <c r="H218" s="173">
        <f t="shared" si="31"/>
        <v>25919.3</v>
      </c>
      <c r="I218" s="45">
        <f t="shared" si="27"/>
        <v>8812.56</v>
      </c>
      <c r="J218" s="46">
        <f t="shared" si="28"/>
        <v>518.4</v>
      </c>
      <c r="K218" s="149">
        <v>650</v>
      </c>
      <c r="L218" s="47">
        <f t="shared" si="25"/>
        <v>98.5</v>
      </c>
      <c r="M218" s="48">
        <f t="shared" si="29"/>
        <v>35998.76</v>
      </c>
    </row>
    <row r="219" spans="1:13" ht="12.75">
      <c r="A219" s="104">
        <v>278</v>
      </c>
      <c r="B219" s="114">
        <f t="shared" si="30"/>
        <v>13.89</v>
      </c>
      <c r="C219" s="61" t="s">
        <v>26</v>
      </c>
      <c r="D219" s="39">
        <v>29980</v>
      </c>
      <c r="E219" s="113">
        <v>0</v>
      </c>
      <c r="F219" s="110">
        <f t="shared" si="26"/>
        <v>25900.6</v>
      </c>
      <c r="G219" s="41">
        <v>0</v>
      </c>
      <c r="H219" s="173">
        <f t="shared" si="31"/>
        <v>25900.6</v>
      </c>
      <c r="I219" s="45">
        <f t="shared" si="27"/>
        <v>8806.2</v>
      </c>
      <c r="J219" s="46">
        <f t="shared" si="28"/>
        <v>518</v>
      </c>
      <c r="K219" s="149">
        <v>650</v>
      </c>
      <c r="L219" s="47">
        <f t="shared" si="25"/>
        <v>98.4</v>
      </c>
      <c r="M219" s="48">
        <f t="shared" si="29"/>
        <v>35973.200000000004</v>
      </c>
    </row>
    <row r="220" spans="1:13" ht="12.75">
      <c r="A220" s="104">
        <v>279</v>
      </c>
      <c r="B220" s="114">
        <f t="shared" si="30"/>
        <v>13.9</v>
      </c>
      <c r="C220" s="61" t="s">
        <v>26</v>
      </c>
      <c r="D220" s="39">
        <v>29980</v>
      </c>
      <c r="E220" s="113">
        <v>0</v>
      </c>
      <c r="F220" s="110">
        <f t="shared" si="26"/>
        <v>25882</v>
      </c>
      <c r="G220" s="41">
        <v>0</v>
      </c>
      <c r="H220" s="173">
        <f t="shared" si="31"/>
        <v>25882</v>
      </c>
      <c r="I220" s="45">
        <f t="shared" si="27"/>
        <v>8799.88</v>
      </c>
      <c r="J220" s="46">
        <f t="shared" si="28"/>
        <v>517.6</v>
      </c>
      <c r="K220" s="149">
        <v>650</v>
      </c>
      <c r="L220" s="47">
        <f t="shared" si="25"/>
        <v>98.4</v>
      </c>
      <c r="M220" s="48">
        <f t="shared" si="29"/>
        <v>35947.88</v>
      </c>
    </row>
    <row r="221" spans="1:13" ht="12.75">
      <c r="A221" s="104">
        <v>280</v>
      </c>
      <c r="B221" s="114">
        <f t="shared" si="30"/>
        <v>13.9</v>
      </c>
      <c r="C221" s="61" t="s">
        <v>26</v>
      </c>
      <c r="D221" s="39">
        <v>29980</v>
      </c>
      <c r="E221" s="113">
        <v>0</v>
      </c>
      <c r="F221" s="110">
        <f t="shared" si="26"/>
        <v>25882</v>
      </c>
      <c r="G221" s="41">
        <v>0</v>
      </c>
      <c r="H221" s="173">
        <f t="shared" si="31"/>
        <v>25882</v>
      </c>
      <c r="I221" s="45">
        <f t="shared" si="27"/>
        <v>8799.88</v>
      </c>
      <c r="J221" s="46">
        <f t="shared" si="28"/>
        <v>517.6</v>
      </c>
      <c r="K221" s="149">
        <v>650</v>
      </c>
      <c r="L221" s="47">
        <f t="shared" si="25"/>
        <v>98.4</v>
      </c>
      <c r="M221" s="48">
        <f t="shared" si="29"/>
        <v>35947.88</v>
      </c>
    </row>
    <row r="222" spans="1:13" ht="12.75">
      <c r="A222" s="104">
        <v>281</v>
      </c>
      <c r="B222" s="114">
        <f t="shared" si="30"/>
        <v>13.91</v>
      </c>
      <c r="C222" s="61" t="s">
        <v>26</v>
      </c>
      <c r="D222" s="39">
        <v>29980</v>
      </c>
      <c r="E222" s="113">
        <v>0</v>
      </c>
      <c r="F222" s="110">
        <f t="shared" si="26"/>
        <v>25863.4</v>
      </c>
      <c r="G222" s="41">
        <v>0</v>
      </c>
      <c r="H222" s="173">
        <f t="shared" si="31"/>
        <v>25863.4</v>
      </c>
      <c r="I222" s="45">
        <f t="shared" si="27"/>
        <v>8793.56</v>
      </c>
      <c r="J222" s="46">
        <f t="shared" si="28"/>
        <v>517.3</v>
      </c>
      <c r="K222" s="149">
        <v>650</v>
      </c>
      <c r="L222" s="47">
        <f t="shared" si="25"/>
        <v>98.3</v>
      </c>
      <c r="M222" s="48">
        <f t="shared" si="29"/>
        <v>35922.560000000005</v>
      </c>
    </row>
    <row r="223" spans="1:13" ht="12.75">
      <c r="A223" s="104">
        <v>282</v>
      </c>
      <c r="B223" s="114">
        <f t="shared" si="30"/>
        <v>13.92</v>
      </c>
      <c r="C223" s="61" t="s">
        <v>26</v>
      </c>
      <c r="D223" s="39">
        <v>29980</v>
      </c>
      <c r="E223" s="113">
        <v>0</v>
      </c>
      <c r="F223" s="110">
        <f t="shared" si="26"/>
        <v>25844.8</v>
      </c>
      <c r="G223" s="41">
        <v>0</v>
      </c>
      <c r="H223" s="173">
        <f t="shared" si="31"/>
        <v>25844.8</v>
      </c>
      <c r="I223" s="45">
        <f t="shared" si="27"/>
        <v>8787.23</v>
      </c>
      <c r="J223" s="46">
        <f t="shared" si="28"/>
        <v>516.9</v>
      </c>
      <c r="K223" s="149">
        <v>650</v>
      </c>
      <c r="L223" s="47">
        <f t="shared" si="25"/>
        <v>98.2</v>
      </c>
      <c r="M223" s="48">
        <f t="shared" si="29"/>
        <v>35897.13</v>
      </c>
    </row>
    <row r="224" spans="1:13" ht="12.75">
      <c r="A224" s="104">
        <v>283</v>
      </c>
      <c r="B224" s="114">
        <f t="shared" si="30"/>
        <v>13.92</v>
      </c>
      <c r="C224" s="61" t="s">
        <v>26</v>
      </c>
      <c r="D224" s="39">
        <v>29980</v>
      </c>
      <c r="E224" s="113">
        <v>0</v>
      </c>
      <c r="F224" s="110">
        <f t="shared" si="26"/>
        <v>25844.8</v>
      </c>
      <c r="G224" s="41">
        <v>0</v>
      </c>
      <c r="H224" s="173">
        <f t="shared" si="31"/>
        <v>25844.8</v>
      </c>
      <c r="I224" s="45">
        <f t="shared" si="27"/>
        <v>8787.23</v>
      </c>
      <c r="J224" s="46">
        <f t="shared" si="28"/>
        <v>516.9</v>
      </c>
      <c r="K224" s="149">
        <v>650</v>
      </c>
      <c r="L224" s="47">
        <f t="shared" si="25"/>
        <v>98.2</v>
      </c>
      <c r="M224" s="48">
        <f t="shared" si="29"/>
        <v>35897.13</v>
      </c>
    </row>
    <row r="225" spans="1:13" ht="12.75">
      <c r="A225" s="104">
        <v>284</v>
      </c>
      <c r="B225" s="114">
        <f t="shared" si="30"/>
        <v>13.93</v>
      </c>
      <c r="C225" s="61" t="s">
        <v>26</v>
      </c>
      <c r="D225" s="39">
        <v>29980</v>
      </c>
      <c r="E225" s="113">
        <v>0</v>
      </c>
      <c r="F225" s="110">
        <f t="shared" si="26"/>
        <v>25826.3</v>
      </c>
      <c r="G225" s="41">
        <v>0</v>
      </c>
      <c r="H225" s="173">
        <f t="shared" si="31"/>
        <v>25826.3</v>
      </c>
      <c r="I225" s="45">
        <f t="shared" si="27"/>
        <v>8780.94</v>
      </c>
      <c r="J225" s="46">
        <f t="shared" si="28"/>
        <v>516.5</v>
      </c>
      <c r="K225" s="149">
        <v>650</v>
      </c>
      <c r="L225" s="47">
        <f t="shared" si="25"/>
        <v>98.1</v>
      </c>
      <c r="M225" s="48">
        <f t="shared" si="29"/>
        <v>35871.84</v>
      </c>
    </row>
    <row r="226" spans="1:13" ht="12.75">
      <c r="A226" s="104">
        <v>285</v>
      </c>
      <c r="B226" s="114">
        <f t="shared" si="30"/>
        <v>13.93</v>
      </c>
      <c r="C226" s="61" t="s">
        <v>26</v>
      </c>
      <c r="D226" s="39">
        <v>29980</v>
      </c>
      <c r="E226" s="113">
        <v>0</v>
      </c>
      <c r="F226" s="110">
        <f t="shared" si="26"/>
        <v>25826.3</v>
      </c>
      <c r="G226" s="41">
        <v>0</v>
      </c>
      <c r="H226" s="173">
        <f t="shared" si="31"/>
        <v>25826.3</v>
      </c>
      <c r="I226" s="45">
        <f t="shared" si="27"/>
        <v>8780.94</v>
      </c>
      <c r="J226" s="46">
        <f t="shared" si="28"/>
        <v>516.5</v>
      </c>
      <c r="K226" s="149">
        <v>650</v>
      </c>
      <c r="L226" s="47">
        <f t="shared" si="25"/>
        <v>98.1</v>
      </c>
      <c r="M226" s="48">
        <f t="shared" si="29"/>
        <v>35871.84</v>
      </c>
    </row>
    <row r="227" spans="1:13" ht="12.75">
      <c r="A227" s="104">
        <v>286</v>
      </c>
      <c r="B227" s="114">
        <f t="shared" si="30"/>
        <v>13.94</v>
      </c>
      <c r="C227" s="61" t="s">
        <v>26</v>
      </c>
      <c r="D227" s="39">
        <v>29980</v>
      </c>
      <c r="E227" s="113">
        <v>0</v>
      </c>
      <c r="F227" s="110">
        <f t="shared" si="26"/>
        <v>25807.7</v>
      </c>
      <c r="G227" s="41">
        <v>0</v>
      </c>
      <c r="H227" s="173">
        <f t="shared" si="31"/>
        <v>25807.7</v>
      </c>
      <c r="I227" s="45">
        <f t="shared" si="27"/>
        <v>8774.62</v>
      </c>
      <c r="J227" s="46">
        <f t="shared" si="28"/>
        <v>516.2</v>
      </c>
      <c r="K227" s="149">
        <v>650</v>
      </c>
      <c r="L227" s="47">
        <f t="shared" si="25"/>
        <v>98.1</v>
      </c>
      <c r="M227" s="48">
        <f t="shared" si="29"/>
        <v>35846.619999999995</v>
      </c>
    </row>
    <row r="228" spans="1:13" ht="12.75">
      <c r="A228" s="104">
        <v>287</v>
      </c>
      <c r="B228" s="114">
        <f t="shared" si="30"/>
        <v>13.95</v>
      </c>
      <c r="C228" s="61" t="s">
        <v>26</v>
      </c>
      <c r="D228" s="39">
        <v>29980</v>
      </c>
      <c r="E228" s="113">
        <v>0</v>
      </c>
      <c r="F228" s="110">
        <f t="shared" si="26"/>
        <v>25789.2</v>
      </c>
      <c r="G228" s="41">
        <v>0</v>
      </c>
      <c r="H228" s="173">
        <f t="shared" si="31"/>
        <v>25789.2</v>
      </c>
      <c r="I228" s="45">
        <f t="shared" si="27"/>
        <v>8768.33</v>
      </c>
      <c r="J228" s="46">
        <f t="shared" si="28"/>
        <v>515.8</v>
      </c>
      <c r="K228" s="149">
        <v>650</v>
      </c>
      <c r="L228" s="47">
        <f t="shared" si="25"/>
        <v>98</v>
      </c>
      <c r="M228" s="48">
        <f t="shared" si="29"/>
        <v>35821.33</v>
      </c>
    </row>
    <row r="229" spans="1:13" ht="12.75">
      <c r="A229" s="104">
        <v>288</v>
      </c>
      <c r="B229" s="114">
        <f t="shared" si="30"/>
        <v>13.95</v>
      </c>
      <c r="C229" s="61" t="s">
        <v>26</v>
      </c>
      <c r="D229" s="39">
        <v>29980</v>
      </c>
      <c r="E229" s="113">
        <v>0</v>
      </c>
      <c r="F229" s="110">
        <f t="shared" si="26"/>
        <v>25789.2</v>
      </c>
      <c r="G229" s="41">
        <v>0</v>
      </c>
      <c r="H229" s="173">
        <f t="shared" si="31"/>
        <v>25789.2</v>
      </c>
      <c r="I229" s="45">
        <f t="shared" si="27"/>
        <v>8768.33</v>
      </c>
      <c r="J229" s="46">
        <f t="shared" si="28"/>
        <v>515.8</v>
      </c>
      <c r="K229" s="149">
        <v>650</v>
      </c>
      <c r="L229" s="47">
        <f t="shared" si="25"/>
        <v>98</v>
      </c>
      <c r="M229" s="48">
        <f t="shared" si="29"/>
        <v>35821.33</v>
      </c>
    </row>
    <row r="230" spans="1:13" ht="12.75">
      <c r="A230" s="104">
        <v>289</v>
      </c>
      <c r="B230" s="114">
        <f t="shared" si="30"/>
        <v>13.96</v>
      </c>
      <c r="C230" s="61" t="s">
        <v>26</v>
      </c>
      <c r="D230" s="39">
        <v>29980</v>
      </c>
      <c r="E230" s="113">
        <v>0</v>
      </c>
      <c r="F230" s="110">
        <f t="shared" si="26"/>
        <v>25770.8</v>
      </c>
      <c r="G230" s="41">
        <v>0</v>
      </c>
      <c r="H230" s="173">
        <f t="shared" si="31"/>
        <v>25770.8</v>
      </c>
      <c r="I230" s="45">
        <f t="shared" si="27"/>
        <v>8762.07</v>
      </c>
      <c r="J230" s="46">
        <f t="shared" si="28"/>
        <v>515.4</v>
      </c>
      <c r="K230" s="149">
        <v>650</v>
      </c>
      <c r="L230" s="47">
        <f t="shared" si="25"/>
        <v>97.9</v>
      </c>
      <c r="M230" s="48">
        <f t="shared" si="29"/>
        <v>35796.17</v>
      </c>
    </row>
    <row r="231" spans="1:13" ht="12.75">
      <c r="A231" s="104">
        <v>290</v>
      </c>
      <c r="B231" s="114">
        <f t="shared" si="30"/>
        <v>13.96</v>
      </c>
      <c r="C231" s="61" t="s">
        <v>26</v>
      </c>
      <c r="D231" s="39">
        <v>29980</v>
      </c>
      <c r="E231" s="113">
        <v>0</v>
      </c>
      <c r="F231" s="110">
        <f t="shared" si="26"/>
        <v>25770.8</v>
      </c>
      <c r="G231" s="41">
        <v>0</v>
      </c>
      <c r="H231" s="173">
        <f t="shared" si="31"/>
        <v>25770.8</v>
      </c>
      <c r="I231" s="45">
        <f t="shared" si="27"/>
        <v>8762.07</v>
      </c>
      <c r="J231" s="46">
        <f t="shared" si="28"/>
        <v>515.4</v>
      </c>
      <c r="K231" s="149">
        <v>650</v>
      </c>
      <c r="L231" s="47">
        <f t="shared" si="25"/>
        <v>97.9</v>
      </c>
      <c r="M231" s="48">
        <f t="shared" si="29"/>
        <v>35796.17</v>
      </c>
    </row>
    <row r="232" spans="1:13" ht="12.75">
      <c r="A232" s="104">
        <v>291</v>
      </c>
      <c r="B232" s="114">
        <f t="shared" si="30"/>
        <v>13.97</v>
      </c>
      <c r="C232" s="61" t="s">
        <v>26</v>
      </c>
      <c r="D232" s="39">
        <v>29980</v>
      </c>
      <c r="E232" s="113">
        <v>0</v>
      </c>
      <c r="F232" s="110">
        <f t="shared" si="26"/>
        <v>25752.3</v>
      </c>
      <c r="G232" s="41">
        <v>0</v>
      </c>
      <c r="H232" s="173">
        <f t="shared" si="31"/>
        <v>25752.3</v>
      </c>
      <c r="I232" s="45">
        <f t="shared" si="27"/>
        <v>8755.78</v>
      </c>
      <c r="J232" s="46">
        <f t="shared" si="28"/>
        <v>515</v>
      </c>
      <c r="K232" s="149">
        <v>650</v>
      </c>
      <c r="L232" s="47">
        <f t="shared" si="25"/>
        <v>97.9</v>
      </c>
      <c r="M232" s="48">
        <f t="shared" si="29"/>
        <v>35770.98</v>
      </c>
    </row>
    <row r="233" spans="1:13" ht="12.75">
      <c r="A233" s="104">
        <v>292</v>
      </c>
      <c r="B233" s="114">
        <f t="shared" si="30"/>
        <v>13.98</v>
      </c>
      <c r="C233" s="61" t="s">
        <v>26</v>
      </c>
      <c r="D233" s="39">
        <v>29980</v>
      </c>
      <c r="E233" s="113">
        <v>0</v>
      </c>
      <c r="F233" s="110">
        <f t="shared" si="26"/>
        <v>25733.9</v>
      </c>
      <c r="G233" s="41">
        <v>0</v>
      </c>
      <c r="H233" s="173">
        <f t="shared" si="31"/>
        <v>25733.9</v>
      </c>
      <c r="I233" s="45">
        <f t="shared" si="27"/>
        <v>8749.53</v>
      </c>
      <c r="J233" s="46">
        <f t="shared" si="28"/>
        <v>514.7</v>
      </c>
      <c r="K233" s="149">
        <v>650</v>
      </c>
      <c r="L233" s="47">
        <f t="shared" si="25"/>
        <v>97.8</v>
      </c>
      <c r="M233" s="48">
        <f t="shared" si="29"/>
        <v>35745.93</v>
      </c>
    </row>
    <row r="234" spans="1:13" ht="12.75">
      <c r="A234" s="104">
        <v>293</v>
      </c>
      <c r="B234" s="114">
        <f t="shared" si="30"/>
        <v>13.98</v>
      </c>
      <c r="C234" s="61" t="s">
        <v>26</v>
      </c>
      <c r="D234" s="39">
        <v>29980</v>
      </c>
      <c r="E234" s="113">
        <v>0</v>
      </c>
      <c r="F234" s="110">
        <f t="shared" si="26"/>
        <v>25733.9</v>
      </c>
      <c r="G234" s="41">
        <v>0</v>
      </c>
      <c r="H234" s="173">
        <f t="shared" si="31"/>
        <v>25733.9</v>
      </c>
      <c r="I234" s="45">
        <f t="shared" si="27"/>
        <v>8749.53</v>
      </c>
      <c r="J234" s="46">
        <f t="shared" si="28"/>
        <v>514.7</v>
      </c>
      <c r="K234" s="149">
        <v>650</v>
      </c>
      <c r="L234" s="47">
        <f t="shared" si="25"/>
        <v>97.8</v>
      </c>
      <c r="M234" s="48">
        <f t="shared" si="29"/>
        <v>35745.93</v>
      </c>
    </row>
    <row r="235" spans="1:13" ht="12.75">
      <c r="A235" s="104">
        <v>294</v>
      </c>
      <c r="B235" s="114">
        <f t="shared" si="30"/>
        <v>13.99</v>
      </c>
      <c r="C235" s="61" t="s">
        <v>26</v>
      </c>
      <c r="D235" s="39">
        <v>29980</v>
      </c>
      <c r="E235" s="113">
        <v>0</v>
      </c>
      <c r="F235" s="110">
        <f t="shared" si="26"/>
        <v>25715.5</v>
      </c>
      <c r="G235" s="41">
        <v>0</v>
      </c>
      <c r="H235" s="173">
        <f t="shared" si="31"/>
        <v>25715.5</v>
      </c>
      <c r="I235" s="45">
        <f t="shared" si="27"/>
        <v>8743.27</v>
      </c>
      <c r="J235" s="46">
        <f t="shared" si="28"/>
        <v>514.3</v>
      </c>
      <c r="K235" s="149">
        <v>650</v>
      </c>
      <c r="L235" s="47">
        <f t="shared" si="25"/>
        <v>97.7</v>
      </c>
      <c r="M235" s="48">
        <f t="shared" si="29"/>
        <v>35720.770000000004</v>
      </c>
    </row>
    <row r="236" spans="1:13" ht="12.75">
      <c r="A236" s="104">
        <v>295</v>
      </c>
      <c r="B236" s="114">
        <f t="shared" si="30"/>
        <v>13.99</v>
      </c>
      <c r="C236" s="61" t="s">
        <v>26</v>
      </c>
      <c r="D236" s="39">
        <v>29980</v>
      </c>
      <c r="E236" s="113">
        <v>0</v>
      </c>
      <c r="F236" s="110">
        <f t="shared" si="26"/>
        <v>25715.5</v>
      </c>
      <c r="G236" s="41">
        <v>0</v>
      </c>
      <c r="H236" s="173">
        <f t="shared" si="31"/>
        <v>25715.5</v>
      </c>
      <c r="I236" s="45">
        <f t="shared" si="27"/>
        <v>8743.27</v>
      </c>
      <c r="J236" s="46">
        <f t="shared" si="28"/>
        <v>514.3</v>
      </c>
      <c r="K236" s="149">
        <v>650</v>
      </c>
      <c r="L236" s="47">
        <f t="shared" si="25"/>
        <v>97.7</v>
      </c>
      <c r="M236" s="48">
        <f t="shared" si="29"/>
        <v>35720.770000000004</v>
      </c>
    </row>
    <row r="237" spans="1:13" ht="12.75">
      <c r="A237" s="104">
        <v>296</v>
      </c>
      <c r="B237" s="114">
        <f t="shared" si="30"/>
        <v>14</v>
      </c>
      <c r="C237" s="61" t="s">
        <v>26</v>
      </c>
      <c r="D237" s="39">
        <v>29980</v>
      </c>
      <c r="E237" s="113">
        <v>0</v>
      </c>
      <c r="F237" s="110">
        <f t="shared" si="26"/>
        <v>25697.1</v>
      </c>
      <c r="G237" s="41">
        <v>0</v>
      </c>
      <c r="H237" s="173">
        <f t="shared" si="31"/>
        <v>25697.1</v>
      </c>
      <c r="I237" s="45">
        <f t="shared" si="27"/>
        <v>8737.01</v>
      </c>
      <c r="J237" s="46">
        <f t="shared" si="28"/>
        <v>513.9</v>
      </c>
      <c r="K237" s="149">
        <v>650</v>
      </c>
      <c r="L237" s="47">
        <f t="shared" si="25"/>
        <v>97.6</v>
      </c>
      <c r="M237" s="48">
        <f t="shared" si="29"/>
        <v>35695.61</v>
      </c>
    </row>
    <row r="238" spans="1:13" ht="12.75">
      <c r="A238" s="104">
        <v>297</v>
      </c>
      <c r="B238" s="114">
        <f t="shared" si="30"/>
        <v>14</v>
      </c>
      <c r="C238" s="61" t="s">
        <v>26</v>
      </c>
      <c r="D238" s="39">
        <v>29980</v>
      </c>
      <c r="E238" s="113">
        <v>0</v>
      </c>
      <c r="F238" s="110">
        <f t="shared" si="26"/>
        <v>25697.1</v>
      </c>
      <c r="G238" s="41">
        <v>0</v>
      </c>
      <c r="H238" s="173">
        <f t="shared" si="31"/>
        <v>25697.1</v>
      </c>
      <c r="I238" s="45">
        <f t="shared" si="27"/>
        <v>8737.01</v>
      </c>
      <c r="J238" s="46">
        <f t="shared" si="28"/>
        <v>513.9</v>
      </c>
      <c r="K238" s="149">
        <v>650</v>
      </c>
      <c r="L238" s="47">
        <f t="shared" si="25"/>
        <v>97.6</v>
      </c>
      <c r="M238" s="48">
        <f t="shared" si="29"/>
        <v>35695.61</v>
      </c>
    </row>
    <row r="239" spans="1:13" ht="12.75">
      <c r="A239" s="104">
        <v>298</v>
      </c>
      <c r="B239" s="114">
        <f t="shared" si="30"/>
        <v>14.01</v>
      </c>
      <c r="C239" s="61" t="s">
        <v>26</v>
      </c>
      <c r="D239" s="39">
        <v>29980</v>
      </c>
      <c r="E239" s="113">
        <v>0</v>
      </c>
      <c r="F239" s="110">
        <f t="shared" si="26"/>
        <v>25678.8</v>
      </c>
      <c r="G239" s="41">
        <v>0</v>
      </c>
      <c r="H239" s="173">
        <f t="shared" si="31"/>
        <v>25678.8</v>
      </c>
      <c r="I239" s="45">
        <f t="shared" si="27"/>
        <v>8730.79</v>
      </c>
      <c r="J239" s="46">
        <f t="shared" si="28"/>
        <v>513.6</v>
      </c>
      <c r="K239" s="149">
        <v>650</v>
      </c>
      <c r="L239" s="47">
        <f t="shared" si="25"/>
        <v>97.6</v>
      </c>
      <c r="M239" s="48">
        <f t="shared" si="29"/>
        <v>35670.78999999999</v>
      </c>
    </row>
    <row r="240" spans="1:13" ht="12.75">
      <c r="A240" s="104">
        <v>299</v>
      </c>
      <c r="B240" s="114">
        <f t="shared" si="30"/>
        <v>14.01</v>
      </c>
      <c r="C240" s="61" t="s">
        <v>26</v>
      </c>
      <c r="D240" s="39">
        <v>29980</v>
      </c>
      <c r="E240" s="113">
        <v>0</v>
      </c>
      <c r="F240" s="110">
        <f t="shared" si="26"/>
        <v>25678.8</v>
      </c>
      <c r="G240" s="41">
        <v>0</v>
      </c>
      <c r="H240" s="173">
        <f t="shared" si="31"/>
        <v>25678.8</v>
      </c>
      <c r="I240" s="45">
        <f t="shared" si="27"/>
        <v>8730.79</v>
      </c>
      <c r="J240" s="46">
        <f t="shared" si="28"/>
        <v>513.6</v>
      </c>
      <c r="K240" s="149">
        <v>650</v>
      </c>
      <c r="L240" s="47">
        <f t="shared" si="25"/>
        <v>97.6</v>
      </c>
      <c r="M240" s="48">
        <f t="shared" si="29"/>
        <v>35670.78999999999</v>
      </c>
    </row>
    <row r="241" spans="1:13" ht="12.75">
      <c r="A241" s="104">
        <v>300</v>
      </c>
      <c r="B241" s="114">
        <f t="shared" si="30"/>
        <v>14.02</v>
      </c>
      <c r="C241" s="61" t="s">
        <v>26</v>
      </c>
      <c r="D241" s="39">
        <v>29980</v>
      </c>
      <c r="E241" s="113">
        <v>0</v>
      </c>
      <c r="F241" s="110">
        <f t="shared" si="26"/>
        <v>25660.5</v>
      </c>
      <c r="G241" s="41">
        <v>0</v>
      </c>
      <c r="H241" s="173">
        <f t="shared" si="31"/>
        <v>25660.5</v>
      </c>
      <c r="I241" s="45">
        <f t="shared" si="27"/>
        <v>8724.57</v>
      </c>
      <c r="J241" s="46">
        <f t="shared" si="28"/>
        <v>513.2</v>
      </c>
      <c r="K241" s="149">
        <v>650</v>
      </c>
      <c r="L241" s="47">
        <f t="shared" si="25"/>
        <v>97.5</v>
      </c>
      <c r="M241" s="48">
        <f t="shared" si="29"/>
        <v>35645.77</v>
      </c>
    </row>
    <row r="242" spans="1:13" ht="12.75">
      <c r="A242" s="104">
        <v>301</v>
      </c>
      <c r="B242" s="114">
        <f t="shared" si="30"/>
        <v>14.02</v>
      </c>
      <c r="C242" s="61" t="s">
        <v>26</v>
      </c>
      <c r="D242" s="39">
        <v>29980</v>
      </c>
      <c r="E242" s="113">
        <v>0</v>
      </c>
      <c r="F242" s="110">
        <f t="shared" si="26"/>
        <v>25660.5</v>
      </c>
      <c r="G242" s="41">
        <v>0</v>
      </c>
      <c r="H242" s="173">
        <f t="shared" si="31"/>
        <v>25660.5</v>
      </c>
      <c r="I242" s="45">
        <f t="shared" si="27"/>
        <v>8724.57</v>
      </c>
      <c r="J242" s="46">
        <f t="shared" si="28"/>
        <v>513.2</v>
      </c>
      <c r="K242" s="149">
        <v>650</v>
      </c>
      <c r="L242" s="47">
        <f t="shared" si="25"/>
        <v>97.5</v>
      </c>
      <c r="M242" s="48">
        <f t="shared" si="29"/>
        <v>35645.77</v>
      </c>
    </row>
    <row r="243" spans="1:13" ht="12.75">
      <c r="A243" s="104">
        <v>302</v>
      </c>
      <c r="B243" s="114">
        <f t="shared" si="30"/>
        <v>14.03</v>
      </c>
      <c r="C243" s="61" t="s">
        <v>26</v>
      </c>
      <c r="D243" s="39">
        <v>29980</v>
      </c>
      <c r="E243" s="113">
        <v>0</v>
      </c>
      <c r="F243" s="110">
        <f t="shared" si="26"/>
        <v>25642.2</v>
      </c>
      <c r="G243" s="41">
        <v>0</v>
      </c>
      <c r="H243" s="173">
        <f t="shared" si="31"/>
        <v>25642.2</v>
      </c>
      <c r="I243" s="45">
        <f t="shared" si="27"/>
        <v>8718.35</v>
      </c>
      <c r="J243" s="46">
        <f t="shared" si="28"/>
        <v>512.8</v>
      </c>
      <c r="K243" s="149">
        <v>650</v>
      </c>
      <c r="L243" s="47">
        <f t="shared" si="25"/>
        <v>97.4</v>
      </c>
      <c r="M243" s="48">
        <f t="shared" si="29"/>
        <v>35620.75000000001</v>
      </c>
    </row>
    <row r="244" spans="1:13" ht="12.75">
      <c r="A244" s="104">
        <v>303</v>
      </c>
      <c r="B244" s="114">
        <f t="shared" si="30"/>
        <v>14.03</v>
      </c>
      <c r="C244" s="61" t="s">
        <v>26</v>
      </c>
      <c r="D244" s="39">
        <v>29980</v>
      </c>
      <c r="E244" s="113">
        <v>0</v>
      </c>
      <c r="F244" s="110">
        <f t="shared" si="26"/>
        <v>25642.2</v>
      </c>
      <c r="G244" s="41">
        <v>0</v>
      </c>
      <c r="H244" s="173">
        <f t="shared" si="31"/>
        <v>25642.2</v>
      </c>
      <c r="I244" s="45">
        <f t="shared" si="27"/>
        <v>8718.35</v>
      </c>
      <c r="J244" s="46">
        <f t="shared" si="28"/>
        <v>512.8</v>
      </c>
      <c r="K244" s="149">
        <v>650</v>
      </c>
      <c r="L244" s="47">
        <f t="shared" si="25"/>
        <v>97.4</v>
      </c>
      <c r="M244" s="48">
        <f t="shared" si="29"/>
        <v>35620.75000000001</v>
      </c>
    </row>
    <row r="245" spans="1:13" ht="12.75">
      <c r="A245" s="104">
        <v>304</v>
      </c>
      <c r="B245" s="114">
        <f t="shared" si="30"/>
        <v>14.04</v>
      </c>
      <c r="C245" s="61" t="s">
        <v>26</v>
      </c>
      <c r="D245" s="39">
        <v>29980</v>
      </c>
      <c r="E245" s="113">
        <v>0</v>
      </c>
      <c r="F245" s="110">
        <f t="shared" si="26"/>
        <v>25623.9</v>
      </c>
      <c r="G245" s="41">
        <v>0</v>
      </c>
      <c r="H245" s="173">
        <f t="shared" si="31"/>
        <v>25623.9</v>
      </c>
      <c r="I245" s="45">
        <f t="shared" si="27"/>
        <v>8712.13</v>
      </c>
      <c r="J245" s="46">
        <f t="shared" si="28"/>
        <v>512.5</v>
      </c>
      <c r="K245" s="149">
        <v>650</v>
      </c>
      <c r="L245" s="47">
        <f t="shared" si="25"/>
        <v>97.4</v>
      </c>
      <c r="M245" s="48">
        <f t="shared" si="29"/>
        <v>35595.93</v>
      </c>
    </row>
    <row r="246" spans="1:13" ht="12.75">
      <c r="A246" s="104">
        <v>305</v>
      </c>
      <c r="B246" s="114">
        <f t="shared" si="30"/>
        <v>14.04</v>
      </c>
      <c r="C246" s="61" t="s">
        <v>26</v>
      </c>
      <c r="D246" s="39">
        <v>29980</v>
      </c>
      <c r="E246" s="113">
        <v>0</v>
      </c>
      <c r="F246" s="110">
        <f t="shared" si="26"/>
        <v>25623.9</v>
      </c>
      <c r="G246" s="41">
        <v>0</v>
      </c>
      <c r="H246" s="173">
        <f t="shared" si="31"/>
        <v>25623.9</v>
      </c>
      <c r="I246" s="45">
        <f t="shared" si="27"/>
        <v>8712.13</v>
      </c>
      <c r="J246" s="46">
        <f t="shared" si="28"/>
        <v>512.5</v>
      </c>
      <c r="K246" s="149">
        <v>650</v>
      </c>
      <c r="L246" s="47">
        <f t="shared" si="25"/>
        <v>97.4</v>
      </c>
      <c r="M246" s="48">
        <f t="shared" si="29"/>
        <v>35595.93</v>
      </c>
    </row>
    <row r="247" spans="1:13" ht="12.75">
      <c r="A247" s="104">
        <v>306</v>
      </c>
      <c r="B247" s="114">
        <f t="shared" si="30"/>
        <v>14.05</v>
      </c>
      <c r="C247" s="61" t="s">
        <v>26</v>
      </c>
      <c r="D247" s="39">
        <v>29980</v>
      </c>
      <c r="E247" s="113">
        <v>0</v>
      </c>
      <c r="F247" s="110">
        <f t="shared" si="26"/>
        <v>25605.7</v>
      </c>
      <c r="G247" s="41">
        <v>0</v>
      </c>
      <c r="H247" s="173">
        <f t="shared" si="31"/>
        <v>25605.7</v>
      </c>
      <c r="I247" s="45">
        <f t="shared" si="27"/>
        <v>8705.94</v>
      </c>
      <c r="J247" s="46">
        <f t="shared" si="28"/>
        <v>512.1</v>
      </c>
      <c r="K247" s="149">
        <v>650</v>
      </c>
      <c r="L247" s="47">
        <f t="shared" si="25"/>
        <v>97.3</v>
      </c>
      <c r="M247" s="48">
        <f t="shared" si="29"/>
        <v>35571.04</v>
      </c>
    </row>
    <row r="248" spans="1:13" ht="12.75">
      <c r="A248" s="104">
        <v>307</v>
      </c>
      <c r="B248" s="114">
        <f t="shared" si="30"/>
        <v>14.05</v>
      </c>
      <c r="C248" s="61" t="s">
        <v>26</v>
      </c>
      <c r="D248" s="39">
        <v>29980</v>
      </c>
      <c r="E248" s="113">
        <v>0</v>
      </c>
      <c r="F248" s="110">
        <f t="shared" si="26"/>
        <v>25605.7</v>
      </c>
      <c r="G248" s="41">
        <v>0</v>
      </c>
      <c r="H248" s="173">
        <f t="shared" si="31"/>
        <v>25605.7</v>
      </c>
      <c r="I248" s="45">
        <f t="shared" si="27"/>
        <v>8705.94</v>
      </c>
      <c r="J248" s="46">
        <f t="shared" si="28"/>
        <v>512.1</v>
      </c>
      <c r="K248" s="149">
        <v>650</v>
      </c>
      <c r="L248" s="47">
        <f t="shared" si="25"/>
        <v>97.3</v>
      </c>
      <c r="M248" s="48">
        <f t="shared" si="29"/>
        <v>35571.04</v>
      </c>
    </row>
    <row r="249" spans="1:13" ht="12.75">
      <c r="A249" s="104">
        <v>308</v>
      </c>
      <c r="B249" s="114">
        <f t="shared" si="30"/>
        <v>14.06</v>
      </c>
      <c r="C249" s="61" t="s">
        <v>26</v>
      </c>
      <c r="D249" s="39">
        <v>29980</v>
      </c>
      <c r="E249" s="113">
        <v>0</v>
      </c>
      <c r="F249" s="110">
        <f t="shared" si="26"/>
        <v>25587.5</v>
      </c>
      <c r="G249" s="41">
        <v>0</v>
      </c>
      <c r="H249" s="173">
        <f t="shared" si="31"/>
        <v>25587.5</v>
      </c>
      <c r="I249" s="45">
        <f t="shared" si="27"/>
        <v>8699.75</v>
      </c>
      <c r="J249" s="46">
        <f t="shared" si="28"/>
        <v>511.8</v>
      </c>
      <c r="K249" s="149">
        <v>650</v>
      </c>
      <c r="L249" s="47">
        <f t="shared" si="25"/>
        <v>97.2</v>
      </c>
      <c r="M249" s="48">
        <f t="shared" si="29"/>
        <v>35546.25</v>
      </c>
    </row>
    <row r="250" spans="1:13" ht="12.75">
      <c r="A250" s="104">
        <v>309</v>
      </c>
      <c r="B250" s="114">
        <f t="shared" si="30"/>
        <v>14.06</v>
      </c>
      <c r="C250" s="61" t="s">
        <v>26</v>
      </c>
      <c r="D250" s="39">
        <v>29980</v>
      </c>
      <c r="E250" s="113">
        <v>0</v>
      </c>
      <c r="F250" s="110">
        <f t="shared" si="26"/>
        <v>25587.5</v>
      </c>
      <c r="G250" s="41">
        <v>0</v>
      </c>
      <c r="H250" s="173">
        <f t="shared" si="31"/>
        <v>25587.5</v>
      </c>
      <c r="I250" s="45">
        <f t="shared" si="27"/>
        <v>8699.75</v>
      </c>
      <c r="J250" s="46">
        <f t="shared" si="28"/>
        <v>511.8</v>
      </c>
      <c r="K250" s="149">
        <v>650</v>
      </c>
      <c r="L250" s="47">
        <f t="shared" si="25"/>
        <v>97.2</v>
      </c>
      <c r="M250" s="48">
        <f t="shared" si="29"/>
        <v>35546.25</v>
      </c>
    </row>
    <row r="251" spans="1:13" ht="12.75">
      <c r="A251" s="104">
        <v>310</v>
      </c>
      <c r="B251" s="114">
        <f t="shared" si="30"/>
        <v>14.07</v>
      </c>
      <c r="C251" s="61" t="s">
        <v>26</v>
      </c>
      <c r="D251" s="39">
        <v>29980</v>
      </c>
      <c r="E251" s="113">
        <v>0</v>
      </c>
      <c r="F251" s="110">
        <f t="shared" si="26"/>
        <v>25569.3</v>
      </c>
      <c r="G251" s="41">
        <v>0</v>
      </c>
      <c r="H251" s="173">
        <f t="shared" si="31"/>
        <v>25569.3</v>
      </c>
      <c r="I251" s="45">
        <f t="shared" si="27"/>
        <v>8693.56</v>
      </c>
      <c r="J251" s="46">
        <f t="shared" si="28"/>
        <v>511.4</v>
      </c>
      <c r="K251" s="149">
        <v>650</v>
      </c>
      <c r="L251" s="47">
        <f t="shared" si="25"/>
        <v>97.2</v>
      </c>
      <c r="M251" s="48">
        <f t="shared" si="29"/>
        <v>35521.46</v>
      </c>
    </row>
    <row r="252" spans="1:13" ht="12.75">
      <c r="A252" s="104">
        <v>311</v>
      </c>
      <c r="B252" s="114">
        <f t="shared" si="30"/>
        <v>14.07</v>
      </c>
      <c r="C252" s="61" t="s">
        <v>26</v>
      </c>
      <c r="D252" s="39">
        <v>29980</v>
      </c>
      <c r="E252" s="113">
        <v>0</v>
      </c>
      <c r="F252" s="110">
        <f t="shared" si="26"/>
        <v>25569.3</v>
      </c>
      <c r="G252" s="41">
        <v>0</v>
      </c>
      <c r="H252" s="173">
        <f t="shared" si="31"/>
        <v>25569.3</v>
      </c>
      <c r="I252" s="45">
        <f t="shared" si="27"/>
        <v>8693.56</v>
      </c>
      <c r="J252" s="46">
        <f t="shared" si="28"/>
        <v>511.4</v>
      </c>
      <c r="K252" s="149">
        <v>650</v>
      </c>
      <c r="L252" s="47">
        <f t="shared" si="25"/>
        <v>97.2</v>
      </c>
      <c r="M252" s="48">
        <f t="shared" si="29"/>
        <v>35521.46</v>
      </c>
    </row>
    <row r="253" spans="1:13" ht="12.75">
      <c r="A253" s="104">
        <v>312</v>
      </c>
      <c r="B253" s="114">
        <f t="shared" si="30"/>
        <v>14.08</v>
      </c>
      <c r="C253" s="61" t="s">
        <v>26</v>
      </c>
      <c r="D253" s="39">
        <v>29980</v>
      </c>
      <c r="E253" s="113">
        <v>0</v>
      </c>
      <c r="F253" s="110">
        <f t="shared" si="26"/>
        <v>25551.1</v>
      </c>
      <c r="G253" s="41">
        <v>0</v>
      </c>
      <c r="H253" s="173">
        <f t="shared" si="31"/>
        <v>25551.1</v>
      </c>
      <c r="I253" s="45">
        <f t="shared" si="27"/>
        <v>8687.37</v>
      </c>
      <c r="J253" s="46">
        <f t="shared" si="28"/>
        <v>511</v>
      </c>
      <c r="K253" s="149">
        <v>650</v>
      </c>
      <c r="L253" s="47">
        <f t="shared" si="25"/>
        <v>97.1</v>
      </c>
      <c r="M253" s="48">
        <f t="shared" si="29"/>
        <v>35496.57</v>
      </c>
    </row>
    <row r="254" spans="1:13" ht="12.75">
      <c r="A254" s="104">
        <v>313</v>
      </c>
      <c r="B254" s="114">
        <f t="shared" si="30"/>
        <v>14.08</v>
      </c>
      <c r="C254" s="61" t="s">
        <v>26</v>
      </c>
      <c r="D254" s="39">
        <v>29980</v>
      </c>
      <c r="E254" s="113">
        <v>0</v>
      </c>
      <c r="F254" s="110">
        <f t="shared" si="26"/>
        <v>25551.1</v>
      </c>
      <c r="G254" s="41">
        <v>0</v>
      </c>
      <c r="H254" s="173">
        <f t="shared" si="31"/>
        <v>25551.1</v>
      </c>
      <c r="I254" s="45">
        <f t="shared" si="27"/>
        <v>8687.37</v>
      </c>
      <c r="J254" s="46">
        <f t="shared" si="28"/>
        <v>511</v>
      </c>
      <c r="K254" s="149">
        <v>650</v>
      </c>
      <c r="L254" s="47">
        <f t="shared" si="25"/>
        <v>97.1</v>
      </c>
      <c r="M254" s="48">
        <f t="shared" si="29"/>
        <v>35496.57</v>
      </c>
    </row>
    <row r="255" spans="1:13" ht="12.75">
      <c r="A255" s="104">
        <v>314</v>
      </c>
      <c r="B255" s="114">
        <f t="shared" si="30"/>
        <v>14.09</v>
      </c>
      <c r="C255" s="61" t="s">
        <v>26</v>
      </c>
      <c r="D255" s="39">
        <v>29980</v>
      </c>
      <c r="E255" s="113">
        <v>0</v>
      </c>
      <c r="F255" s="110">
        <f t="shared" si="26"/>
        <v>25533</v>
      </c>
      <c r="G255" s="41">
        <v>0</v>
      </c>
      <c r="H255" s="173">
        <f t="shared" si="31"/>
        <v>25533</v>
      </c>
      <c r="I255" s="45">
        <f t="shared" si="27"/>
        <v>8681.22</v>
      </c>
      <c r="J255" s="46">
        <f t="shared" si="28"/>
        <v>510.7</v>
      </c>
      <c r="K255" s="149">
        <v>650</v>
      </c>
      <c r="L255" s="47">
        <f t="shared" si="25"/>
        <v>97</v>
      </c>
      <c r="M255" s="48">
        <f t="shared" si="29"/>
        <v>35471.92</v>
      </c>
    </row>
    <row r="256" spans="1:13" ht="12.75">
      <c r="A256" s="104">
        <v>315</v>
      </c>
      <c r="B256" s="114">
        <f t="shared" si="30"/>
        <v>14.09</v>
      </c>
      <c r="C256" s="61" t="s">
        <v>26</v>
      </c>
      <c r="D256" s="39">
        <v>29980</v>
      </c>
      <c r="E256" s="113">
        <v>0</v>
      </c>
      <c r="F256" s="110">
        <f t="shared" si="26"/>
        <v>25533</v>
      </c>
      <c r="G256" s="41">
        <v>0</v>
      </c>
      <c r="H256" s="173">
        <f t="shared" si="31"/>
        <v>25533</v>
      </c>
      <c r="I256" s="45">
        <f t="shared" si="27"/>
        <v>8681.22</v>
      </c>
      <c r="J256" s="46">
        <f t="shared" si="28"/>
        <v>510.7</v>
      </c>
      <c r="K256" s="149">
        <v>650</v>
      </c>
      <c r="L256" s="47">
        <f t="shared" si="25"/>
        <v>97</v>
      </c>
      <c r="M256" s="48">
        <f t="shared" si="29"/>
        <v>35471.92</v>
      </c>
    </row>
    <row r="257" spans="1:13" ht="12.75">
      <c r="A257" s="104">
        <v>316</v>
      </c>
      <c r="B257" s="114">
        <f t="shared" si="30"/>
        <v>14.09</v>
      </c>
      <c r="C257" s="61" t="s">
        <v>26</v>
      </c>
      <c r="D257" s="39">
        <v>29980</v>
      </c>
      <c r="E257" s="113">
        <v>0</v>
      </c>
      <c r="F257" s="110">
        <f t="shared" si="26"/>
        <v>25533</v>
      </c>
      <c r="G257" s="41">
        <v>0</v>
      </c>
      <c r="H257" s="173">
        <f t="shared" si="31"/>
        <v>25533</v>
      </c>
      <c r="I257" s="45">
        <f t="shared" si="27"/>
        <v>8681.22</v>
      </c>
      <c r="J257" s="46">
        <f t="shared" si="28"/>
        <v>510.7</v>
      </c>
      <c r="K257" s="149">
        <v>650</v>
      </c>
      <c r="L257" s="47">
        <f t="shared" si="25"/>
        <v>97</v>
      </c>
      <c r="M257" s="48">
        <f t="shared" si="29"/>
        <v>35471.92</v>
      </c>
    </row>
    <row r="258" spans="1:13" ht="12.75">
      <c r="A258" s="104">
        <v>317</v>
      </c>
      <c r="B258" s="114">
        <f t="shared" si="30"/>
        <v>14.1</v>
      </c>
      <c r="C258" s="61" t="s">
        <v>26</v>
      </c>
      <c r="D258" s="39">
        <v>29980</v>
      </c>
      <c r="E258" s="113">
        <v>0</v>
      </c>
      <c r="F258" s="110">
        <f t="shared" si="26"/>
        <v>25514.9</v>
      </c>
      <c r="G258" s="41">
        <v>0</v>
      </c>
      <c r="H258" s="173">
        <f t="shared" si="31"/>
        <v>25514.9</v>
      </c>
      <c r="I258" s="45">
        <f t="shared" si="27"/>
        <v>8675.07</v>
      </c>
      <c r="J258" s="46">
        <f t="shared" si="28"/>
        <v>510.3</v>
      </c>
      <c r="K258" s="149">
        <v>650</v>
      </c>
      <c r="L258" s="47">
        <f t="shared" si="25"/>
        <v>97</v>
      </c>
      <c r="M258" s="48">
        <f t="shared" si="29"/>
        <v>35447.270000000004</v>
      </c>
    </row>
    <row r="259" spans="1:13" ht="12.75">
      <c r="A259" s="104">
        <v>318</v>
      </c>
      <c r="B259" s="114">
        <f t="shared" si="30"/>
        <v>14.1</v>
      </c>
      <c r="C259" s="61" t="s">
        <v>26</v>
      </c>
      <c r="D259" s="39">
        <v>29980</v>
      </c>
      <c r="E259" s="113">
        <v>0</v>
      </c>
      <c r="F259" s="110">
        <f t="shared" si="26"/>
        <v>25514.9</v>
      </c>
      <c r="G259" s="41">
        <v>0</v>
      </c>
      <c r="H259" s="173">
        <f t="shared" si="31"/>
        <v>25514.9</v>
      </c>
      <c r="I259" s="45">
        <f t="shared" si="27"/>
        <v>8675.07</v>
      </c>
      <c r="J259" s="46">
        <f t="shared" si="28"/>
        <v>510.3</v>
      </c>
      <c r="K259" s="149">
        <v>650</v>
      </c>
      <c r="L259" s="47">
        <f t="shared" si="25"/>
        <v>97</v>
      </c>
      <c r="M259" s="48">
        <f t="shared" si="29"/>
        <v>35447.270000000004</v>
      </c>
    </row>
    <row r="260" spans="1:13" ht="12.75">
      <c r="A260" s="104">
        <v>319</v>
      </c>
      <c r="B260" s="114">
        <f t="shared" si="30"/>
        <v>14.11</v>
      </c>
      <c r="C260" s="61" t="s">
        <v>26</v>
      </c>
      <c r="D260" s="39">
        <v>29980</v>
      </c>
      <c r="E260" s="113">
        <v>0</v>
      </c>
      <c r="F260" s="110">
        <f t="shared" si="26"/>
        <v>25496.8</v>
      </c>
      <c r="G260" s="41">
        <v>0</v>
      </c>
      <c r="H260" s="173">
        <f t="shared" si="31"/>
        <v>25496.8</v>
      </c>
      <c r="I260" s="45">
        <f t="shared" si="27"/>
        <v>8668.91</v>
      </c>
      <c r="J260" s="46">
        <f t="shared" si="28"/>
        <v>509.9</v>
      </c>
      <c r="K260" s="149">
        <v>650</v>
      </c>
      <c r="L260" s="47">
        <f t="shared" si="25"/>
        <v>96.9</v>
      </c>
      <c r="M260" s="48">
        <f t="shared" si="29"/>
        <v>35422.51</v>
      </c>
    </row>
    <row r="261" spans="1:13" ht="12.75">
      <c r="A261" s="104">
        <v>320</v>
      </c>
      <c r="B261" s="114">
        <f t="shared" si="30"/>
        <v>14.11</v>
      </c>
      <c r="C261" s="61" t="s">
        <v>26</v>
      </c>
      <c r="D261" s="39">
        <v>29980</v>
      </c>
      <c r="E261" s="113">
        <v>0</v>
      </c>
      <c r="F261" s="110">
        <f t="shared" si="26"/>
        <v>25496.8</v>
      </c>
      <c r="G261" s="41">
        <v>0</v>
      </c>
      <c r="H261" s="173">
        <f t="shared" si="31"/>
        <v>25496.8</v>
      </c>
      <c r="I261" s="45">
        <f t="shared" si="27"/>
        <v>8668.91</v>
      </c>
      <c r="J261" s="46">
        <f t="shared" si="28"/>
        <v>509.9</v>
      </c>
      <c r="K261" s="149">
        <v>650</v>
      </c>
      <c r="L261" s="47">
        <f t="shared" si="25"/>
        <v>96.9</v>
      </c>
      <c r="M261" s="48">
        <f t="shared" si="29"/>
        <v>35422.51</v>
      </c>
    </row>
    <row r="262" spans="1:13" ht="12.75">
      <c r="A262" s="104">
        <v>321</v>
      </c>
      <c r="B262" s="114">
        <f t="shared" si="30"/>
        <v>14.11</v>
      </c>
      <c r="C262" s="61" t="s">
        <v>26</v>
      </c>
      <c r="D262" s="39">
        <v>29980</v>
      </c>
      <c r="E262" s="113">
        <v>0</v>
      </c>
      <c r="F262" s="110">
        <f t="shared" si="26"/>
        <v>25496.8</v>
      </c>
      <c r="G262" s="41">
        <v>0</v>
      </c>
      <c r="H262" s="173">
        <f t="shared" si="31"/>
        <v>25496.8</v>
      </c>
      <c r="I262" s="45">
        <f t="shared" si="27"/>
        <v>8668.91</v>
      </c>
      <c r="J262" s="46">
        <f t="shared" si="28"/>
        <v>509.9</v>
      </c>
      <c r="K262" s="149">
        <v>650</v>
      </c>
      <c r="L262" s="47">
        <f t="shared" si="25"/>
        <v>96.9</v>
      </c>
      <c r="M262" s="48">
        <f t="shared" si="29"/>
        <v>35422.51</v>
      </c>
    </row>
    <row r="263" spans="1:13" ht="12.75">
      <c r="A263" s="104">
        <v>322</v>
      </c>
      <c r="B263" s="114">
        <f t="shared" si="30"/>
        <v>14.12</v>
      </c>
      <c r="C263" s="61" t="s">
        <v>26</v>
      </c>
      <c r="D263" s="39">
        <v>29980</v>
      </c>
      <c r="E263" s="113">
        <v>0</v>
      </c>
      <c r="F263" s="110">
        <f t="shared" si="26"/>
        <v>25478.8</v>
      </c>
      <c r="G263" s="41">
        <v>0</v>
      </c>
      <c r="H263" s="173">
        <f t="shared" si="31"/>
        <v>25478.8</v>
      </c>
      <c r="I263" s="45">
        <f t="shared" si="27"/>
        <v>8662.79</v>
      </c>
      <c r="J263" s="46">
        <f t="shared" si="28"/>
        <v>509.6</v>
      </c>
      <c r="K263" s="149">
        <v>650</v>
      </c>
      <c r="L263" s="47">
        <f t="shared" si="25"/>
        <v>96.8</v>
      </c>
      <c r="M263" s="48">
        <f t="shared" si="29"/>
        <v>35397.99</v>
      </c>
    </row>
    <row r="264" spans="1:13" ht="12.75">
      <c r="A264" s="104">
        <v>323</v>
      </c>
      <c r="B264" s="114">
        <f t="shared" si="30"/>
        <v>14.12</v>
      </c>
      <c r="C264" s="61" t="s">
        <v>26</v>
      </c>
      <c r="D264" s="39">
        <v>29980</v>
      </c>
      <c r="E264" s="113">
        <v>0</v>
      </c>
      <c r="F264" s="110">
        <f t="shared" si="26"/>
        <v>25478.8</v>
      </c>
      <c r="G264" s="41">
        <v>0</v>
      </c>
      <c r="H264" s="173">
        <f t="shared" si="31"/>
        <v>25478.8</v>
      </c>
      <c r="I264" s="45">
        <f t="shared" si="27"/>
        <v>8662.79</v>
      </c>
      <c r="J264" s="46">
        <f t="shared" si="28"/>
        <v>509.6</v>
      </c>
      <c r="K264" s="149">
        <v>650</v>
      </c>
      <c r="L264" s="47">
        <f t="shared" si="25"/>
        <v>96.8</v>
      </c>
      <c r="M264" s="48">
        <f t="shared" si="29"/>
        <v>35397.99</v>
      </c>
    </row>
    <row r="265" spans="1:13" ht="12.75">
      <c r="A265" s="104">
        <v>324</v>
      </c>
      <c r="B265" s="114">
        <f t="shared" si="30"/>
        <v>14.13</v>
      </c>
      <c r="C265" s="61" t="s">
        <v>26</v>
      </c>
      <c r="D265" s="39">
        <v>29980</v>
      </c>
      <c r="E265" s="113">
        <v>0</v>
      </c>
      <c r="F265" s="110">
        <f t="shared" si="26"/>
        <v>25460.7</v>
      </c>
      <c r="G265" s="41">
        <v>0</v>
      </c>
      <c r="H265" s="173">
        <f t="shared" si="31"/>
        <v>25460.7</v>
      </c>
      <c r="I265" s="45">
        <f t="shared" si="27"/>
        <v>8656.64</v>
      </c>
      <c r="J265" s="46">
        <f t="shared" si="28"/>
        <v>509.2</v>
      </c>
      <c r="K265" s="149">
        <v>650</v>
      </c>
      <c r="L265" s="47">
        <f aca="true" t="shared" si="32" ref="L265:L328">ROUND(H265*0.0038,1)</f>
        <v>96.8</v>
      </c>
      <c r="M265" s="48">
        <f t="shared" si="29"/>
        <v>35373.34</v>
      </c>
    </row>
    <row r="266" spans="1:13" ht="12.75">
      <c r="A266" s="104">
        <v>325</v>
      </c>
      <c r="B266" s="114">
        <f t="shared" si="30"/>
        <v>14.13</v>
      </c>
      <c r="C266" s="61" t="s">
        <v>26</v>
      </c>
      <c r="D266" s="39">
        <v>29980</v>
      </c>
      <c r="E266" s="113">
        <v>0</v>
      </c>
      <c r="F266" s="110">
        <f aca="true" t="shared" si="33" ref="F266:F329">ROUND(12/B266*D266,1)</f>
        <v>25460.7</v>
      </c>
      <c r="G266" s="41">
        <v>0</v>
      </c>
      <c r="H266" s="173">
        <f t="shared" si="31"/>
        <v>25460.7</v>
      </c>
      <c r="I266" s="45">
        <f aca="true" t="shared" si="34" ref="I266:I329">ROUND(H266*0.34,2)</f>
        <v>8656.64</v>
      </c>
      <c r="J266" s="46">
        <f aca="true" t="shared" si="35" ref="J266:J329">ROUND(H266*0.02,1)</f>
        <v>509.2</v>
      </c>
      <c r="K266" s="149">
        <v>650</v>
      </c>
      <c r="L266" s="47">
        <f t="shared" si="32"/>
        <v>96.8</v>
      </c>
      <c r="M266" s="48">
        <f aca="true" t="shared" si="36" ref="M266:M329">SUM(H266:L266)</f>
        <v>35373.34</v>
      </c>
    </row>
    <row r="267" spans="1:13" ht="12.75">
      <c r="A267" s="104">
        <v>326</v>
      </c>
      <c r="B267" s="114">
        <f t="shared" si="30"/>
        <v>14.13</v>
      </c>
      <c r="C267" s="61" t="s">
        <v>26</v>
      </c>
      <c r="D267" s="39">
        <v>29980</v>
      </c>
      <c r="E267" s="113">
        <v>0</v>
      </c>
      <c r="F267" s="110">
        <f t="shared" si="33"/>
        <v>25460.7</v>
      </c>
      <c r="G267" s="41">
        <v>0</v>
      </c>
      <c r="H267" s="173">
        <f t="shared" si="31"/>
        <v>25460.7</v>
      </c>
      <c r="I267" s="45">
        <f t="shared" si="34"/>
        <v>8656.64</v>
      </c>
      <c r="J267" s="46">
        <f t="shared" si="35"/>
        <v>509.2</v>
      </c>
      <c r="K267" s="149">
        <v>650</v>
      </c>
      <c r="L267" s="47">
        <f t="shared" si="32"/>
        <v>96.8</v>
      </c>
      <c r="M267" s="48">
        <f t="shared" si="36"/>
        <v>35373.34</v>
      </c>
    </row>
    <row r="268" spans="1:13" ht="12.75">
      <c r="A268" s="104">
        <v>327</v>
      </c>
      <c r="B268" s="114">
        <f t="shared" si="30"/>
        <v>14.14</v>
      </c>
      <c r="C268" s="61" t="s">
        <v>26</v>
      </c>
      <c r="D268" s="39">
        <v>29980</v>
      </c>
      <c r="E268" s="113">
        <v>0</v>
      </c>
      <c r="F268" s="110">
        <f t="shared" si="33"/>
        <v>25442.7</v>
      </c>
      <c r="G268" s="41">
        <v>0</v>
      </c>
      <c r="H268" s="173">
        <f t="shared" si="31"/>
        <v>25442.7</v>
      </c>
      <c r="I268" s="45">
        <f t="shared" si="34"/>
        <v>8650.52</v>
      </c>
      <c r="J268" s="46">
        <f t="shared" si="35"/>
        <v>508.9</v>
      </c>
      <c r="K268" s="149">
        <v>650</v>
      </c>
      <c r="L268" s="47">
        <f t="shared" si="32"/>
        <v>96.7</v>
      </c>
      <c r="M268" s="48">
        <f t="shared" si="36"/>
        <v>35348.82</v>
      </c>
    </row>
    <row r="269" spans="1:13" ht="12.75">
      <c r="A269" s="104">
        <v>328</v>
      </c>
      <c r="B269" s="114">
        <f t="shared" si="30"/>
        <v>14.14</v>
      </c>
      <c r="C269" s="61" t="s">
        <v>26</v>
      </c>
      <c r="D269" s="39">
        <v>29980</v>
      </c>
      <c r="E269" s="113">
        <v>0</v>
      </c>
      <c r="F269" s="110">
        <f t="shared" si="33"/>
        <v>25442.7</v>
      </c>
      <c r="G269" s="41">
        <v>0</v>
      </c>
      <c r="H269" s="173">
        <f t="shared" si="31"/>
        <v>25442.7</v>
      </c>
      <c r="I269" s="45">
        <f t="shared" si="34"/>
        <v>8650.52</v>
      </c>
      <c r="J269" s="46">
        <f t="shared" si="35"/>
        <v>508.9</v>
      </c>
      <c r="K269" s="149">
        <v>650</v>
      </c>
      <c r="L269" s="47">
        <f t="shared" si="32"/>
        <v>96.7</v>
      </c>
      <c r="M269" s="48">
        <f t="shared" si="36"/>
        <v>35348.82</v>
      </c>
    </row>
    <row r="270" spans="1:13" ht="12.75">
      <c r="A270" s="104">
        <v>329</v>
      </c>
      <c r="B270" s="114">
        <f t="shared" si="30"/>
        <v>14.14</v>
      </c>
      <c r="C270" s="61" t="s">
        <v>26</v>
      </c>
      <c r="D270" s="39">
        <v>29980</v>
      </c>
      <c r="E270" s="113">
        <v>0</v>
      </c>
      <c r="F270" s="110">
        <f t="shared" si="33"/>
        <v>25442.7</v>
      </c>
      <c r="G270" s="41">
        <v>0</v>
      </c>
      <c r="H270" s="173">
        <f t="shared" si="31"/>
        <v>25442.7</v>
      </c>
      <c r="I270" s="45">
        <f t="shared" si="34"/>
        <v>8650.52</v>
      </c>
      <c r="J270" s="46">
        <f t="shared" si="35"/>
        <v>508.9</v>
      </c>
      <c r="K270" s="149">
        <v>650</v>
      </c>
      <c r="L270" s="47">
        <f t="shared" si="32"/>
        <v>96.7</v>
      </c>
      <c r="M270" s="48">
        <f t="shared" si="36"/>
        <v>35348.82</v>
      </c>
    </row>
    <row r="271" spans="1:13" ht="12.75">
      <c r="A271" s="104">
        <v>330</v>
      </c>
      <c r="B271" s="114">
        <f t="shared" si="30"/>
        <v>14.15</v>
      </c>
      <c r="C271" s="61" t="s">
        <v>26</v>
      </c>
      <c r="D271" s="39">
        <v>29980</v>
      </c>
      <c r="E271" s="113">
        <v>0</v>
      </c>
      <c r="F271" s="110">
        <f t="shared" si="33"/>
        <v>25424.7</v>
      </c>
      <c r="G271" s="41">
        <v>0</v>
      </c>
      <c r="H271" s="173">
        <f t="shared" si="31"/>
        <v>25424.7</v>
      </c>
      <c r="I271" s="45">
        <f t="shared" si="34"/>
        <v>8644.4</v>
      </c>
      <c r="J271" s="46">
        <f t="shared" si="35"/>
        <v>508.5</v>
      </c>
      <c r="K271" s="149">
        <v>650</v>
      </c>
      <c r="L271" s="47">
        <f t="shared" si="32"/>
        <v>96.6</v>
      </c>
      <c r="M271" s="48">
        <f t="shared" si="36"/>
        <v>35324.2</v>
      </c>
    </row>
    <row r="272" spans="1:13" ht="12.75">
      <c r="A272" s="104">
        <v>331</v>
      </c>
      <c r="B272" s="114">
        <f t="shared" si="30"/>
        <v>14.15</v>
      </c>
      <c r="C272" s="61" t="s">
        <v>26</v>
      </c>
      <c r="D272" s="39">
        <v>29980</v>
      </c>
      <c r="E272" s="113">
        <v>0</v>
      </c>
      <c r="F272" s="110">
        <f t="shared" si="33"/>
        <v>25424.7</v>
      </c>
      <c r="G272" s="41">
        <v>0</v>
      </c>
      <c r="H272" s="173">
        <f t="shared" si="31"/>
        <v>25424.7</v>
      </c>
      <c r="I272" s="45">
        <f t="shared" si="34"/>
        <v>8644.4</v>
      </c>
      <c r="J272" s="46">
        <f t="shared" si="35"/>
        <v>508.5</v>
      </c>
      <c r="K272" s="149">
        <v>650</v>
      </c>
      <c r="L272" s="47">
        <f t="shared" si="32"/>
        <v>96.6</v>
      </c>
      <c r="M272" s="48">
        <f t="shared" si="36"/>
        <v>35324.2</v>
      </c>
    </row>
    <row r="273" spans="1:13" ht="12.75">
      <c r="A273" s="104">
        <v>332</v>
      </c>
      <c r="B273" s="114">
        <f aca="true" t="shared" si="37" ref="B273:B336">IF(A273&lt;68,B$403,ROUND(B$409+B$410*A273+B$411*A273^2+B$412*A273^3++B$413*A273^4+B$414*A273^5,2))</f>
        <v>14.15</v>
      </c>
      <c r="C273" s="61" t="s">
        <v>26</v>
      </c>
      <c r="D273" s="39">
        <v>29980</v>
      </c>
      <c r="E273" s="113">
        <v>0</v>
      </c>
      <c r="F273" s="110">
        <f t="shared" si="33"/>
        <v>25424.7</v>
      </c>
      <c r="G273" s="41">
        <v>0</v>
      </c>
      <c r="H273" s="173">
        <f aca="true" t="shared" si="38" ref="H273:H336">F273+G273</f>
        <v>25424.7</v>
      </c>
      <c r="I273" s="45">
        <f t="shared" si="34"/>
        <v>8644.4</v>
      </c>
      <c r="J273" s="46">
        <f t="shared" si="35"/>
        <v>508.5</v>
      </c>
      <c r="K273" s="149">
        <v>650</v>
      </c>
      <c r="L273" s="47">
        <f t="shared" si="32"/>
        <v>96.6</v>
      </c>
      <c r="M273" s="48">
        <f t="shared" si="36"/>
        <v>35324.2</v>
      </c>
    </row>
    <row r="274" spans="1:13" ht="12.75">
      <c r="A274" s="104">
        <v>333</v>
      </c>
      <c r="B274" s="114">
        <f t="shared" si="37"/>
        <v>14.16</v>
      </c>
      <c r="C274" s="61" t="s">
        <v>26</v>
      </c>
      <c r="D274" s="39">
        <v>29980</v>
      </c>
      <c r="E274" s="113">
        <v>0</v>
      </c>
      <c r="F274" s="110">
        <f t="shared" si="33"/>
        <v>25406.8</v>
      </c>
      <c r="G274" s="41">
        <v>0</v>
      </c>
      <c r="H274" s="173">
        <f t="shared" si="38"/>
        <v>25406.8</v>
      </c>
      <c r="I274" s="45">
        <f t="shared" si="34"/>
        <v>8638.31</v>
      </c>
      <c r="J274" s="46">
        <f t="shared" si="35"/>
        <v>508.1</v>
      </c>
      <c r="K274" s="149">
        <v>650</v>
      </c>
      <c r="L274" s="47">
        <f t="shared" si="32"/>
        <v>96.5</v>
      </c>
      <c r="M274" s="48">
        <f t="shared" si="36"/>
        <v>35299.71</v>
      </c>
    </row>
    <row r="275" spans="1:13" ht="12.75">
      <c r="A275" s="104">
        <v>334</v>
      </c>
      <c r="B275" s="114">
        <f t="shared" si="37"/>
        <v>14.16</v>
      </c>
      <c r="C275" s="61" t="s">
        <v>26</v>
      </c>
      <c r="D275" s="39">
        <v>29980</v>
      </c>
      <c r="E275" s="113">
        <v>0</v>
      </c>
      <c r="F275" s="110">
        <f t="shared" si="33"/>
        <v>25406.8</v>
      </c>
      <c r="G275" s="41">
        <v>0</v>
      </c>
      <c r="H275" s="173">
        <f t="shared" si="38"/>
        <v>25406.8</v>
      </c>
      <c r="I275" s="45">
        <f t="shared" si="34"/>
        <v>8638.31</v>
      </c>
      <c r="J275" s="46">
        <f t="shared" si="35"/>
        <v>508.1</v>
      </c>
      <c r="K275" s="149">
        <v>650</v>
      </c>
      <c r="L275" s="47">
        <f t="shared" si="32"/>
        <v>96.5</v>
      </c>
      <c r="M275" s="48">
        <f t="shared" si="36"/>
        <v>35299.71</v>
      </c>
    </row>
    <row r="276" spans="1:13" ht="12.75">
      <c r="A276" s="104">
        <v>335</v>
      </c>
      <c r="B276" s="114">
        <f t="shared" si="37"/>
        <v>14.16</v>
      </c>
      <c r="C276" s="61" t="s">
        <v>26</v>
      </c>
      <c r="D276" s="39">
        <v>29980</v>
      </c>
      <c r="E276" s="113">
        <v>0</v>
      </c>
      <c r="F276" s="110">
        <f t="shared" si="33"/>
        <v>25406.8</v>
      </c>
      <c r="G276" s="41">
        <v>0</v>
      </c>
      <c r="H276" s="173">
        <f t="shared" si="38"/>
        <v>25406.8</v>
      </c>
      <c r="I276" s="45">
        <f t="shared" si="34"/>
        <v>8638.31</v>
      </c>
      <c r="J276" s="46">
        <f t="shared" si="35"/>
        <v>508.1</v>
      </c>
      <c r="K276" s="149">
        <v>650</v>
      </c>
      <c r="L276" s="47">
        <f t="shared" si="32"/>
        <v>96.5</v>
      </c>
      <c r="M276" s="48">
        <f t="shared" si="36"/>
        <v>35299.71</v>
      </c>
    </row>
    <row r="277" spans="1:13" ht="12.75">
      <c r="A277" s="104">
        <v>336</v>
      </c>
      <c r="B277" s="114">
        <f t="shared" si="37"/>
        <v>14.17</v>
      </c>
      <c r="C277" s="61" t="s">
        <v>26</v>
      </c>
      <c r="D277" s="39">
        <v>29980</v>
      </c>
      <c r="E277" s="113">
        <v>0</v>
      </c>
      <c r="F277" s="110">
        <f t="shared" si="33"/>
        <v>25388.8</v>
      </c>
      <c r="G277" s="41">
        <v>0</v>
      </c>
      <c r="H277" s="173">
        <f t="shared" si="38"/>
        <v>25388.8</v>
      </c>
      <c r="I277" s="45">
        <f t="shared" si="34"/>
        <v>8632.19</v>
      </c>
      <c r="J277" s="46">
        <f t="shared" si="35"/>
        <v>507.8</v>
      </c>
      <c r="K277" s="149">
        <v>650</v>
      </c>
      <c r="L277" s="47">
        <f t="shared" si="32"/>
        <v>96.5</v>
      </c>
      <c r="M277" s="48">
        <f t="shared" si="36"/>
        <v>35275.29</v>
      </c>
    </row>
    <row r="278" spans="1:13" ht="12.75">
      <c r="A278" s="104">
        <v>337</v>
      </c>
      <c r="B278" s="114">
        <f t="shared" si="37"/>
        <v>14.17</v>
      </c>
      <c r="C278" s="61" t="s">
        <v>26</v>
      </c>
      <c r="D278" s="39">
        <v>29980</v>
      </c>
      <c r="E278" s="113">
        <v>0</v>
      </c>
      <c r="F278" s="110">
        <f t="shared" si="33"/>
        <v>25388.8</v>
      </c>
      <c r="G278" s="41">
        <v>0</v>
      </c>
      <c r="H278" s="173">
        <f t="shared" si="38"/>
        <v>25388.8</v>
      </c>
      <c r="I278" s="45">
        <f t="shared" si="34"/>
        <v>8632.19</v>
      </c>
      <c r="J278" s="46">
        <f t="shared" si="35"/>
        <v>507.8</v>
      </c>
      <c r="K278" s="149">
        <v>650</v>
      </c>
      <c r="L278" s="47">
        <f t="shared" si="32"/>
        <v>96.5</v>
      </c>
      <c r="M278" s="48">
        <f t="shared" si="36"/>
        <v>35275.29</v>
      </c>
    </row>
    <row r="279" spans="1:13" ht="12.75">
      <c r="A279" s="104">
        <v>338</v>
      </c>
      <c r="B279" s="114">
        <f t="shared" si="37"/>
        <v>14.17</v>
      </c>
      <c r="C279" s="61" t="s">
        <v>26</v>
      </c>
      <c r="D279" s="39">
        <v>29980</v>
      </c>
      <c r="E279" s="113">
        <v>0</v>
      </c>
      <c r="F279" s="110">
        <f t="shared" si="33"/>
        <v>25388.8</v>
      </c>
      <c r="G279" s="41">
        <v>0</v>
      </c>
      <c r="H279" s="173">
        <f t="shared" si="38"/>
        <v>25388.8</v>
      </c>
      <c r="I279" s="45">
        <f t="shared" si="34"/>
        <v>8632.19</v>
      </c>
      <c r="J279" s="46">
        <f t="shared" si="35"/>
        <v>507.8</v>
      </c>
      <c r="K279" s="149">
        <v>650</v>
      </c>
      <c r="L279" s="47">
        <f t="shared" si="32"/>
        <v>96.5</v>
      </c>
      <c r="M279" s="48">
        <f t="shared" si="36"/>
        <v>35275.29</v>
      </c>
    </row>
    <row r="280" spans="1:13" ht="12.75">
      <c r="A280" s="104">
        <v>339</v>
      </c>
      <c r="B280" s="114">
        <f t="shared" si="37"/>
        <v>14.17</v>
      </c>
      <c r="C280" s="61" t="s">
        <v>26</v>
      </c>
      <c r="D280" s="39">
        <v>29980</v>
      </c>
      <c r="E280" s="113">
        <v>0</v>
      </c>
      <c r="F280" s="110">
        <f t="shared" si="33"/>
        <v>25388.8</v>
      </c>
      <c r="G280" s="41">
        <v>0</v>
      </c>
      <c r="H280" s="173">
        <f t="shared" si="38"/>
        <v>25388.8</v>
      </c>
      <c r="I280" s="45">
        <f t="shared" si="34"/>
        <v>8632.19</v>
      </c>
      <c r="J280" s="46">
        <f t="shared" si="35"/>
        <v>507.8</v>
      </c>
      <c r="K280" s="149">
        <v>650</v>
      </c>
      <c r="L280" s="47">
        <f t="shared" si="32"/>
        <v>96.5</v>
      </c>
      <c r="M280" s="48">
        <f t="shared" si="36"/>
        <v>35275.29</v>
      </c>
    </row>
    <row r="281" spans="1:13" ht="12.75">
      <c r="A281" s="104">
        <v>340</v>
      </c>
      <c r="B281" s="114">
        <f t="shared" si="37"/>
        <v>14.18</v>
      </c>
      <c r="C281" s="61" t="s">
        <v>26</v>
      </c>
      <c r="D281" s="39">
        <v>29980</v>
      </c>
      <c r="E281" s="113">
        <v>0</v>
      </c>
      <c r="F281" s="110">
        <f t="shared" si="33"/>
        <v>25370.9</v>
      </c>
      <c r="G281" s="41">
        <v>0</v>
      </c>
      <c r="H281" s="173">
        <f t="shared" si="38"/>
        <v>25370.9</v>
      </c>
      <c r="I281" s="45">
        <f t="shared" si="34"/>
        <v>8626.11</v>
      </c>
      <c r="J281" s="46">
        <f t="shared" si="35"/>
        <v>507.4</v>
      </c>
      <c r="K281" s="149">
        <v>650</v>
      </c>
      <c r="L281" s="47">
        <f t="shared" si="32"/>
        <v>96.4</v>
      </c>
      <c r="M281" s="48">
        <f t="shared" si="36"/>
        <v>35250.810000000005</v>
      </c>
    </row>
    <row r="282" spans="1:13" ht="12.75">
      <c r="A282" s="104">
        <v>341</v>
      </c>
      <c r="B282" s="114">
        <f t="shared" si="37"/>
        <v>14.18</v>
      </c>
      <c r="C282" s="61" t="s">
        <v>26</v>
      </c>
      <c r="D282" s="39">
        <v>29980</v>
      </c>
      <c r="E282" s="113">
        <v>0</v>
      </c>
      <c r="F282" s="110">
        <f t="shared" si="33"/>
        <v>25370.9</v>
      </c>
      <c r="G282" s="41">
        <v>0</v>
      </c>
      <c r="H282" s="173">
        <f t="shared" si="38"/>
        <v>25370.9</v>
      </c>
      <c r="I282" s="45">
        <f t="shared" si="34"/>
        <v>8626.11</v>
      </c>
      <c r="J282" s="46">
        <f t="shared" si="35"/>
        <v>507.4</v>
      </c>
      <c r="K282" s="149">
        <v>650</v>
      </c>
      <c r="L282" s="47">
        <f t="shared" si="32"/>
        <v>96.4</v>
      </c>
      <c r="M282" s="48">
        <f t="shared" si="36"/>
        <v>35250.810000000005</v>
      </c>
    </row>
    <row r="283" spans="1:13" ht="12.75">
      <c r="A283" s="104">
        <v>342</v>
      </c>
      <c r="B283" s="114">
        <f t="shared" si="37"/>
        <v>14.18</v>
      </c>
      <c r="C283" s="61" t="s">
        <v>26</v>
      </c>
      <c r="D283" s="39">
        <v>29980</v>
      </c>
      <c r="E283" s="113">
        <v>0</v>
      </c>
      <c r="F283" s="110">
        <f t="shared" si="33"/>
        <v>25370.9</v>
      </c>
      <c r="G283" s="41">
        <v>0</v>
      </c>
      <c r="H283" s="173">
        <f t="shared" si="38"/>
        <v>25370.9</v>
      </c>
      <c r="I283" s="45">
        <f t="shared" si="34"/>
        <v>8626.11</v>
      </c>
      <c r="J283" s="46">
        <f t="shared" si="35"/>
        <v>507.4</v>
      </c>
      <c r="K283" s="149">
        <v>650</v>
      </c>
      <c r="L283" s="47">
        <f t="shared" si="32"/>
        <v>96.4</v>
      </c>
      <c r="M283" s="48">
        <f t="shared" si="36"/>
        <v>35250.810000000005</v>
      </c>
    </row>
    <row r="284" spans="1:13" ht="12.75">
      <c r="A284" s="104">
        <v>343</v>
      </c>
      <c r="B284" s="114">
        <f t="shared" si="37"/>
        <v>14.18</v>
      </c>
      <c r="C284" s="61" t="s">
        <v>26</v>
      </c>
      <c r="D284" s="39">
        <v>29980</v>
      </c>
      <c r="E284" s="113">
        <v>0</v>
      </c>
      <c r="F284" s="110">
        <f t="shared" si="33"/>
        <v>25370.9</v>
      </c>
      <c r="G284" s="41">
        <v>0</v>
      </c>
      <c r="H284" s="173">
        <f t="shared" si="38"/>
        <v>25370.9</v>
      </c>
      <c r="I284" s="45">
        <f t="shared" si="34"/>
        <v>8626.11</v>
      </c>
      <c r="J284" s="46">
        <f t="shared" si="35"/>
        <v>507.4</v>
      </c>
      <c r="K284" s="149">
        <v>650</v>
      </c>
      <c r="L284" s="47">
        <f t="shared" si="32"/>
        <v>96.4</v>
      </c>
      <c r="M284" s="48">
        <f t="shared" si="36"/>
        <v>35250.810000000005</v>
      </c>
    </row>
    <row r="285" spans="1:13" ht="12.75">
      <c r="A285" s="104">
        <v>344</v>
      </c>
      <c r="B285" s="114">
        <f t="shared" si="37"/>
        <v>14.19</v>
      </c>
      <c r="C285" s="61" t="s">
        <v>26</v>
      </c>
      <c r="D285" s="39">
        <v>29980</v>
      </c>
      <c r="E285" s="113">
        <v>0</v>
      </c>
      <c r="F285" s="110">
        <f t="shared" si="33"/>
        <v>25353.1</v>
      </c>
      <c r="G285" s="41">
        <v>0</v>
      </c>
      <c r="H285" s="173">
        <f t="shared" si="38"/>
        <v>25353.1</v>
      </c>
      <c r="I285" s="45">
        <f t="shared" si="34"/>
        <v>8620.05</v>
      </c>
      <c r="J285" s="46">
        <f t="shared" si="35"/>
        <v>507.1</v>
      </c>
      <c r="K285" s="149">
        <v>650</v>
      </c>
      <c r="L285" s="47">
        <f t="shared" si="32"/>
        <v>96.3</v>
      </c>
      <c r="M285" s="48">
        <f t="shared" si="36"/>
        <v>35226.549999999996</v>
      </c>
    </row>
    <row r="286" spans="1:13" ht="12.75">
      <c r="A286" s="104">
        <v>345</v>
      </c>
      <c r="B286" s="114">
        <f t="shared" si="37"/>
        <v>14.19</v>
      </c>
      <c r="C286" s="61" t="s">
        <v>26</v>
      </c>
      <c r="D286" s="39">
        <v>29980</v>
      </c>
      <c r="E286" s="113">
        <v>0</v>
      </c>
      <c r="F286" s="110">
        <f t="shared" si="33"/>
        <v>25353.1</v>
      </c>
      <c r="G286" s="41">
        <v>0</v>
      </c>
      <c r="H286" s="173">
        <f t="shared" si="38"/>
        <v>25353.1</v>
      </c>
      <c r="I286" s="45">
        <f t="shared" si="34"/>
        <v>8620.05</v>
      </c>
      <c r="J286" s="46">
        <f t="shared" si="35"/>
        <v>507.1</v>
      </c>
      <c r="K286" s="149">
        <v>650</v>
      </c>
      <c r="L286" s="47">
        <f t="shared" si="32"/>
        <v>96.3</v>
      </c>
      <c r="M286" s="48">
        <f t="shared" si="36"/>
        <v>35226.549999999996</v>
      </c>
    </row>
    <row r="287" spans="1:13" ht="12.75">
      <c r="A287" s="104">
        <v>346</v>
      </c>
      <c r="B287" s="114">
        <f t="shared" si="37"/>
        <v>14.19</v>
      </c>
      <c r="C287" s="61" t="s">
        <v>26</v>
      </c>
      <c r="D287" s="39">
        <v>29980</v>
      </c>
      <c r="E287" s="113">
        <v>0</v>
      </c>
      <c r="F287" s="110">
        <f t="shared" si="33"/>
        <v>25353.1</v>
      </c>
      <c r="G287" s="41">
        <v>0</v>
      </c>
      <c r="H287" s="173">
        <f t="shared" si="38"/>
        <v>25353.1</v>
      </c>
      <c r="I287" s="45">
        <f t="shared" si="34"/>
        <v>8620.05</v>
      </c>
      <c r="J287" s="46">
        <f t="shared" si="35"/>
        <v>507.1</v>
      </c>
      <c r="K287" s="149">
        <v>650</v>
      </c>
      <c r="L287" s="47">
        <f t="shared" si="32"/>
        <v>96.3</v>
      </c>
      <c r="M287" s="48">
        <f t="shared" si="36"/>
        <v>35226.549999999996</v>
      </c>
    </row>
    <row r="288" spans="1:13" ht="12.75">
      <c r="A288" s="104">
        <v>347</v>
      </c>
      <c r="B288" s="114">
        <f t="shared" si="37"/>
        <v>14.19</v>
      </c>
      <c r="C288" s="61" t="s">
        <v>26</v>
      </c>
      <c r="D288" s="39">
        <v>29980</v>
      </c>
      <c r="E288" s="113">
        <v>0</v>
      </c>
      <c r="F288" s="110">
        <f t="shared" si="33"/>
        <v>25353.1</v>
      </c>
      <c r="G288" s="41">
        <v>0</v>
      </c>
      <c r="H288" s="173">
        <f t="shared" si="38"/>
        <v>25353.1</v>
      </c>
      <c r="I288" s="45">
        <f t="shared" si="34"/>
        <v>8620.05</v>
      </c>
      <c r="J288" s="46">
        <f t="shared" si="35"/>
        <v>507.1</v>
      </c>
      <c r="K288" s="149">
        <v>650</v>
      </c>
      <c r="L288" s="47">
        <f t="shared" si="32"/>
        <v>96.3</v>
      </c>
      <c r="M288" s="48">
        <f t="shared" si="36"/>
        <v>35226.549999999996</v>
      </c>
    </row>
    <row r="289" spans="1:13" ht="12.75">
      <c r="A289" s="104">
        <v>348</v>
      </c>
      <c r="B289" s="114">
        <f t="shared" si="37"/>
        <v>14.19</v>
      </c>
      <c r="C289" s="61" t="s">
        <v>26</v>
      </c>
      <c r="D289" s="39">
        <v>29980</v>
      </c>
      <c r="E289" s="113">
        <v>0</v>
      </c>
      <c r="F289" s="110">
        <f t="shared" si="33"/>
        <v>25353.1</v>
      </c>
      <c r="G289" s="41">
        <v>0</v>
      </c>
      <c r="H289" s="173">
        <f t="shared" si="38"/>
        <v>25353.1</v>
      </c>
      <c r="I289" s="45">
        <f t="shared" si="34"/>
        <v>8620.05</v>
      </c>
      <c r="J289" s="46">
        <f t="shared" si="35"/>
        <v>507.1</v>
      </c>
      <c r="K289" s="149">
        <v>650</v>
      </c>
      <c r="L289" s="47">
        <f t="shared" si="32"/>
        <v>96.3</v>
      </c>
      <c r="M289" s="48">
        <f t="shared" si="36"/>
        <v>35226.549999999996</v>
      </c>
    </row>
    <row r="290" spans="1:13" ht="12.75">
      <c r="A290" s="104">
        <v>349</v>
      </c>
      <c r="B290" s="114">
        <f t="shared" si="37"/>
        <v>14.2</v>
      </c>
      <c r="C290" s="61" t="s">
        <v>26</v>
      </c>
      <c r="D290" s="39">
        <v>29980</v>
      </c>
      <c r="E290" s="113">
        <v>0</v>
      </c>
      <c r="F290" s="110">
        <f t="shared" si="33"/>
        <v>25335.2</v>
      </c>
      <c r="G290" s="41">
        <v>0</v>
      </c>
      <c r="H290" s="173">
        <f t="shared" si="38"/>
        <v>25335.2</v>
      </c>
      <c r="I290" s="45">
        <f t="shared" si="34"/>
        <v>8613.97</v>
      </c>
      <c r="J290" s="46">
        <f t="shared" si="35"/>
        <v>506.7</v>
      </c>
      <c r="K290" s="149">
        <v>650</v>
      </c>
      <c r="L290" s="47">
        <f t="shared" si="32"/>
        <v>96.3</v>
      </c>
      <c r="M290" s="48">
        <f t="shared" si="36"/>
        <v>35202.17</v>
      </c>
    </row>
    <row r="291" spans="1:13" ht="12.75">
      <c r="A291" s="104">
        <v>350</v>
      </c>
      <c r="B291" s="114">
        <f t="shared" si="37"/>
        <v>14.2</v>
      </c>
      <c r="C291" s="61" t="s">
        <v>26</v>
      </c>
      <c r="D291" s="39">
        <v>29980</v>
      </c>
      <c r="E291" s="113">
        <v>0</v>
      </c>
      <c r="F291" s="110">
        <f t="shared" si="33"/>
        <v>25335.2</v>
      </c>
      <c r="G291" s="41">
        <v>0</v>
      </c>
      <c r="H291" s="173">
        <f t="shared" si="38"/>
        <v>25335.2</v>
      </c>
      <c r="I291" s="45">
        <f t="shared" si="34"/>
        <v>8613.97</v>
      </c>
      <c r="J291" s="46">
        <f t="shared" si="35"/>
        <v>506.7</v>
      </c>
      <c r="K291" s="149">
        <v>650</v>
      </c>
      <c r="L291" s="47">
        <f t="shared" si="32"/>
        <v>96.3</v>
      </c>
      <c r="M291" s="48">
        <f t="shared" si="36"/>
        <v>35202.17</v>
      </c>
    </row>
    <row r="292" spans="1:13" ht="12.75">
      <c r="A292" s="104">
        <v>351</v>
      </c>
      <c r="B292" s="114">
        <f t="shared" si="37"/>
        <v>14.2</v>
      </c>
      <c r="C292" s="61" t="s">
        <v>26</v>
      </c>
      <c r="D292" s="39">
        <v>29980</v>
      </c>
      <c r="E292" s="113">
        <v>0</v>
      </c>
      <c r="F292" s="110">
        <f t="shared" si="33"/>
        <v>25335.2</v>
      </c>
      <c r="G292" s="41">
        <v>0</v>
      </c>
      <c r="H292" s="173">
        <f t="shared" si="38"/>
        <v>25335.2</v>
      </c>
      <c r="I292" s="45">
        <f t="shared" si="34"/>
        <v>8613.97</v>
      </c>
      <c r="J292" s="46">
        <f t="shared" si="35"/>
        <v>506.7</v>
      </c>
      <c r="K292" s="149">
        <v>650</v>
      </c>
      <c r="L292" s="47">
        <f t="shared" si="32"/>
        <v>96.3</v>
      </c>
      <c r="M292" s="48">
        <f t="shared" si="36"/>
        <v>35202.17</v>
      </c>
    </row>
    <row r="293" spans="1:13" ht="12.75">
      <c r="A293" s="104">
        <v>352</v>
      </c>
      <c r="B293" s="114">
        <f t="shared" si="37"/>
        <v>14.2</v>
      </c>
      <c r="C293" s="61" t="s">
        <v>26</v>
      </c>
      <c r="D293" s="39">
        <v>29980</v>
      </c>
      <c r="E293" s="113">
        <v>0</v>
      </c>
      <c r="F293" s="110">
        <f t="shared" si="33"/>
        <v>25335.2</v>
      </c>
      <c r="G293" s="41">
        <v>0</v>
      </c>
      <c r="H293" s="173">
        <f t="shared" si="38"/>
        <v>25335.2</v>
      </c>
      <c r="I293" s="45">
        <f t="shared" si="34"/>
        <v>8613.97</v>
      </c>
      <c r="J293" s="46">
        <f t="shared" si="35"/>
        <v>506.7</v>
      </c>
      <c r="K293" s="149">
        <v>650</v>
      </c>
      <c r="L293" s="47">
        <f t="shared" si="32"/>
        <v>96.3</v>
      </c>
      <c r="M293" s="48">
        <f t="shared" si="36"/>
        <v>35202.17</v>
      </c>
    </row>
    <row r="294" spans="1:13" ht="12.75">
      <c r="A294" s="104">
        <v>353</v>
      </c>
      <c r="B294" s="114">
        <f t="shared" si="37"/>
        <v>14.21</v>
      </c>
      <c r="C294" s="61" t="s">
        <v>26</v>
      </c>
      <c r="D294" s="39">
        <v>29980</v>
      </c>
      <c r="E294" s="113">
        <v>0</v>
      </c>
      <c r="F294" s="110">
        <f t="shared" si="33"/>
        <v>25317.4</v>
      </c>
      <c r="G294" s="41">
        <v>0</v>
      </c>
      <c r="H294" s="173">
        <f t="shared" si="38"/>
        <v>25317.4</v>
      </c>
      <c r="I294" s="45">
        <f t="shared" si="34"/>
        <v>8607.92</v>
      </c>
      <c r="J294" s="46">
        <f t="shared" si="35"/>
        <v>506.3</v>
      </c>
      <c r="K294" s="149">
        <v>650</v>
      </c>
      <c r="L294" s="47">
        <f t="shared" si="32"/>
        <v>96.2</v>
      </c>
      <c r="M294" s="48">
        <f t="shared" si="36"/>
        <v>35177.82</v>
      </c>
    </row>
    <row r="295" spans="1:13" ht="12.75">
      <c r="A295" s="104">
        <v>354</v>
      </c>
      <c r="B295" s="114">
        <f t="shared" si="37"/>
        <v>14.21</v>
      </c>
      <c r="C295" s="61" t="s">
        <v>26</v>
      </c>
      <c r="D295" s="39">
        <v>29980</v>
      </c>
      <c r="E295" s="113">
        <v>0</v>
      </c>
      <c r="F295" s="110">
        <f t="shared" si="33"/>
        <v>25317.4</v>
      </c>
      <c r="G295" s="41">
        <v>0</v>
      </c>
      <c r="H295" s="173">
        <f t="shared" si="38"/>
        <v>25317.4</v>
      </c>
      <c r="I295" s="45">
        <f t="shared" si="34"/>
        <v>8607.92</v>
      </c>
      <c r="J295" s="46">
        <f t="shared" si="35"/>
        <v>506.3</v>
      </c>
      <c r="K295" s="149">
        <v>650</v>
      </c>
      <c r="L295" s="47">
        <f t="shared" si="32"/>
        <v>96.2</v>
      </c>
      <c r="M295" s="48">
        <f t="shared" si="36"/>
        <v>35177.82</v>
      </c>
    </row>
    <row r="296" spans="1:13" ht="12.75">
      <c r="A296" s="104">
        <v>355</v>
      </c>
      <c r="B296" s="114">
        <f t="shared" si="37"/>
        <v>14.21</v>
      </c>
      <c r="C296" s="61" t="s">
        <v>26</v>
      </c>
      <c r="D296" s="39">
        <v>29980</v>
      </c>
      <c r="E296" s="113">
        <v>0</v>
      </c>
      <c r="F296" s="110">
        <f t="shared" si="33"/>
        <v>25317.4</v>
      </c>
      <c r="G296" s="41">
        <v>0</v>
      </c>
      <c r="H296" s="173">
        <f t="shared" si="38"/>
        <v>25317.4</v>
      </c>
      <c r="I296" s="45">
        <f t="shared" si="34"/>
        <v>8607.92</v>
      </c>
      <c r="J296" s="46">
        <f t="shared" si="35"/>
        <v>506.3</v>
      </c>
      <c r="K296" s="149">
        <v>650</v>
      </c>
      <c r="L296" s="47">
        <f t="shared" si="32"/>
        <v>96.2</v>
      </c>
      <c r="M296" s="48">
        <f t="shared" si="36"/>
        <v>35177.82</v>
      </c>
    </row>
    <row r="297" spans="1:13" ht="12.75">
      <c r="A297" s="104">
        <v>356</v>
      </c>
      <c r="B297" s="114">
        <f t="shared" si="37"/>
        <v>14.21</v>
      </c>
      <c r="C297" s="61" t="s">
        <v>26</v>
      </c>
      <c r="D297" s="39">
        <v>29980</v>
      </c>
      <c r="E297" s="113">
        <v>0</v>
      </c>
      <c r="F297" s="110">
        <f t="shared" si="33"/>
        <v>25317.4</v>
      </c>
      <c r="G297" s="41">
        <v>0</v>
      </c>
      <c r="H297" s="173">
        <f t="shared" si="38"/>
        <v>25317.4</v>
      </c>
      <c r="I297" s="45">
        <f t="shared" si="34"/>
        <v>8607.92</v>
      </c>
      <c r="J297" s="46">
        <f t="shared" si="35"/>
        <v>506.3</v>
      </c>
      <c r="K297" s="149">
        <v>650</v>
      </c>
      <c r="L297" s="47">
        <f t="shared" si="32"/>
        <v>96.2</v>
      </c>
      <c r="M297" s="48">
        <f t="shared" si="36"/>
        <v>35177.82</v>
      </c>
    </row>
    <row r="298" spans="1:13" ht="12.75">
      <c r="A298" s="104">
        <v>357</v>
      </c>
      <c r="B298" s="114">
        <f t="shared" si="37"/>
        <v>14.21</v>
      </c>
      <c r="C298" s="61" t="s">
        <v>26</v>
      </c>
      <c r="D298" s="39">
        <v>29980</v>
      </c>
      <c r="E298" s="113">
        <v>0</v>
      </c>
      <c r="F298" s="110">
        <f t="shared" si="33"/>
        <v>25317.4</v>
      </c>
      <c r="G298" s="41">
        <v>0</v>
      </c>
      <c r="H298" s="173">
        <f t="shared" si="38"/>
        <v>25317.4</v>
      </c>
      <c r="I298" s="45">
        <f t="shared" si="34"/>
        <v>8607.92</v>
      </c>
      <c r="J298" s="46">
        <f t="shared" si="35"/>
        <v>506.3</v>
      </c>
      <c r="K298" s="149">
        <v>650</v>
      </c>
      <c r="L298" s="47">
        <f t="shared" si="32"/>
        <v>96.2</v>
      </c>
      <c r="M298" s="48">
        <f t="shared" si="36"/>
        <v>35177.82</v>
      </c>
    </row>
    <row r="299" spans="1:13" ht="12.75">
      <c r="A299" s="104">
        <v>358</v>
      </c>
      <c r="B299" s="114">
        <f t="shared" si="37"/>
        <v>14.21</v>
      </c>
      <c r="C299" s="61" t="s">
        <v>26</v>
      </c>
      <c r="D299" s="39">
        <v>29980</v>
      </c>
      <c r="E299" s="113">
        <v>0</v>
      </c>
      <c r="F299" s="110">
        <f t="shared" si="33"/>
        <v>25317.4</v>
      </c>
      <c r="G299" s="41">
        <v>0</v>
      </c>
      <c r="H299" s="173">
        <f t="shared" si="38"/>
        <v>25317.4</v>
      </c>
      <c r="I299" s="45">
        <f t="shared" si="34"/>
        <v>8607.92</v>
      </c>
      <c r="J299" s="46">
        <f t="shared" si="35"/>
        <v>506.3</v>
      </c>
      <c r="K299" s="149">
        <v>650</v>
      </c>
      <c r="L299" s="47">
        <f t="shared" si="32"/>
        <v>96.2</v>
      </c>
      <c r="M299" s="48">
        <f t="shared" si="36"/>
        <v>35177.82</v>
      </c>
    </row>
    <row r="300" spans="1:13" ht="12.75">
      <c r="A300" s="104">
        <v>359</v>
      </c>
      <c r="B300" s="114">
        <f t="shared" si="37"/>
        <v>14.22</v>
      </c>
      <c r="C300" s="61" t="s">
        <v>26</v>
      </c>
      <c r="D300" s="39">
        <v>29980</v>
      </c>
      <c r="E300" s="113">
        <v>0</v>
      </c>
      <c r="F300" s="110">
        <f t="shared" si="33"/>
        <v>25299.6</v>
      </c>
      <c r="G300" s="41">
        <v>0</v>
      </c>
      <c r="H300" s="173">
        <f t="shared" si="38"/>
        <v>25299.6</v>
      </c>
      <c r="I300" s="45">
        <f t="shared" si="34"/>
        <v>8601.86</v>
      </c>
      <c r="J300" s="46">
        <f t="shared" si="35"/>
        <v>506</v>
      </c>
      <c r="K300" s="149">
        <v>650</v>
      </c>
      <c r="L300" s="47">
        <f t="shared" si="32"/>
        <v>96.1</v>
      </c>
      <c r="M300" s="48">
        <f t="shared" si="36"/>
        <v>35153.56</v>
      </c>
    </row>
    <row r="301" spans="1:13" ht="12.75">
      <c r="A301" s="104">
        <v>360</v>
      </c>
      <c r="B301" s="114">
        <f t="shared" si="37"/>
        <v>14.22</v>
      </c>
      <c r="C301" s="61" t="s">
        <v>26</v>
      </c>
      <c r="D301" s="39">
        <v>29980</v>
      </c>
      <c r="E301" s="113">
        <v>0</v>
      </c>
      <c r="F301" s="110">
        <f t="shared" si="33"/>
        <v>25299.6</v>
      </c>
      <c r="G301" s="41">
        <v>0</v>
      </c>
      <c r="H301" s="173">
        <f t="shared" si="38"/>
        <v>25299.6</v>
      </c>
      <c r="I301" s="45">
        <f t="shared" si="34"/>
        <v>8601.86</v>
      </c>
      <c r="J301" s="46">
        <f t="shared" si="35"/>
        <v>506</v>
      </c>
      <c r="K301" s="149">
        <v>650</v>
      </c>
      <c r="L301" s="47">
        <f t="shared" si="32"/>
        <v>96.1</v>
      </c>
      <c r="M301" s="48">
        <f t="shared" si="36"/>
        <v>35153.56</v>
      </c>
    </row>
    <row r="302" spans="1:13" ht="12.75">
      <c r="A302" s="104">
        <v>361</v>
      </c>
      <c r="B302" s="114">
        <f t="shared" si="37"/>
        <v>14.22</v>
      </c>
      <c r="C302" s="61" t="s">
        <v>26</v>
      </c>
      <c r="D302" s="39">
        <v>29980</v>
      </c>
      <c r="E302" s="113">
        <v>0</v>
      </c>
      <c r="F302" s="110">
        <f t="shared" si="33"/>
        <v>25299.6</v>
      </c>
      <c r="G302" s="41">
        <v>0</v>
      </c>
      <c r="H302" s="173">
        <f t="shared" si="38"/>
        <v>25299.6</v>
      </c>
      <c r="I302" s="45">
        <f t="shared" si="34"/>
        <v>8601.86</v>
      </c>
      <c r="J302" s="46">
        <f t="shared" si="35"/>
        <v>506</v>
      </c>
      <c r="K302" s="149">
        <v>650</v>
      </c>
      <c r="L302" s="47">
        <f t="shared" si="32"/>
        <v>96.1</v>
      </c>
      <c r="M302" s="48">
        <f t="shared" si="36"/>
        <v>35153.56</v>
      </c>
    </row>
    <row r="303" spans="1:13" ht="12.75">
      <c r="A303" s="104">
        <v>362</v>
      </c>
      <c r="B303" s="114">
        <f t="shared" si="37"/>
        <v>14.22</v>
      </c>
      <c r="C303" s="61" t="s">
        <v>26</v>
      </c>
      <c r="D303" s="39">
        <v>29980</v>
      </c>
      <c r="E303" s="113">
        <v>0</v>
      </c>
      <c r="F303" s="110">
        <f t="shared" si="33"/>
        <v>25299.6</v>
      </c>
      <c r="G303" s="41">
        <v>0</v>
      </c>
      <c r="H303" s="173">
        <f t="shared" si="38"/>
        <v>25299.6</v>
      </c>
      <c r="I303" s="45">
        <f t="shared" si="34"/>
        <v>8601.86</v>
      </c>
      <c r="J303" s="46">
        <f t="shared" si="35"/>
        <v>506</v>
      </c>
      <c r="K303" s="149">
        <v>650</v>
      </c>
      <c r="L303" s="47">
        <f t="shared" si="32"/>
        <v>96.1</v>
      </c>
      <c r="M303" s="48">
        <f t="shared" si="36"/>
        <v>35153.56</v>
      </c>
    </row>
    <row r="304" spans="1:13" ht="12.75">
      <c r="A304" s="104">
        <v>363</v>
      </c>
      <c r="B304" s="114">
        <f t="shared" si="37"/>
        <v>14.22</v>
      </c>
      <c r="C304" s="61" t="s">
        <v>26</v>
      </c>
      <c r="D304" s="39">
        <v>29980</v>
      </c>
      <c r="E304" s="113">
        <v>0</v>
      </c>
      <c r="F304" s="110">
        <f t="shared" si="33"/>
        <v>25299.6</v>
      </c>
      <c r="G304" s="41">
        <v>0</v>
      </c>
      <c r="H304" s="173">
        <f t="shared" si="38"/>
        <v>25299.6</v>
      </c>
      <c r="I304" s="45">
        <f t="shared" si="34"/>
        <v>8601.86</v>
      </c>
      <c r="J304" s="46">
        <f t="shared" si="35"/>
        <v>506</v>
      </c>
      <c r="K304" s="149">
        <v>650</v>
      </c>
      <c r="L304" s="47">
        <f t="shared" si="32"/>
        <v>96.1</v>
      </c>
      <c r="M304" s="48">
        <f t="shared" si="36"/>
        <v>35153.56</v>
      </c>
    </row>
    <row r="305" spans="1:13" ht="12.75">
      <c r="A305" s="104">
        <v>364</v>
      </c>
      <c r="B305" s="114">
        <f t="shared" si="37"/>
        <v>14.23</v>
      </c>
      <c r="C305" s="61" t="s">
        <v>26</v>
      </c>
      <c r="D305" s="39">
        <v>29980</v>
      </c>
      <c r="E305" s="113">
        <v>0</v>
      </c>
      <c r="F305" s="110">
        <f t="shared" si="33"/>
        <v>25281.8</v>
      </c>
      <c r="G305" s="41">
        <v>0</v>
      </c>
      <c r="H305" s="173">
        <f t="shared" si="38"/>
        <v>25281.8</v>
      </c>
      <c r="I305" s="45">
        <f t="shared" si="34"/>
        <v>8595.81</v>
      </c>
      <c r="J305" s="46">
        <f t="shared" si="35"/>
        <v>505.6</v>
      </c>
      <c r="K305" s="149">
        <v>650</v>
      </c>
      <c r="L305" s="47">
        <f t="shared" si="32"/>
        <v>96.1</v>
      </c>
      <c r="M305" s="48">
        <f t="shared" si="36"/>
        <v>35129.31</v>
      </c>
    </row>
    <row r="306" spans="1:13" ht="12.75">
      <c r="A306" s="104">
        <v>365</v>
      </c>
      <c r="B306" s="114">
        <f t="shared" si="37"/>
        <v>14.23</v>
      </c>
      <c r="C306" s="61" t="s">
        <v>26</v>
      </c>
      <c r="D306" s="39">
        <v>29980</v>
      </c>
      <c r="E306" s="113">
        <v>0</v>
      </c>
      <c r="F306" s="110">
        <f t="shared" si="33"/>
        <v>25281.8</v>
      </c>
      <c r="G306" s="41">
        <v>0</v>
      </c>
      <c r="H306" s="173">
        <f t="shared" si="38"/>
        <v>25281.8</v>
      </c>
      <c r="I306" s="45">
        <f t="shared" si="34"/>
        <v>8595.81</v>
      </c>
      <c r="J306" s="46">
        <f t="shared" si="35"/>
        <v>505.6</v>
      </c>
      <c r="K306" s="149">
        <v>650</v>
      </c>
      <c r="L306" s="47">
        <f t="shared" si="32"/>
        <v>96.1</v>
      </c>
      <c r="M306" s="48">
        <f t="shared" si="36"/>
        <v>35129.31</v>
      </c>
    </row>
    <row r="307" spans="1:13" ht="12.75">
      <c r="A307" s="104">
        <v>366</v>
      </c>
      <c r="B307" s="114">
        <f t="shared" si="37"/>
        <v>14.23</v>
      </c>
      <c r="C307" s="61" t="s">
        <v>26</v>
      </c>
      <c r="D307" s="39">
        <v>29980</v>
      </c>
      <c r="E307" s="113">
        <v>0</v>
      </c>
      <c r="F307" s="110">
        <f t="shared" si="33"/>
        <v>25281.8</v>
      </c>
      <c r="G307" s="41">
        <v>0</v>
      </c>
      <c r="H307" s="173">
        <f t="shared" si="38"/>
        <v>25281.8</v>
      </c>
      <c r="I307" s="45">
        <f t="shared" si="34"/>
        <v>8595.81</v>
      </c>
      <c r="J307" s="46">
        <f t="shared" si="35"/>
        <v>505.6</v>
      </c>
      <c r="K307" s="149">
        <v>650</v>
      </c>
      <c r="L307" s="47">
        <f t="shared" si="32"/>
        <v>96.1</v>
      </c>
      <c r="M307" s="48">
        <f t="shared" si="36"/>
        <v>35129.31</v>
      </c>
    </row>
    <row r="308" spans="1:13" ht="12.75">
      <c r="A308" s="104">
        <v>367</v>
      </c>
      <c r="B308" s="114">
        <f t="shared" si="37"/>
        <v>14.23</v>
      </c>
      <c r="C308" s="61" t="s">
        <v>26</v>
      </c>
      <c r="D308" s="39">
        <v>29980</v>
      </c>
      <c r="E308" s="113">
        <v>0</v>
      </c>
      <c r="F308" s="110">
        <f t="shared" si="33"/>
        <v>25281.8</v>
      </c>
      <c r="G308" s="41">
        <v>0</v>
      </c>
      <c r="H308" s="173">
        <f t="shared" si="38"/>
        <v>25281.8</v>
      </c>
      <c r="I308" s="45">
        <f t="shared" si="34"/>
        <v>8595.81</v>
      </c>
      <c r="J308" s="46">
        <f t="shared" si="35"/>
        <v>505.6</v>
      </c>
      <c r="K308" s="149">
        <v>650</v>
      </c>
      <c r="L308" s="47">
        <f t="shared" si="32"/>
        <v>96.1</v>
      </c>
      <c r="M308" s="48">
        <f t="shared" si="36"/>
        <v>35129.31</v>
      </c>
    </row>
    <row r="309" spans="1:13" ht="12.75">
      <c r="A309" s="104">
        <v>368</v>
      </c>
      <c r="B309" s="114">
        <f t="shared" si="37"/>
        <v>14.23</v>
      </c>
      <c r="C309" s="61" t="s">
        <v>26</v>
      </c>
      <c r="D309" s="39">
        <v>29980</v>
      </c>
      <c r="E309" s="113">
        <v>0</v>
      </c>
      <c r="F309" s="110">
        <f t="shared" si="33"/>
        <v>25281.8</v>
      </c>
      <c r="G309" s="41">
        <v>0</v>
      </c>
      <c r="H309" s="173">
        <f t="shared" si="38"/>
        <v>25281.8</v>
      </c>
      <c r="I309" s="45">
        <f t="shared" si="34"/>
        <v>8595.81</v>
      </c>
      <c r="J309" s="46">
        <f t="shared" si="35"/>
        <v>505.6</v>
      </c>
      <c r="K309" s="149">
        <v>650</v>
      </c>
      <c r="L309" s="47">
        <f t="shared" si="32"/>
        <v>96.1</v>
      </c>
      <c r="M309" s="48">
        <f t="shared" si="36"/>
        <v>35129.31</v>
      </c>
    </row>
    <row r="310" spans="1:13" ht="12.75">
      <c r="A310" s="104">
        <v>369</v>
      </c>
      <c r="B310" s="114">
        <f t="shared" si="37"/>
        <v>14.23</v>
      </c>
      <c r="C310" s="61" t="s">
        <v>26</v>
      </c>
      <c r="D310" s="39">
        <v>29980</v>
      </c>
      <c r="E310" s="113">
        <v>0</v>
      </c>
      <c r="F310" s="110">
        <f t="shared" si="33"/>
        <v>25281.8</v>
      </c>
      <c r="G310" s="41">
        <v>0</v>
      </c>
      <c r="H310" s="173">
        <f t="shared" si="38"/>
        <v>25281.8</v>
      </c>
      <c r="I310" s="45">
        <f t="shared" si="34"/>
        <v>8595.81</v>
      </c>
      <c r="J310" s="46">
        <f t="shared" si="35"/>
        <v>505.6</v>
      </c>
      <c r="K310" s="149">
        <v>650</v>
      </c>
      <c r="L310" s="47">
        <f t="shared" si="32"/>
        <v>96.1</v>
      </c>
      <c r="M310" s="48">
        <f t="shared" si="36"/>
        <v>35129.31</v>
      </c>
    </row>
    <row r="311" spans="1:13" ht="12.75">
      <c r="A311" s="104">
        <v>370</v>
      </c>
      <c r="B311" s="114">
        <f t="shared" si="37"/>
        <v>14.24</v>
      </c>
      <c r="C311" s="61" t="s">
        <v>26</v>
      </c>
      <c r="D311" s="39">
        <v>29980</v>
      </c>
      <c r="E311" s="113">
        <v>0</v>
      </c>
      <c r="F311" s="110">
        <f t="shared" si="33"/>
        <v>25264</v>
      </c>
      <c r="G311" s="41">
        <v>0</v>
      </c>
      <c r="H311" s="173">
        <f t="shared" si="38"/>
        <v>25264</v>
      </c>
      <c r="I311" s="45">
        <f t="shared" si="34"/>
        <v>8589.76</v>
      </c>
      <c r="J311" s="46">
        <f t="shared" si="35"/>
        <v>505.3</v>
      </c>
      <c r="K311" s="149">
        <v>650</v>
      </c>
      <c r="L311" s="47">
        <f t="shared" si="32"/>
        <v>96</v>
      </c>
      <c r="M311" s="48">
        <f t="shared" si="36"/>
        <v>35105.060000000005</v>
      </c>
    </row>
    <row r="312" spans="1:13" ht="12.75">
      <c r="A312" s="104">
        <v>371</v>
      </c>
      <c r="B312" s="114">
        <f t="shared" si="37"/>
        <v>14.24</v>
      </c>
      <c r="C312" s="61" t="s">
        <v>26</v>
      </c>
      <c r="D312" s="39">
        <v>29980</v>
      </c>
      <c r="E312" s="113">
        <v>0</v>
      </c>
      <c r="F312" s="110">
        <f t="shared" si="33"/>
        <v>25264</v>
      </c>
      <c r="G312" s="41">
        <v>0</v>
      </c>
      <c r="H312" s="173">
        <f t="shared" si="38"/>
        <v>25264</v>
      </c>
      <c r="I312" s="45">
        <f t="shared" si="34"/>
        <v>8589.76</v>
      </c>
      <c r="J312" s="46">
        <f t="shared" si="35"/>
        <v>505.3</v>
      </c>
      <c r="K312" s="149">
        <v>650</v>
      </c>
      <c r="L312" s="47">
        <f t="shared" si="32"/>
        <v>96</v>
      </c>
      <c r="M312" s="48">
        <f t="shared" si="36"/>
        <v>35105.060000000005</v>
      </c>
    </row>
    <row r="313" spans="1:13" ht="12.75">
      <c r="A313" s="104">
        <v>372</v>
      </c>
      <c r="B313" s="114">
        <f t="shared" si="37"/>
        <v>14.24</v>
      </c>
      <c r="C313" s="61" t="s">
        <v>26</v>
      </c>
      <c r="D313" s="39">
        <v>29980</v>
      </c>
      <c r="E313" s="113">
        <v>0</v>
      </c>
      <c r="F313" s="110">
        <f t="shared" si="33"/>
        <v>25264</v>
      </c>
      <c r="G313" s="41">
        <v>0</v>
      </c>
      <c r="H313" s="173">
        <f t="shared" si="38"/>
        <v>25264</v>
      </c>
      <c r="I313" s="45">
        <f t="shared" si="34"/>
        <v>8589.76</v>
      </c>
      <c r="J313" s="46">
        <f t="shared" si="35"/>
        <v>505.3</v>
      </c>
      <c r="K313" s="149">
        <v>650</v>
      </c>
      <c r="L313" s="47">
        <f t="shared" si="32"/>
        <v>96</v>
      </c>
      <c r="M313" s="48">
        <f t="shared" si="36"/>
        <v>35105.060000000005</v>
      </c>
    </row>
    <row r="314" spans="1:13" ht="12.75">
      <c r="A314" s="104">
        <v>373</v>
      </c>
      <c r="B314" s="114">
        <f t="shared" si="37"/>
        <v>14.24</v>
      </c>
      <c r="C314" s="61" t="s">
        <v>26</v>
      </c>
      <c r="D314" s="39">
        <v>29980</v>
      </c>
      <c r="E314" s="113">
        <v>0</v>
      </c>
      <c r="F314" s="110">
        <f t="shared" si="33"/>
        <v>25264</v>
      </c>
      <c r="G314" s="41">
        <v>0</v>
      </c>
      <c r="H314" s="173">
        <f t="shared" si="38"/>
        <v>25264</v>
      </c>
      <c r="I314" s="45">
        <f t="shared" si="34"/>
        <v>8589.76</v>
      </c>
      <c r="J314" s="46">
        <f t="shared" si="35"/>
        <v>505.3</v>
      </c>
      <c r="K314" s="149">
        <v>650</v>
      </c>
      <c r="L314" s="47">
        <f t="shared" si="32"/>
        <v>96</v>
      </c>
      <c r="M314" s="48">
        <f t="shared" si="36"/>
        <v>35105.060000000005</v>
      </c>
    </row>
    <row r="315" spans="1:13" ht="12.75">
      <c r="A315" s="104">
        <v>374</v>
      </c>
      <c r="B315" s="114">
        <f t="shared" si="37"/>
        <v>14.24</v>
      </c>
      <c r="C315" s="61" t="s">
        <v>26</v>
      </c>
      <c r="D315" s="39">
        <v>29980</v>
      </c>
      <c r="E315" s="113">
        <v>0</v>
      </c>
      <c r="F315" s="110">
        <f t="shared" si="33"/>
        <v>25264</v>
      </c>
      <c r="G315" s="41">
        <v>0</v>
      </c>
      <c r="H315" s="173">
        <f t="shared" si="38"/>
        <v>25264</v>
      </c>
      <c r="I315" s="45">
        <f t="shared" si="34"/>
        <v>8589.76</v>
      </c>
      <c r="J315" s="46">
        <f t="shared" si="35"/>
        <v>505.3</v>
      </c>
      <c r="K315" s="149">
        <v>650</v>
      </c>
      <c r="L315" s="47">
        <f t="shared" si="32"/>
        <v>96</v>
      </c>
      <c r="M315" s="48">
        <f t="shared" si="36"/>
        <v>35105.060000000005</v>
      </c>
    </row>
    <row r="316" spans="1:13" ht="12.75">
      <c r="A316" s="104">
        <v>375</v>
      </c>
      <c r="B316" s="114">
        <f t="shared" si="37"/>
        <v>14.24</v>
      </c>
      <c r="C316" s="61" t="s">
        <v>26</v>
      </c>
      <c r="D316" s="39">
        <v>29980</v>
      </c>
      <c r="E316" s="113">
        <v>0</v>
      </c>
      <c r="F316" s="110">
        <f t="shared" si="33"/>
        <v>25264</v>
      </c>
      <c r="G316" s="41">
        <v>0</v>
      </c>
      <c r="H316" s="173">
        <f t="shared" si="38"/>
        <v>25264</v>
      </c>
      <c r="I316" s="45">
        <f t="shared" si="34"/>
        <v>8589.76</v>
      </c>
      <c r="J316" s="46">
        <f t="shared" si="35"/>
        <v>505.3</v>
      </c>
      <c r="K316" s="149">
        <v>650</v>
      </c>
      <c r="L316" s="47">
        <f t="shared" si="32"/>
        <v>96</v>
      </c>
      <c r="M316" s="48">
        <f t="shared" si="36"/>
        <v>35105.060000000005</v>
      </c>
    </row>
    <row r="317" spans="1:13" ht="12.75">
      <c r="A317" s="104">
        <v>376</v>
      </c>
      <c r="B317" s="114">
        <f t="shared" si="37"/>
        <v>14.25</v>
      </c>
      <c r="C317" s="61" t="s">
        <v>26</v>
      </c>
      <c r="D317" s="39">
        <v>29980</v>
      </c>
      <c r="E317" s="113">
        <v>0</v>
      </c>
      <c r="F317" s="110">
        <f t="shared" si="33"/>
        <v>25246.3</v>
      </c>
      <c r="G317" s="41">
        <v>0</v>
      </c>
      <c r="H317" s="173">
        <f t="shared" si="38"/>
        <v>25246.3</v>
      </c>
      <c r="I317" s="45">
        <f t="shared" si="34"/>
        <v>8583.74</v>
      </c>
      <c r="J317" s="46">
        <f t="shared" si="35"/>
        <v>504.9</v>
      </c>
      <c r="K317" s="149">
        <v>650</v>
      </c>
      <c r="L317" s="47">
        <f t="shared" si="32"/>
        <v>95.9</v>
      </c>
      <c r="M317" s="48">
        <f t="shared" si="36"/>
        <v>35080.840000000004</v>
      </c>
    </row>
    <row r="318" spans="1:13" ht="12.75">
      <c r="A318" s="104">
        <v>377</v>
      </c>
      <c r="B318" s="114">
        <f t="shared" si="37"/>
        <v>14.25</v>
      </c>
      <c r="C318" s="61" t="s">
        <v>26</v>
      </c>
      <c r="D318" s="39">
        <v>29980</v>
      </c>
      <c r="E318" s="113">
        <v>0</v>
      </c>
      <c r="F318" s="110">
        <f t="shared" si="33"/>
        <v>25246.3</v>
      </c>
      <c r="G318" s="41">
        <v>0</v>
      </c>
      <c r="H318" s="173">
        <f t="shared" si="38"/>
        <v>25246.3</v>
      </c>
      <c r="I318" s="45">
        <f t="shared" si="34"/>
        <v>8583.74</v>
      </c>
      <c r="J318" s="46">
        <f t="shared" si="35"/>
        <v>504.9</v>
      </c>
      <c r="K318" s="149">
        <v>650</v>
      </c>
      <c r="L318" s="47">
        <f t="shared" si="32"/>
        <v>95.9</v>
      </c>
      <c r="M318" s="48">
        <f t="shared" si="36"/>
        <v>35080.840000000004</v>
      </c>
    </row>
    <row r="319" spans="1:13" ht="12.75">
      <c r="A319" s="104">
        <v>378</v>
      </c>
      <c r="B319" s="114">
        <f t="shared" si="37"/>
        <v>14.25</v>
      </c>
      <c r="C319" s="61" t="s">
        <v>26</v>
      </c>
      <c r="D319" s="39">
        <v>29980</v>
      </c>
      <c r="E319" s="113">
        <v>0</v>
      </c>
      <c r="F319" s="110">
        <f t="shared" si="33"/>
        <v>25246.3</v>
      </c>
      <c r="G319" s="41">
        <v>0</v>
      </c>
      <c r="H319" s="173">
        <f t="shared" si="38"/>
        <v>25246.3</v>
      </c>
      <c r="I319" s="45">
        <f t="shared" si="34"/>
        <v>8583.74</v>
      </c>
      <c r="J319" s="46">
        <f t="shared" si="35"/>
        <v>504.9</v>
      </c>
      <c r="K319" s="149">
        <v>650</v>
      </c>
      <c r="L319" s="47">
        <f t="shared" si="32"/>
        <v>95.9</v>
      </c>
      <c r="M319" s="48">
        <f t="shared" si="36"/>
        <v>35080.840000000004</v>
      </c>
    </row>
    <row r="320" spans="1:13" ht="12.75">
      <c r="A320" s="104">
        <v>379</v>
      </c>
      <c r="B320" s="114">
        <f t="shared" si="37"/>
        <v>14.25</v>
      </c>
      <c r="C320" s="61" t="s">
        <v>26</v>
      </c>
      <c r="D320" s="39">
        <v>29980</v>
      </c>
      <c r="E320" s="113">
        <v>0</v>
      </c>
      <c r="F320" s="110">
        <f t="shared" si="33"/>
        <v>25246.3</v>
      </c>
      <c r="G320" s="41">
        <v>0</v>
      </c>
      <c r="H320" s="173">
        <f t="shared" si="38"/>
        <v>25246.3</v>
      </c>
      <c r="I320" s="45">
        <f t="shared" si="34"/>
        <v>8583.74</v>
      </c>
      <c r="J320" s="46">
        <f t="shared" si="35"/>
        <v>504.9</v>
      </c>
      <c r="K320" s="149">
        <v>650</v>
      </c>
      <c r="L320" s="47">
        <f t="shared" si="32"/>
        <v>95.9</v>
      </c>
      <c r="M320" s="48">
        <f t="shared" si="36"/>
        <v>35080.840000000004</v>
      </c>
    </row>
    <row r="321" spans="1:13" ht="12.75">
      <c r="A321" s="104">
        <v>380</v>
      </c>
      <c r="B321" s="114">
        <f t="shared" si="37"/>
        <v>14.25</v>
      </c>
      <c r="C321" s="61" t="s">
        <v>26</v>
      </c>
      <c r="D321" s="39">
        <v>29980</v>
      </c>
      <c r="E321" s="113">
        <v>0</v>
      </c>
      <c r="F321" s="110">
        <f t="shared" si="33"/>
        <v>25246.3</v>
      </c>
      <c r="G321" s="41">
        <v>0</v>
      </c>
      <c r="H321" s="173">
        <f t="shared" si="38"/>
        <v>25246.3</v>
      </c>
      <c r="I321" s="45">
        <f t="shared" si="34"/>
        <v>8583.74</v>
      </c>
      <c r="J321" s="46">
        <f t="shared" si="35"/>
        <v>504.9</v>
      </c>
      <c r="K321" s="149">
        <v>650</v>
      </c>
      <c r="L321" s="47">
        <f t="shared" si="32"/>
        <v>95.9</v>
      </c>
      <c r="M321" s="48">
        <f t="shared" si="36"/>
        <v>35080.840000000004</v>
      </c>
    </row>
    <row r="322" spans="1:13" ht="12.75">
      <c r="A322" s="104">
        <v>381</v>
      </c>
      <c r="B322" s="114">
        <f t="shared" si="37"/>
        <v>14.26</v>
      </c>
      <c r="C322" s="61" t="s">
        <v>26</v>
      </c>
      <c r="D322" s="39">
        <v>29980</v>
      </c>
      <c r="E322" s="113">
        <v>0</v>
      </c>
      <c r="F322" s="110">
        <f t="shared" si="33"/>
        <v>25228.6</v>
      </c>
      <c r="G322" s="41">
        <v>0</v>
      </c>
      <c r="H322" s="173">
        <f t="shared" si="38"/>
        <v>25228.6</v>
      </c>
      <c r="I322" s="45">
        <f t="shared" si="34"/>
        <v>8577.72</v>
      </c>
      <c r="J322" s="46">
        <f t="shared" si="35"/>
        <v>504.6</v>
      </c>
      <c r="K322" s="149">
        <v>650</v>
      </c>
      <c r="L322" s="47">
        <f t="shared" si="32"/>
        <v>95.9</v>
      </c>
      <c r="M322" s="48">
        <f t="shared" si="36"/>
        <v>35056.82</v>
      </c>
    </row>
    <row r="323" spans="1:13" ht="12.75">
      <c r="A323" s="104">
        <v>382</v>
      </c>
      <c r="B323" s="114">
        <f t="shared" si="37"/>
        <v>14.26</v>
      </c>
      <c r="C323" s="61" t="s">
        <v>26</v>
      </c>
      <c r="D323" s="39">
        <v>29980</v>
      </c>
      <c r="E323" s="113">
        <v>0</v>
      </c>
      <c r="F323" s="110">
        <f t="shared" si="33"/>
        <v>25228.6</v>
      </c>
      <c r="G323" s="41">
        <v>0</v>
      </c>
      <c r="H323" s="173">
        <f t="shared" si="38"/>
        <v>25228.6</v>
      </c>
      <c r="I323" s="45">
        <f t="shared" si="34"/>
        <v>8577.72</v>
      </c>
      <c r="J323" s="46">
        <f t="shared" si="35"/>
        <v>504.6</v>
      </c>
      <c r="K323" s="149">
        <v>650</v>
      </c>
      <c r="L323" s="47">
        <f t="shared" si="32"/>
        <v>95.9</v>
      </c>
      <c r="M323" s="48">
        <f t="shared" si="36"/>
        <v>35056.82</v>
      </c>
    </row>
    <row r="324" spans="1:13" ht="12.75">
      <c r="A324" s="104">
        <v>383</v>
      </c>
      <c r="B324" s="114">
        <f t="shared" si="37"/>
        <v>14.26</v>
      </c>
      <c r="C324" s="61" t="s">
        <v>26</v>
      </c>
      <c r="D324" s="39">
        <v>29980</v>
      </c>
      <c r="E324" s="113">
        <v>0</v>
      </c>
      <c r="F324" s="110">
        <f t="shared" si="33"/>
        <v>25228.6</v>
      </c>
      <c r="G324" s="41">
        <v>0</v>
      </c>
      <c r="H324" s="173">
        <f t="shared" si="38"/>
        <v>25228.6</v>
      </c>
      <c r="I324" s="45">
        <f t="shared" si="34"/>
        <v>8577.72</v>
      </c>
      <c r="J324" s="46">
        <f t="shared" si="35"/>
        <v>504.6</v>
      </c>
      <c r="K324" s="149">
        <v>650</v>
      </c>
      <c r="L324" s="47">
        <f t="shared" si="32"/>
        <v>95.9</v>
      </c>
      <c r="M324" s="48">
        <f t="shared" si="36"/>
        <v>35056.82</v>
      </c>
    </row>
    <row r="325" spans="1:13" ht="12.75">
      <c r="A325" s="104">
        <v>384</v>
      </c>
      <c r="B325" s="114">
        <f t="shared" si="37"/>
        <v>14.26</v>
      </c>
      <c r="C325" s="61" t="s">
        <v>26</v>
      </c>
      <c r="D325" s="39">
        <v>29980</v>
      </c>
      <c r="E325" s="113">
        <v>0</v>
      </c>
      <c r="F325" s="110">
        <f t="shared" si="33"/>
        <v>25228.6</v>
      </c>
      <c r="G325" s="41">
        <v>0</v>
      </c>
      <c r="H325" s="173">
        <f t="shared" si="38"/>
        <v>25228.6</v>
      </c>
      <c r="I325" s="45">
        <f t="shared" si="34"/>
        <v>8577.72</v>
      </c>
      <c r="J325" s="46">
        <f t="shared" si="35"/>
        <v>504.6</v>
      </c>
      <c r="K325" s="149">
        <v>650</v>
      </c>
      <c r="L325" s="47">
        <f t="shared" si="32"/>
        <v>95.9</v>
      </c>
      <c r="M325" s="48">
        <f t="shared" si="36"/>
        <v>35056.82</v>
      </c>
    </row>
    <row r="326" spans="1:13" ht="12.75">
      <c r="A326" s="104">
        <v>385</v>
      </c>
      <c r="B326" s="114">
        <f t="shared" si="37"/>
        <v>14.26</v>
      </c>
      <c r="C326" s="61" t="s">
        <v>26</v>
      </c>
      <c r="D326" s="39">
        <v>29980</v>
      </c>
      <c r="E326" s="113">
        <v>0</v>
      </c>
      <c r="F326" s="110">
        <f t="shared" si="33"/>
        <v>25228.6</v>
      </c>
      <c r="G326" s="41">
        <v>0</v>
      </c>
      <c r="H326" s="173">
        <f t="shared" si="38"/>
        <v>25228.6</v>
      </c>
      <c r="I326" s="45">
        <f t="shared" si="34"/>
        <v>8577.72</v>
      </c>
      <c r="J326" s="46">
        <f t="shared" si="35"/>
        <v>504.6</v>
      </c>
      <c r="K326" s="149">
        <v>650</v>
      </c>
      <c r="L326" s="47">
        <f t="shared" si="32"/>
        <v>95.9</v>
      </c>
      <c r="M326" s="48">
        <f t="shared" si="36"/>
        <v>35056.82</v>
      </c>
    </row>
    <row r="327" spans="1:13" ht="12.75">
      <c r="A327" s="104">
        <v>386</v>
      </c>
      <c r="B327" s="114">
        <f t="shared" si="37"/>
        <v>14.27</v>
      </c>
      <c r="C327" s="61" t="s">
        <v>26</v>
      </c>
      <c r="D327" s="39">
        <v>29980</v>
      </c>
      <c r="E327" s="113">
        <v>0</v>
      </c>
      <c r="F327" s="110">
        <f t="shared" si="33"/>
        <v>25210.9</v>
      </c>
      <c r="G327" s="41">
        <v>0</v>
      </c>
      <c r="H327" s="173">
        <f t="shared" si="38"/>
        <v>25210.9</v>
      </c>
      <c r="I327" s="45">
        <f t="shared" si="34"/>
        <v>8571.71</v>
      </c>
      <c r="J327" s="46">
        <f t="shared" si="35"/>
        <v>504.2</v>
      </c>
      <c r="K327" s="149">
        <v>650</v>
      </c>
      <c r="L327" s="47">
        <f t="shared" si="32"/>
        <v>95.8</v>
      </c>
      <c r="M327" s="48">
        <f t="shared" si="36"/>
        <v>35032.61</v>
      </c>
    </row>
    <row r="328" spans="1:13" ht="12.75">
      <c r="A328" s="104">
        <v>387</v>
      </c>
      <c r="B328" s="114">
        <f t="shared" si="37"/>
        <v>14.27</v>
      </c>
      <c r="C328" s="61" t="s">
        <v>26</v>
      </c>
      <c r="D328" s="39">
        <v>29980</v>
      </c>
      <c r="E328" s="113">
        <v>0</v>
      </c>
      <c r="F328" s="110">
        <f t="shared" si="33"/>
        <v>25210.9</v>
      </c>
      <c r="G328" s="41">
        <v>0</v>
      </c>
      <c r="H328" s="173">
        <f t="shared" si="38"/>
        <v>25210.9</v>
      </c>
      <c r="I328" s="45">
        <f t="shared" si="34"/>
        <v>8571.71</v>
      </c>
      <c r="J328" s="46">
        <f t="shared" si="35"/>
        <v>504.2</v>
      </c>
      <c r="K328" s="149">
        <v>650</v>
      </c>
      <c r="L328" s="47">
        <f t="shared" si="32"/>
        <v>95.8</v>
      </c>
      <c r="M328" s="48">
        <f t="shared" si="36"/>
        <v>35032.61</v>
      </c>
    </row>
    <row r="329" spans="1:13" ht="12.75">
      <c r="A329" s="104">
        <v>388</v>
      </c>
      <c r="B329" s="114">
        <f t="shared" si="37"/>
        <v>14.27</v>
      </c>
      <c r="C329" s="61" t="s">
        <v>26</v>
      </c>
      <c r="D329" s="39">
        <v>29980</v>
      </c>
      <c r="E329" s="113">
        <v>0</v>
      </c>
      <c r="F329" s="110">
        <f t="shared" si="33"/>
        <v>25210.9</v>
      </c>
      <c r="G329" s="41">
        <v>0</v>
      </c>
      <c r="H329" s="173">
        <f t="shared" si="38"/>
        <v>25210.9</v>
      </c>
      <c r="I329" s="45">
        <f t="shared" si="34"/>
        <v>8571.71</v>
      </c>
      <c r="J329" s="46">
        <f t="shared" si="35"/>
        <v>504.2</v>
      </c>
      <c r="K329" s="149">
        <v>650</v>
      </c>
      <c r="L329" s="47">
        <f aca="true" t="shared" si="39" ref="L329:L392">ROUND(H329*0.0038,1)</f>
        <v>95.8</v>
      </c>
      <c r="M329" s="48">
        <f t="shared" si="36"/>
        <v>35032.61</v>
      </c>
    </row>
    <row r="330" spans="1:13" ht="12.75">
      <c r="A330" s="104">
        <v>389</v>
      </c>
      <c r="B330" s="114">
        <f t="shared" si="37"/>
        <v>14.27</v>
      </c>
      <c r="C330" s="61" t="s">
        <v>26</v>
      </c>
      <c r="D330" s="39">
        <v>29980</v>
      </c>
      <c r="E330" s="113">
        <v>0</v>
      </c>
      <c r="F330" s="110">
        <f aca="true" t="shared" si="40" ref="F330:F393">ROUND(12/B330*D330,1)</f>
        <v>25210.9</v>
      </c>
      <c r="G330" s="41">
        <v>0</v>
      </c>
      <c r="H330" s="173">
        <f t="shared" si="38"/>
        <v>25210.9</v>
      </c>
      <c r="I330" s="45">
        <f aca="true" t="shared" si="41" ref="I330:I393">ROUND(H330*0.34,2)</f>
        <v>8571.71</v>
      </c>
      <c r="J330" s="46">
        <f aca="true" t="shared" si="42" ref="J330:J393">ROUND(H330*0.02,1)</f>
        <v>504.2</v>
      </c>
      <c r="K330" s="149">
        <v>650</v>
      </c>
      <c r="L330" s="47">
        <f t="shared" si="39"/>
        <v>95.8</v>
      </c>
      <c r="M330" s="48">
        <f aca="true" t="shared" si="43" ref="M330:M393">SUM(H330:L330)</f>
        <v>35032.61</v>
      </c>
    </row>
    <row r="331" spans="1:13" ht="12.75">
      <c r="A331" s="104">
        <v>390</v>
      </c>
      <c r="B331" s="114">
        <f t="shared" si="37"/>
        <v>14.28</v>
      </c>
      <c r="C331" s="61" t="s">
        <v>26</v>
      </c>
      <c r="D331" s="39">
        <v>29980</v>
      </c>
      <c r="E331" s="113">
        <v>0</v>
      </c>
      <c r="F331" s="110">
        <f t="shared" si="40"/>
        <v>25193.3</v>
      </c>
      <c r="G331" s="41">
        <v>0</v>
      </c>
      <c r="H331" s="173">
        <f t="shared" si="38"/>
        <v>25193.3</v>
      </c>
      <c r="I331" s="45">
        <f t="shared" si="41"/>
        <v>8565.72</v>
      </c>
      <c r="J331" s="46">
        <f t="shared" si="42"/>
        <v>503.9</v>
      </c>
      <c r="K331" s="149">
        <v>650</v>
      </c>
      <c r="L331" s="47">
        <f t="shared" si="39"/>
        <v>95.7</v>
      </c>
      <c r="M331" s="48">
        <f t="shared" si="43"/>
        <v>35008.619999999995</v>
      </c>
    </row>
    <row r="332" spans="1:13" ht="12.75">
      <c r="A332" s="104">
        <v>391</v>
      </c>
      <c r="B332" s="114">
        <f t="shared" si="37"/>
        <v>14.28</v>
      </c>
      <c r="C332" s="61" t="s">
        <v>26</v>
      </c>
      <c r="D332" s="39">
        <v>29980</v>
      </c>
      <c r="E332" s="113">
        <v>0</v>
      </c>
      <c r="F332" s="110">
        <f t="shared" si="40"/>
        <v>25193.3</v>
      </c>
      <c r="G332" s="41">
        <v>0</v>
      </c>
      <c r="H332" s="173">
        <f t="shared" si="38"/>
        <v>25193.3</v>
      </c>
      <c r="I332" s="45">
        <f t="shared" si="41"/>
        <v>8565.72</v>
      </c>
      <c r="J332" s="46">
        <f t="shared" si="42"/>
        <v>503.9</v>
      </c>
      <c r="K332" s="149">
        <v>650</v>
      </c>
      <c r="L332" s="47">
        <f t="shared" si="39"/>
        <v>95.7</v>
      </c>
      <c r="M332" s="48">
        <f t="shared" si="43"/>
        <v>35008.619999999995</v>
      </c>
    </row>
    <row r="333" spans="1:13" ht="12.75">
      <c r="A333" s="104">
        <v>392</v>
      </c>
      <c r="B333" s="114">
        <f t="shared" si="37"/>
        <v>14.28</v>
      </c>
      <c r="C333" s="61" t="s">
        <v>26</v>
      </c>
      <c r="D333" s="39">
        <v>29980</v>
      </c>
      <c r="E333" s="113">
        <v>0</v>
      </c>
      <c r="F333" s="110">
        <f t="shared" si="40"/>
        <v>25193.3</v>
      </c>
      <c r="G333" s="41">
        <v>0</v>
      </c>
      <c r="H333" s="173">
        <f t="shared" si="38"/>
        <v>25193.3</v>
      </c>
      <c r="I333" s="45">
        <f t="shared" si="41"/>
        <v>8565.72</v>
      </c>
      <c r="J333" s="46">
        <f t="shared" si="42"/>
        <v>503.9</v>
      </c>
      <c r="K333" s="149">
        <v>650</v>
      </c>
      <c r="L333" s="47">
        <f t="shared" si="39"/>
        <v>95.7</v>
      </c>
      <c r="M333" s="48">
        <f t="shared" si="43"/>
        <v>35008.619999999995</v>
      </c>
    </row>
    <row r="334" spans="1:13" ht="12.75">
      <c r="A334" s="104">
        <v>393</v>
      </c>
      <c r="B334" s="114">
        <f t="shared" si="37"/>
        <v>14.28</v>
      </c>
      <c r="C334" s="61" t="s">
        <v>26</v>
      </c>
      <c r="D334" s="39">
        <v>29980</v>
      </c>
      <c r="E334" s="113">
        <v>0</v>
      </c>
      <c r="F334" s="110">
        <f t="shared" si="40"/>
        <v>25193.3</v>
      </c>
      <c r="G334" s="41">
        <v>0</v>
      </c>
      <c r="H334" s="173">
        <f t="shared" si="38"/>
        <v>25193.3</v>
      </c>
      <c r="I334" s="45">
        <f t="shared" si="41"/>
        <v>8565.72</v>
      </c>
      <c r="J334" s="46">
        <f t="shared" si="42"/>
        <v>503.9</v>
      </c>
      <c r="K334" s="149">
        <v>650</v>
      </c>
      <c r="L334" s="47">
        <f t="shared" si="39"/>
        <v>95.7</v>
      </c>
      <c r="M334" s="48">
        <f t="shared" si="43"/>
        <v>35008.619999999995</v>
      </c>
    </row>
    <row r="335" spans="1:13" ht="12.75">
      <c r="A335" s="104">
        <v>394</v>
      </c>
      <c r="B335" s="114">
        <f t="shared" si="37"/>
        <v>14.29</v>
      </c>
      <c r="C335" s="61" t="s">
        <v>26</v>
      </c>
      <c r="D335" s="39">
        <v>29980</v>
      </c>
      <c r="E335" s="113">
        <v>0</v>
      </c>
      <c r="F335" s="110">
        <f t="shared" si="40"/>
        <v>25175.6</v>
      </c>
      <c r="G335" s="41">
        <v>0</v>
      </c>
      <c r="H335" s="173">
        <f t="shared" si="38"/>
        <v>25175.6</v>
      </c>
      <c r="I335" s="45">
        <f t="shared" si="41"/>
        <v>8559.7</v>
      </c>
      <c r="J335" s="46">
        <f t="shared" si="42"/>
        <v>503.5</v>
      </c>
      <c r="K335" s="149">
        <v>650</v>
      </c>
      <c r="L335" s="47">
        <f t="shared" si="39"/>
        <v>95.7</v>
      </c>
      <c r="M335" s="48">
        <f t="shared" si="43"/>
        <v>34984.5</v>
      </c>
    </row>
    <row r="336" spans="1:13" ht="12.75">
      <c r="A336" s="104">
        <v>395</v>
      </c>
      <c r="B336" s="114">
        <f t="shared" si="37"/>
        <v>14.29</v>
      </c>
      <c r="C336" s="61" t="s">
        <v>26</v>
      </c>
      <c r="D336" s="39">
        <v>29980</v>
      </c>
      <c r="E336" s="113">
        <v>0</v>
      </c>
      <c r="F336" s="110">
        <f t="shared" si="40"/>
        <v>25175.6</v>
      </c>
      <c r="G336" s="41">
        <v>0</v>
      </c>
      <c r="H336" s="173">
        <f t="shared" si="38"/>
        <v>25175.6</v>
      </c>
      <c r="I336" s="45">
        <f t="shared" si="41"/>
        <v>8559.7</v>
      </c>
      <c r="J336" s="46">
        <f t="shared" si="42"/>
        <v>503.5</v>
      </c>
      <c r="K336" s="149">
        <v>650</v>
      </c>
      <c r="L336" s="47">
        <f t="shared" si="39"/>
        <v>95.7</v>
      </c>
      <c r="M336" s="48">
        <f t="shared" si="43"/>
        <v>34984.5</v>
      </c>
    </row>
    <row r="337" spans="1:13" ht="12.75">
      <c r="A337" s="104">
        <v>396</v>
      </c>
      <c r="B337" s="114">
        <f>IF(A337&lt;68,B$403,ROUND(B$409+B$410*A337+B$411*A337^2+B$412*A337^3++B$413*A337^4+B$414*A337^5,2))</f>
        <v>14.29</v>
      </c>
      <c r="C337" s="61" t="s">
        <v>26</v>
      </c>
      <c r="D337" s="39">
        <v>29980</v>
      </c>
      <c r="E337" s="113">
        <v>0</v>
      </c>
      <c r="F337" s="110">
        <f t="shared" si="40"/>
        <v>25175.6</v>
      </c>
      <c r="G337" s="41">
        <v>0</v>
      </c>
      <c r="H337" s="173">
        <f aca="true" t="shared" si="44" ref="H337:H400">F337+G337</f>
        <v>25175.6</v>
      </c>
      <c r="I337" s="45">
        <f t="shared" si="41"/>
        <v>8559.7</v>
      </c>
      <c r="J337" s="46">
        <f t="shared" si="42"/>
        <v>503.5</v>
      </c>
      <c r="K337" s="149">
        <v>650</v>
      </c>
      <c r="L337" s="47">
        <f t="shared" si="39"/>
        <v>95.7</v>
      </c>
      <c r="M337" s="48">
        <f t="shared" si="43"/>
        <v>34984.5</v>
      </c>
    </row>
    <row r="338" spans="1:13" ht="12.75">
      <c r="A338" s="104">
        <v>397</v>
      </c>
      <c r="B338" s="114">
        <f>IF(A338&lt;68,B$403,ROUND(B$409+B$410*A338+B$411*A338^2+B$412*A338^3++B$413*A338^4+B$414*A338^5,2))</f>
        <v>14.3</v>
      </c>
      <c r="C338" s="61" t="s">
        <v>26</v>
      </c>
      <c r="D338" s="39">
        <v>29980</v>
      </c>
      <c r="E338" s="113">
        <v>0</v>
      </c>
      <c r="F338" s="110">
        <f t="shared" si="40"/>
        <v>25158</v>
      </c>
      <c r="G338" s="41">
        <v>0</v>
      </c>
      <c r="H338" s="173">
        <f t="shared" si="44"/>
        <v>25158</v>
      </c>
      <c r="I338" s="45">
        <f t="shared" si="41"/>
        <v>8553.72</v>
      </c>
      <c r="J338" s="46">
        <f t="shared" si="42"/>
        <v>503.2</v>
      </c>
      <c r="K338" s="149">
        <v>650</v>
      </c>
      <c r="L338" s="47">
        <f t="shared" si="39"/>
        <v>95.6</v>
      </c>
      <c r="M338" s="48">
        <f t="shared" si="43"/>
        <v>34960.52</v>
      </c>
    </row>
    <row r="339" spans="1:13" ht="12.75">
      <c r="A339" s="104">
        <v>398</v>
      </c>
      <c r="B339" s="114">
        <f>IF(A339&lt;68,B$403,ROUND(B$409+B$410*A339+B$411*A339^2+B$412*A339^3++B$413*A339^4+B$414*A339^5,2))</f>
        <v>14.3</v>
      </c>
      <c r="C339" s="61" t="s">
        <v>26</v>
      </c>
      <c r="D339" s="39">
        <v>29980</v>
      </c>
      <c r="E339" s="113">
        <v>0</v>
      </c>
      <c r="F339" s="110">
        <f t="shared" si="40"/>
        <v>25158</v>
      </c>
      <c r="G339" s="41">
        <v>0</v>
      </c>
      <c r="H339" s="173">
        <f t="shared" si="44"/>
        <v>25158</v>
      </c>
      <c r="I339" s="45">
        <f t="shared" si="41"/>
        <v>8553.72</v>
      </c>
      <c r="J339" s="46">
        <f t="shared" si="42"/>
        <v>503.2</v>
      </c>
      <c r="K339" s="149">
        <v>650</v>
      </c>
      <c r="L339" s="47">
        <f t="shared" si="39"/>
        <v>95.6</v>
      </c>
      <c r="M339" s="48">
        <f t="shared" si="43"/>
        <v>34960.52</v>
      </c>
    </row>
    <row r="340" spans="1:13" ht="12.75">
      <c r="A340" s="104">
        <v>399</v>
      </c>
      <c r="B340" s="114">
        <f>IF(A340&lt;68,B$403,ROUND(B$409+B$410*A340+B$411*A340^2+B$412*A340^3++B$413*A340^4+B$414*A340^5,2))</f>
        <v>14.3</v>
      </c>
      <c r="C340" s="61" t="s">
        <v>26</v>
      </c>
      <c r="D340" s="39">
        <v>29980</v>
      </c>
      <c r="E340" s="113">
        <v>0</v>
      </c>
      <c r="F340" s="110">
        <f t="shared" si="40"/>
        <v>25158</v>
      </c>
      <c r="G340" s="41">
        <v>0</v>
      </c>
      <c r="H340" s="173">
        <f t="shared" si="44"/>
        <v>25158</v>
      </c>
      <c r="I340" s="45">
        <f t="shared" si="41"/>
        <v>8553.72</v>
      </c>
      <c r="J340" s="46">
        <f t="shared" si="42"/>
        <v>503.2</v>
      </c>
      <c r="K340" s="149">
        <v>650</v>
      </c>
      <c r="L340" s="47">
        <f t="shared" si="39"/>
        <v>95.6</v>
      </c>
      <c r="M340" s="48">
        <f t="shared" si="43"/>
        <v>34960.52</v>
      </c>
    </row>
    <row r="341" spans="1:13" ht="12.75">
      <c r="A341" s="104">
        <v>400</v>
      </c>
      <c r="B341" s="114">
        <f>IF(A341&lt;68,B$403,ROUND(B$409+B$410*A341+B$411*A341^2+B$412*A341^3++B$413*A341^4+B$414*A341^5,2))</f>
        <v>14.31</v>
      </c>
      <c r="C341" s="61" t="s">
        <v>26</v>
      </c>
      <c r="D341" s="39">
        <v>29980</v>
      </c>
      <c r="E341" s="113">
        <v>0</v>
      </c>
      <c r="F341" s="110">
        <f t="shared" si="40"/>
        <v>25140.5</v>
      </c>
      <c r="G341" s="41">
        <v>0</v>
      </c>
      <c r="H341" s="173">
        <f t="shared" si="44"/>
        <v>25140.5</v>
      </c>
      <c r="I341" s="45">
        <f t="shared" si="41"/>
        <v>8547.77</v>
      </c>
      <c r="J341" s="46">
        <f t="shared" si="42"/>
        <v>502.8</v>
      </c>
      <c r="K341" s="149">
        <v>650</v>
      </c>
      <c r="L341" s="47">
        <f t="shared" si="39"/>
        <v>95.5</v>
      </c>
      <c r="M341" s="48">
        <f t="shared" si="43"/>
        <v>34936.57000000001</v>
      </c>
    </row>
    <row r="342" spans="1:13" ht="12.75">
      <c r="A342" s="104">
        <v>401</v>
      </c>
      <c r="B342" s="114">
        <f>B341</f>
        <v>14.31</v>
      </c>
      <c r="C342" s="61" t="s">
        <v>26</v>
      </c>
      <c r="D342" s="39">
        <v>29980</v>
      </c>
      <c r="E342" s="113">
        <v>0</v>
      </c>
      <c r="F342" s="110">
        <f t="shared" si="40"/>
        <v>25140.5</v>
      </c>
      <c r="G342" s="41">
        <v>0</v>
      </c>
      <c r="H342" s="173">
        <f t="shared" si="44"/>
        <v>25140.5</v>
      </c>
      <c r="I342" s="45">
        <f t="shared" si="41"/>
        <v>8547.77</v>
      </c>
      <c r="J342" s="46">
        <f t="shared" si="42"/>
        <v>502.8</v>
      </c>
      <c r="K342" s="149">
        <v>650</v>
      </c>
      <c r="L342" s="47">
        <f t="shared" si="39"/>
        <v>95.5</v>
      </c>
      <c r="M342" s="48">
        <f t="shared" si="43"/>
        <v>34936.57000000001</v>
      </c>
    </row>
    <row r="343" spans="1:13" ht="12.75">
      <c r="A343" s="104">
        <v>402</v>
      </c>
      <c r="B343" s="114">
        <f aca="true" t="shared" si="45" ref="B343:B401">B342</f>
        <v>14.31</v>
      </c>
      <c r="C343" s="61" t="s">
        <v>26</v>
      </c>
      <c r="D343" s="39">
        <v>29980</v>
      </c>
      <c r="E343" s="113">
        <v>0</v>
      </c>
      <c r="F343" s="110">
        <f t="shared" si="40"/>
        <v>25140.5</v>
      </c>
      <c r="G343" s="41">
        <v>0</v>
      </c>
      <c r="H343" s="173">
        <f t="shared" si="44"/>
        <v>25140.5</v>
      </c>
      <c r="I343" s="45">
        <f t="shared" si="41"/>
        <v>8547.77</v>
      </c>
      <c r="J343" s="46">
        <f t="shared" si="42"/>
        <v>502.8</v>
      </c>
      <c r="K343" s="149">
        <v>650</v>
      </c>
      <c r="L343" s="47">
        <f t="shared" si="39"/>
        <v>95.5</v>
      </c>
      <c r="M343" s="48">
        <f t="shared" si="43"/>
        <v>34936.57000000001</v>
      </c>
    </row>
    <row r="344" spans="1:13" ht="12.75">
      <c r="A344" s="104">
        <v>403</v>
      </c>
      <c r="B344" s="114">
        <f t="shared" si="45"/>
        <v>14.31</v>
      </c>
      <c r="C344" s="61" t="s">
        <v>26</v>
      </c>
      <c r="D344" s="39">
        <v>29980</v>
      </c>
      <c r="E344" s="113">
        <v>0</v>
      </c>
      <c r="F344" s="110">
        <f t="shared" si="40"/>
        <v>25140.5</v>
      </c>
      <c r="G344" s="41">
        <v>0</v>
      </c>
      <c r="H344" s="173">
        <f t="shared" si="44"/>
        <v>25140.5</v>
      </c>
      <c r="I344" s="45">
        <f t="shared" si="41"/>
        <v>8547.77</v>
      </c>
      <c r="J344" s="46">
        <f t="shared" si="42"/>
        <v>502.8</v>
      </c>
      <c r="K344" s="149">
        <v>650</v>
      </c>
      <c r="L344" s="47">
        <f t="shared" si="39"/>
        <v>95.5</v>
      </c>
      <c r="M344" s="48">
        <f t="shared" si="43"/>
        <v>34936.57000000001</v>
      </c>
    </row>
    <row r="345" spans="1:13" ht="12.75">
      <c r="A345" s="104">
        <v>404</v>
      </c>
      <c r="B345" s="114">
        <f t="shared" si="45"/>
        <v>14.31</v>
      </c>
      <c r="C345" s="61" t="s">
        <v>26</v>
      </c>
      <c r="D345" s="39">
        <v>29980</v>
      </c>
      <c r="E345" s="113">
        <v>0</v>
      </c>
      <c r="F345" s="110">
        <f t="shared" si="40"/>
        <v>25140.5</v>
      </c>
      <c r="G345" s="41">
        <v>0</v>
      </c>
      <c r="H345" s="173">
        <f t="shared" si="44"/>
        <v>25140.5</v>
      </c>
      <c r="I345" s="45">
        <f t="shared" si="41"/>
        <v>8547.77</v>
      </c>
      <c r="J345" s="46">
        <f t="shared" si="42"/>
        <v>502.8</v>
      </c>
      <c r="K345" s="149">
        <v>650</v>
      </c>
      <c r="L345" s="47">
        <f t="shared" si="39"/>
        <v>95.5</v>
      </c>
      <c r="M345" s="48">
        <f t="shared" si="43"/>
        <v>34936.57000000001</v>
      </c>
    </row>
    <row r="346" spans="1:13" ht="12.75">
      <c r="A346" s="104">
        <v>405</v>
      </c>
      <c r="B346" s="114">
        <f t="shared" si="45"/>
        <v>14.31</v>
      </c>
      <c r="C346" s="61" t="s">
        <v>26</v>
      </c>
      <c r="D346" s="39">
        <v>29980</v>
      </c>
      <c r="E346" s="113">
        <v>0</v>
      </c>
      <c r="F346" s="110">
        <f t="shared" si="40"/>
        <v>25140.5</v>
      </c>
      <c r="G346" s="41">
        <v>0</v>
      </c>
      <c r="H346" s="173">
        <f t="shared" si="44"/>
        <v>25140.5</v>
      </c>
      <c r="I346" s="45">
        <f t="shared" si="41"/>
        <v>8547.77</v>
      </c>
      <c r="J346" s="46">
        <f t="shared" si="42"/>
        <v>502.8</v>
      </c>
      <c r="K346" s="149">
        <v>650</v>
      </c>
      <c r="L346" s="47">
        <f t="shared" si="39"/>
        <v>95.5</v>
      </c>
      <c r="M346" s="48">
        <f t="shared" si="43"/>
        <v>34936.57000000001</v>
      </c>
    </row>
    <row r="347" spans="1:13" ht="12.75">
      <c r="A347" s="104">
        <v>406</v>
      </c>
      <c r="B347" s="114">
        <f t="shared" si="45"/>
        <v>14.31</v>
      </c>
      <c r="C347" s="61" t="s">
        <v>26</v>
      </c>
      <c r="D347" s="39">
        <v>29980</v>
      </c>
      <c r="E347" s="113">
        <v>0</v>
      </c>
      <c r="F347" s="110">
        <f t="shared" si="40"/>
        <v>25140.5</v>
      </c>
      <c r="G347" s="41">
        <v>0</v>
      </c>
      <c r="H347" s="173">
        <f t="shared" si="44"/>
        <v>25140.5</v>
      </c>
      <c r="I347" s="45">
        <f t="shared" si="41"/>
        <v>8547.77</v>
      </c>
      <c r="J347" s="46">
        <f t="shared" si="42"/>
        <v>502.8</v>
      </c>
      <c r="K347" s="149">
        <v>650</v>
      </c>
      <c r="L347" s="47">
        <f t="shared" si="39"/>
        <v>95.5</v>
      </c>
      <c r="M347" s="48">
        <f t="shared" si="43"/>
        <v>34936.57000000001</v>
      </c>
    </row>
    <row r="348" spans="1:13" ht="12.75">
      <c r="A348" s="104">
        <v>407</v>
      </c>
      <c r="B348" s="114">
        <f t="shared" si="45"/>
        <v>14.31</v>
      </c>
      <c r="C348" s="61" t="s">
        <v>26</v>
      </c>
      <c r="D348" s="39">
        <v>29980</v>
      </c>
      <c r="E348" s="113">
        <v>0</v>
      </c>
      <c r="F348" s="110">
        <f t="shared" si="40"/>
        <v>25140.5</v>
      </c>
      <c r="G348" s="41">
        <v>0</v>
      </c>
      <c r="H348" s="173">
        <f t="shared" si="44"/>
        <v>25140.5</v>
      </c>
      <c r="I348" s="45">
        <f t="shared" si="41"/>
        <v>8547.77</v>
      </c>
      <c r="J348" s="46">
        <f t="shared" si="42"/>
        <v>502.8</v>
      </c>
      <c r="K348" s="149">
        <v>650</v>
      </c>
      <c r="L348" s="47">
        <f t="shared" si="39"/>
        <v>95.5</v>
      </c>
      <c r="M348" s="48">
        <f t="shared" si="43"/>
        <v>34936.57000000001</v>
      </c>
    </row>
    <row r="349" spans="1:13" ht="12.75">
      <c r="A349" s="104">
        <v>408</v>
      </c>
      <c r="B349" s="114">
        <f t="shared" si="45"/>
        <v>14.31</v>
      </c>
      <c r="C349" s="61" t="s">
        <v>26</v>
      </c>
      <c r="D349" s="39">
        <v>29980</v>
      </c>
      <c r="E349" s="113">
        <v>0</v>
      </c>
      <c r="F349" s="110">
        <f t="shared" si="40"/>
        <v>25140.5</v>
      </c>
      <c r="G349" s="41">
        <v>0</v>
      </c>
      <c r="H349" s="173">
        <f t="shared" si="44"/>
        <v>25140.5</v>
      </c>
      <c r="I349" s="45">
        <f t="shared" si="41"/>
        <v>8547.77</v>
      </c>
      <c r="J349" s="46">
        <f t="shared" si="42"/>
        <v>502.8</v>
      </c>
      <c r="K349" s="149">
        <v>650</v>
      </c>
      <c r="L349" s="47">
        <f t="shared" si="39"/>
        <v>95.5</v>
      </c>
      <c r="M349" s="48">
        <f t="shared" si="43"/>
        <v>34936.57000000001</v>
      </c>
    </row>
    <row r="350" spans="1:13" ht="12.75">
      <c r="A350" s="104">
        <v>409</v>
      </c>
      <c r="B350" s="114">
        <f t="shared" si="45"/>
        <v>14.31</v>
      </c>
      <c r="C350" s="61" t="s">
        <v>26</v>
      </c>
      <c r="D350" s="39">
        <v>29980</v>
      </c>
      <c r="E350" s="113">
        <v>0</v>
      </c>
      <c r="F350" s="110">
        <f t="shared" si="40"/>
        <v>25140.5</v>
      </c>
      <c r="G350" s="41">
        <v>0</v>
      </c>
      <c r="H350" s="173">
        <f t="shared" si="44"/>
        <v>25140.5</v>
      </c>
      <c r="I350" s="45">
        <f t="shared" si="41"/>
        <v>8547.77</v>
      </c>
      <c r="J350" s="46">
        <f t="shared" si="42"/>
        <v>502.8</v>
      </c>
      <c r="K350" s="149">
        <v>650</v>
      </c>
      <c r="L350" s="47">
        <f t="shared" si="39"/>
        <v>95.5</v>
      </c>
      <c r="M350" s="48">
        <f t="shared" si="43"/>
        <v>34936.57000000001</v>
      </c>
    </row>
    <row r="351" spans="1:13" ht="12.75">
      <c r="A351" s="104">
        <v>410</v>
      </c>
      <c r="B351" s="114">
        <f t="shared" si="45"/>
        <v>14.31</v>
      </c>
      <c r="C351" s="61" t="s">
        <v>26</v>
      </c>
      <c r="D351" s="39">
        <v>29980</v>
      </c>
      <c r="E351" s="113">
        <v>0</v>
      </c>
      <c r="F351" s="110">
        <f t="shared" si="40"/>
        <v>25140.5</v>
      </c>
      <c r="G351" s="41">
        <v>0</v>
      </c>
      <c r="H351" s="173">
        <f t="shared" si="44"/>
        <v>25140.5</v>
      </c>
      <c r="I351" s="45">
        <f t="shared" si="41"/>
        <v>8547.77</v>
      </c>
      <c r="J351" s="46">
        <f t="shared" si="42"/>
        <v>502.8</v>
      </c>
      <c r="K351" s="149">
        <v>650</v>
      </c>
      <c r="L351" s="47">
        <f t="shared" si="39"/>
        <v>95.5</v>
      </c>
      <c r="M351" s="48">
        <f t="shared" si="43"/>
        <v>34936.57000000001</v>
      </c>
    </row>
    <row r="352" spans="1:13" ht="12.75">
      <c r="A352" s="104">
        <v>411</v>
      </c>
      <c r="B352" s="114">
        <f t="shared" si="45"/>
        <v>14.31</v>
      </c>
      <c r="C352" s="61" t="s">
        <v>26</v>
      </c>
      <c r="D352" s="39">
        <v>29980</v>
      </c>
      <c r="E352" s="113">
        <v>0</v>
      </c>
      <c r="F352" s="110">
        <f t="shared" si="40"/>
        <v>25140.5</v>
      </c>
      <c r="G352" s="41">
        <v>0</v>
      </c>
      <c r="H352" s="173">
        <f t="shared" si="44"/>
        <v>25140.5</v>
      </c>
      <c r="I352" s="45">
        <f t="shared" si="41"/>
        <v>8547.77</v>
      </c>
      <c r="J352" s="46">
        <f t="shared" si="42"/>
        <v>502.8</v>
      </c>
      <c r="K352" s="149">
        <v>650</v>
      </c>
      <c r="L352" s="47">
        <f t="shared" si="39"/>
        <v>95.5</v>
      </c>
      <c r="M352" s="48">
        <f t="shared" si="43"/>
        <v>34936.57000000001</v>
      </c>
    </row>
    <row r="353" spans="1:13" ht="12.75">
      <c r="A353" s="104">
        <v>412</v>
      </c>
      <c r="B353" s="114">
        <f t="shared" si="45"/>
        <v>14.31</v>
      </c>
      <c r="C353" s="61" t="s">
        <v>26</v>
      </c>
      <c r="D353" s="39">
        <v>29980</v>
      </c>
      <c r="E353" s="113">
        <v>0</v>
      </c>
      <c r="F353" s="110">
        <f t="shared" si="40"/>
        <v>25140.5</v>
      </c>
      <c r="G353" s="41">
        <v>0</v>
      </c>
      <c r="H353" s="173">
        <f t="shared" si="44"/>
        <v>25140.5</v>
      </c>
      <c r="I353" s="45">
        <f t="shared" si="41"/>
        <v>8547.77</v>
      </c>
      <c r="J353" s="46">
        <f t="shared" si="42"/>
        <v>502.8</v>
      </c>
      <c r="K353" s="149">
        <v>650</v>
      </c>
      <c r="L353" s="47">
        <f t="shared" si="39"/>
        <v>95.5</v>
      </c>
      <c r="M353" s="48">
        <f t="shared" si="43"/>
        <v>34936.57000000001</v>
      </c>
    </row>
    <row r="354" spans="1:13" ht="12.75">
      <c r="A354" s="104">
        <v>413</v>
      </c>
      <c r="B354" s="114">
        <f t="shared" si="45"/>
        <v>14.31</v>
      </c>
      <c r="C354" s="61" t="s">
        <v>26</v>
      </c>
      <c r="D354" s="39">
        <v>29980</v>
      </c>
      <c r="E354" s="113">
        <v>0</v>
      </c>
      <c r="F354" s="110">
        <f t="shared" si="40"/>
        <v>25140.5</v>
      </c>
      <c r="G354" s="41">
        <v>0</v>
      </c>
      <c r="H354" s="173">
        <f t="shared" si="44"/>
        <v>25140.5</v>
      </c>
      <c r="I354" s="45">
        <f t="shared" si="41"/>
        <v>8547.77</v>
      </c>
      <c r="J354" s="46">
        <f t="shared" si="42"/>
        <v>502.8</v>
      </c>
      <c r="K354" s="149">
        <v>650</v>
      </c>
      <c r="L354" s="47">
        <f t="shared" si="39"/>
        <v>95.5</v>
      </c>
      <c r="M354" s="48">
        <f t="shared" si="43"/>
        <v>34936.57000000001</v>
      </c>
    </row>
    <row r="355" spans="1:13" ht="12.75">
      <c r="A355" s="104">
        <v>414</v>
      </c>
      <c r="B355" s="114">
        <f t="shared" si="45"/>
        <v>14.31</v>
      </c>
      <c r="C355" s="61" t="s">
        <v>26</v>
      </c>
      <c r="D355" s="39">
        <v>29980</v>
      </c>
      <c r="E355" s="113">
        <v>0</v>
      </c>
      <c r="F355" s="110">
        <f t="shared" si="40"/>
        <v>25140.5</v>
      </c>
      <c r="G355" s="41">
        <v>0</v>
      </c>
      <c r="H355" s="173">
        <f t="shared" si="44"/>
        <v>25140.5</v>
      </c>
      <c r="I355" s="45">
        <f t="shared" si="41"/>
        <v>8547.77</v>
      </c>
      <c r="J355" s="46">
        <f t="shared" si="42"/>
        <v>502.8</v>
      </c>
      <c r="K355" s="149">
        <v>650</v>
      </c>
      <c r="L355" s="47">
        <f t="shared" si="39"/>
        <v>95.5</v>
      </c>
      <c r="M355" s="48">
        <f t="shared" si="43"/>
        <v>34936.57000000001</v>
      </c>
    </row>
    <row r="356" spans="1:13" ht="12.75">
      <c r="A356" s="104">
        <v>415</v>
      </c>
      <c r="B356" s="114">
        <f t="shared" si="45"/>
        <v>14.31</v>
      </c>
      <c r="C356" s="61" t="s">
        <v>26</v>
      </c>
      <c r="D356" s="39">
        <v>29980</v>
      </c>
      <c r="E356" s="113">
        <v>0</v>
      </c>
      <c r="F356" s="110">
        <f t="shared" si="40"/>
        <v>25140.5</v>
      </c>
      <c r="G356" s="41">
        <v>0</v>
      </c>
      <c r="H356" s="173">
        <f t="shared" si="44"/>
        <v>25140.5</v>
      </c>
      <c r="I356" s="45">
        <f t="shared" si="41"/>
        <v>8547.77</v>
      </c>
      <c r="J356" s="46">
        <f t="shared" si="42"/>
        <v>502.8</v>
      </c>
      <c r="K356" s="149">
        <v>650</v>
      </c>
      <c r="L356" s="47">
        <f t="shared" si="39"/>
        <v>95.5</v>
      </c>
      <c r="M356" s="48">
        <f t="shared" si="43"/>
        <v>34936.57000000001</v>
      </c>
    </row>
    <row r="357" spans="1:13" ht="12.75">
      <c r="A357" s="104">
        <v>416</v>
      </c>
      <c r="B357" s="114">
        <f t="shared" si="45"/>
        <v>14.31</v>
      </c>
      <c r="C357" s="61" t="s">
        <v>26</v>
      </c>
      <c r="D357" s="39">
        <v>29980</v>
      </c>
      <c r="E357" s="113">
        <v>0</v>
      </c>
      <c r="F357" s="110">
        <f t="shared" si="40"/>
        <v>25140.5</v>
      </c>
      <c r="G357" s="41">
        <v>0</v>
      </c>
      <c r="H357" s="173">
        <f t="shared" si="44"/>
        <v>25140.5</v>
      </c>
      <c r="I357" s="45">
        <f t="shared" si="41"/>
        <v>8547.77</v>
      </c>
      <c r="J357" s="46">
        <f t="shared" si="42"/>
        <v>502.8</v>
      </c>
      <c r="K357" s="149">
        <v>650</v>
      </c>
      <c r="L357" s="47">
        <f t="shared" si="39"/>
        <v>95.5</v>
      </c>
      <c r="M357" s="48">
        <f t="shared" si="43"/>
        <v>34936.57000000001</v>
      </c>
    </row>
    <row r="358" spans="1:13" ht="12.75">
      <c r="A358" s="104">
        <v>417</v>
      </c>
      <c r="B358" s="114">
        <f t="shared" si="45"/>
        <v>14.31</v>
      </c>
      <c r="C358" s="61" t="s">
        <v>26</v>
      </c>
      <c r="D358" s="39">
        <v>29980</v>
      </c>
      <c r="E358" s="113">
        <v>0</v>
      </c>
      <c r="F358" s="110">
        <f t="shared" si="40"/>
        <v>25140.5</v>
      </c>
      <c r="G358" s="41">
        <v>0</v>
      </c>
      <c r="H358" s="173">
        <f t="shared" si="44"/>
        <v>25140.5</v>
      </c>
      <c r="I358" s="45">
        <f t="shared" si="41"/>
        <v>8547.77</v>
      </c>
      <c r="J358" s="46">
        <f t="shared" si="42"/>
        <v>502.8</v>
      </c>
      <c r="K358" s="149">
        <v>650</v>
      </c>
      <c r="L358" s="47">
        <f t="shared" si="39"/>
        <v>95.5</v>
      </c>
      <c r="M358" s="48">
        <f t="shared" si="43"/>
        <v>34936.57000000001</v>
      </c>
    </row>
    <row r="359" spans="1:13" ht="12.75">
      <c r="A359" s="104">
        <v>418</v>
      </c>
      <c r="B359" s="114">
        <f t="shared" si="45"/>
        <v>14.31</v>
      </c>
      <c r="C359" s="61" t="s">
        <v>26</v>
      </c>
      <c r="D359" s="39">
        <v>29980</v>
      </c>
      <c r="E359" s="113">
        <v>0</v>
      </c>
      <c r="F359" s="110">
        <f t="shared" si="40"/>
        <v>25140.5</v>
      </c>
      <c r="G359" s="41">
        <v>0</v>
      </c>
      <c r="H359" s="173">
        <f t="shared" si="44"/>
        <v>25140.5</v>
      </c>
      <c r="I359" s="45">
        <f t="shared" si="41"/>
        <v>8547.77</v>
      </c>
      <c r="J359" s="46">
        <f t="shared" si="42"/>
        <v>502.8</v>
      </c>
      <c r="K359" s="149">
        <v>650</v>
      </c>
      <c r="L359" s="47">
        <f t="shared" si="39"/>
        <v>95.5</v>
      </c>
      <c r="M359" s="48">
        <f t="shared" si="43"/>
        <v>34936.57000000001</v>
      </c>
    </row>
    <row r="360" spans="1:13" ht="12.75">
      <c r="A360" s="104">
        <v>419</v>
      </c>
      <c r="B360" s="114">
        <f t="shared" si="45"/>
        <v>14.31</v>
      </c>
      <c r="C360" s="61" t="s">
        <v>26</v>
      </c>
      <c r="D360" s="39">
        <v>29980</v>
      </c>
      <c r="E360" s="113">
        <v>0</v>
      </c>
      <c r="F360" s="110">
        <f t="shared" si="40"/>
        <v>25140.5</v>
      </c>
      <c r="G360" s="41">
        <v>0</v>
      </c>
      <c r="H360" s="173">
        <f t="shared" si="44"/>
        <v>25140.5</v>
      </c>
      <c r="I360" s="45">
        <f t="shared" si="41"/>
        <v>8547.77</v>
      </c>
      <c r="J360" s="46">
        <f t="shared" si="42"/>
        <v>502.8</v>
      </c>
      <c r="K360" s="149">
        <v>650</v>
      </c>
      <c r="L360" s="47">
        <f t="shared" si="39"/>
        <v>95.5</v>
      </c>
      <c r="M360" s="48">
        <f t="shared" si="43"/>
        <v>34936.57000000001</v>
      </c>
    </row>
    <row r="361" spans="1:13" ht="12.75">
      <c r="A361" s="104">
        <v>420</v>
      </c>
      <c r="B361" s="114">
        <f t="shared" si="45"/>
        <v>14.31</v>
      </c>
      <c r="C361" s="61" t="s">
        <v>26</v>
      </c>
      <c r="D361" s="39">
        <v>29980</v>
      </c>
      <c r="E361" s="113">
        <v>0</v>
      </c>
      <c r="F361" s="110">
        <f t="shared" si="40"/>
        <v>25140.5</v>
      </c>
      <c r="G361" s="41">
        <v>0</v>
      </c>
      <c r="H361" s="173">
        <f t="shared" si="44"/>
        <v>25140.5</v>
      </c>
      <c r="I361" s="45">
        <f t="shared" si="41"/>
        <v>8547.77</v>
      </c>
      <c r="J361" s="46">
        <f t="shared" si="42"/>
        <v>502.8</v>
      </c>
      <c r="K361" s="149">
        <v>650</v>
      </c>
      <c r="L361" s="47">
        <f t="shared" si="39"/>
        <v>95.5</v>
      </c>
      <c r="M361" s="48">
        <f t="shared" si="43"/>
        <v>34936.57000000001</v>
      </c>
    </row>
    <row r="362" spans="1:13" ht="12.75">
      <c r="A362" s="104">
        <v>421</v>
      </c>
      <c r="B362" s="114">
        <f t="shared" si="45"/>
        <v>14.31</v>
      </c>
      <c r="C362" s="61" t="s">
        <v>26</v>
      </c>
      <c r="D362" s="39">
        <v>29980</v>
      </c>
      <c r="E362" s="113">
        <v>0</v>
      </c>
      <c r="F362" s="110">
        <f t="shared" si="40"/>
        <v>25140.5</v>
      </c>
      <c r="G362" s="41">
        <v>0</v>
      </c>
      <c r="H362" s="173">
        <f t="shared" si="44"/>
        <v>25140.5</v>
      </c>
      <c r="I362" s="45">
        <f t="shared" si="41"/>
        <v>8547.77</v>
      </c>
      <c r="J362" s="46">
        <f t="shared" si="42"/>
        <v>502.8</v>
      </c>
      <c r="K362" s="149">
        <v>650</v>
      </c>
      <c r="L362" s="47">
        <f t="shared" si="39"/>
        <v>95.5</v>
      </c>
      <c r="M362" s="48">
        <f t="shared" si="43"/>
        <v>34936.57000000001</v>
      </c>
    </row>
    <row r="363" spans="1:13" ht="12.75">
      <c r="A363" s="104">
        <v>422</v>
      </c>
      <c r="B363" s="114">
        <f t="shared" si="45"/>
        <v>14.31</v>
      </c>
      <c r="C363" s="61" t="s">
        <v>26</v>
      </c>
      <c r="D363" s="39">
        <v>29980</v>
      </c>
      <c r="E363" s="113">
        <v>0</v>
      </c>
      <c r="F363" s="110">
        <f t="shared" si="40"/>
        <v>25140.5</v>
      </c>
      <c r="G363" s="41">
        <v>0</v>
      </c>
      <c r="H363" s="173">
        <f t="shared" si="44"/>
        <v>25140.5</v>
      </c>
      <c r="I363" s="45">
        <f t="shared" si="41"/>
        <v>8547.77</v>
      </c>
      <c r="J363" s="46">
        <f t="shared" si="42"/>
        <v>502.8</v>
      </c>
      <c r="K363" s="149">
        <v>650</v>
      </c>
      <c r="L363" s="47">
        <f t="shared" si="39"/>
        <v>95.5</v>
      </c>
      <c r="M363" s="48">
        <f t="shared" si="43"/>
        <v>34936.57000000001</v>
      </c>
    </row>
    <row r="364" spans="1:13" ht="12.75">
      <c r="A364" s="104">
        <v>423</v>
      </c>
      <c r="B364" s="114">
        <f t="shared" si="45"/>
        <v>14.31</v>
      </c>
      <c r="C364" s="61" t="s">
        <v>26</v>
      </c>
      <c r="D364" s="39">
        <v>29980</v>
      </c>
      <c r="E364" s="113">
        <v>0</v>
      </c>
      <c r="F364" s="110">
        <f t="shared" si="40"/>
        <v>25140.5</v>
      </c>
      <c r="G364" s="41">
        <v>0</v>
      </c>
      <c r="H364" s="173">
        <f t="shared" si="44"/>
        <v>25140.5</v>
      </c>
      <c r="I364" s="45">
        <f t="shared" si="41"/>
        <v>8547.77</v>
      </c>
      <c r="J364" s="46">
        <f t="shared" si="42"/>
        <v>502.8</v>
      </c>
      <c r="K364" s="149">
        <v>650</v>
      </c>
      <c r="L364" s="47">
        <f t="shared" si="39"/>
        <v>95.5</v>
      </c>
      <c r="M364" s="48">
        <f t="shared" si="43"/>
        <v>34936.57000000001</v>
      </c>
    </row>
    <row r="365" spans="1:13" ht="12.75">
      <c r="A365" s="104">
        <v>424</v>
      </c>
      <c r="B365" s="114">
        <f t="shared" si="45"/>
        <v>14.31</v>
      </c>
      <c r="C365" s="61" t="s">
        <v>26</v>
      </c>
      <c r="D365" s="39">
        <v>29980</v>
      </c>
      <c r="E365" s="113">
        <v>0</v>
      </c>
      <c r="F365" s="110">
        <f t="shared" si="40"/>
        <v>25140.5</v>
      </c>
      <c r="G365" s="41">
        <v>0</v>
      </c>
      <c r="H365" s="173">
        <f t="shared" si="44"/>
        <v>25140.5</v>
      </c>
      <c r="I365" s="45">
        <f t="shared" si="41"/>
        <v>8547.77</v>
      </c>
      <c r="J365" s="46">
        <f t="shared" si="42"/>
        <v>502.8</v>
      </c>
      <c r="K365" s="149">
        <v>650</v>
      </c>
      <c r="L365" s="47">
        <f t="shared" si="39"/>
        <v>95.5</v>
      </c>
      <c r="M365" s="48">
        <f t="shared" si="43"/>
        <v>34936.57000000001</v>
      </c>
    </row>
    <row r="366" spans="1:13" ht="12.75">
      <c r="A366" s="104">
        <v>425</v>
      </c>
      <c r="B366" s="114">
        <f t="shared" si="45"/>
        <v>14.31</v>
      </c>
      <c r="C366" s="61" t="s">
        <v>26</v>
      </c>
      <c r="D366" s="39">
        <v>29980</v>
      </c>
      <c r="E366" s="113">
        <v>0</v>
      </c>
      <c r="F366" s="110">
        <f t="shared" si="40"/>
        <v>25140.5</v>
      </c>
      <c r="G366" s="41">
        <v>0</v>
      </c>
      <c r="H366" s="173">
        <f t="shared" si="44"/>
        <v>25140.5</v>
      </c>
      <c r="I366" s="45">
        <f t="shared" si="41"/>
        <v>8547.77</v>
      </c>
      <c r="J366" s="46">
        <f t="shared" si="42"/>
        <v>502.8</v>
      </c>
      <c r="K366" s="149">
        <v>650</v>
      </c>
      <c r="L366" s="47">
        <f t="shared" si="39"/>
        <v>95.5</v>
      </c>
      <c r="M366" s="48">
        <f t="shared" si="43"/>
        <v>34936.57000000001</v>
      </c>
    </row>
    <row r="367" spans="1:13" ht="12.75">
      <c r="A367" s="104">
        <v>426</v>
      </c>
      <c r="B367" s="114">
        <f t="shared" si="45"/>
        <v>14.31</v>
      </c>
      <c r="C367" s="61" t="s">
        <v>26</v>
      </c>
      <c r="D367" s="39">
        <v>29980</v>
      </c>
      <c r="E367" s="113">
        <v>0</v>
      </c>
      <c r="F367" s="110">
        <f t="shared" si="40"/>
        <v>25140.5</v>
      </c>
      <c r="G367" s="41">
        <v>0</v>
      </c>
      <c r="H367" s="173">
        <f t="shared" si="44"/>
        <v>25140.5</v>
      </c>
      <c r="I367" s="45">
        <f t="shared" si="41"/>
        <v>8547.77</v>
      </c>
      <c r="J367" s="46">
        <f t="shared" si="42"/>
        <v>502.8</v>
      </c>
      <c r="K367" s="149">
        <v>650</v>
      </c>
      <c r="L367" s="47">
        <f t="shared" si="39"/>
        <v>95.5</v>
      </c>
      <c r="M367" s="48">
        <f t="shared" si="43"/>
        <v>34936.57000000001</v>
      </c>
    </row>
    <row r="368" spans="1:13" ht="12.75">
      <c r="A368" s="104">
        <v>427</v>
      </c>
      <c r="B368" s="114">
        <f t="shared" si="45"/>
        <v>14.31</v>
      </c>
      <c r="C368" s="61" t="s">
        <v>26</v>
      </c>
      <c r="D368" s="39">
        <v>29980</v>
      </c>
      <c r="E368" s="113">
        <v>0</v>
      </c>
      <c r="F368" s="110">
        <f t="shared" si="40"/>
        <v>25140.5</v>
      </c>
      <c r="G368" s="41">
        <v>0</v>
      </c>
      <c r="H368" s="173">
        <f t="shared" si="44"/>
        <v>25140.5</v>
      </c>
      <c r="I368" s="45">
        <f t="shared" si="41"/>
        <v>8547.77</v>
      </c>
      <c r="J368" s="46">
        <f t="shared" si="42"/>
        <v>502.8</v>
      </c>
      <c r="K368" s="149">
        <v>650</v>
      </c>
      <c r="L368" s="47">
        <f t="shared" si="39"/>
        <v>95.5</v>
      </c>
      <c r="M368" s="48">
        <f t="shared" si="43"/>
        <v>34936.57000000001</v>
      </c>
    </row>
    <row r="369" spans="1:13" ht="12.75">
      <c r="A369" s="104">
        <v>428</v>
      </c>
      <c r="B369" s="114">
        <f t="shared" si="45"/>
        <v>14.31</v>
      </c>
      <c r="C369" s="61" t="s">
        <v>26</v>
      </c>
      <c r="D369" s="39">
        <v>29980</v>
      </c>
      <c r="E369" s="113">
        <v>0</v>
      </c>
      <c r="F369" s="110">
        <f t="shared" si="40"/>
        <v>25140.5</v>
      </c>
      <c r="G369" s="41">
        <v>0</v>
      </c>
      <c r="H369" s="173">
        <f t="shared" si="44"/>
        <v>25140.5</v>
      </c>
      <c r="I369" s="45">
        <f t="shared" si="41"/>
        <v>8547.77</v>
      </c>
      <c r="J369" s="46">
        <f t="shared" si="42"/>
        <v>502.8</v>
      </c>
      <c r="K369" s="149">
        <v>650</v>
      </c>
      <c r="L369" s="47">
        <f t="shared" si="39"/>
        <v>95.5</v>
      </c>
      <c r="M369" s="48">
        <f t="shared" si="43"/>
        <v>34936.57000000001</v>
      </c>
    </row>
    <row r="370" spans="1:13" ht="12.75">
      <c r="A370" s="104">
        <v>429</v>
      </c>
      <c r="B370" s="114">
        <f t="shared" si="45"/>
        <v>14.31</v>
      </c>
      <c r="C370" s="61" t="s">
        <v>26</v>
      </c>
      <c r="D370" s="39">
        <v>29980</v>
      </c>
      <c r="E370" s="113">
        <v>0</v>
      </c>
      <c r="F370" s="110">
        <f t="shared" si="40"/>
        <v>25140.5</v>
      </c>
      <c r="G370" s="41">
        <v>0</v>
      </c>
      <c r="H370" s="173">
        <f t="shared" si="44"/>
        <v>25140.5</v>
      </c>
      <c r="I370" s="45">
        <f t="shared" si="41"/>
        <v>8547.77</v>
      </c>
      <c r="J370" s="46">
        <f t="shared" si="42"/>
        <v>502.8</v>
      </c>
      <c r="K370" s="149">
        <v>650</v>
      </c>
      <c r="L370" s="47">
        <f t="shared" si="39"/>
        <v>95.5</v>
      </c>
      <c r="M370" s="48">
        <f t="shared" si="43"/>
        <v>34936.57000000001</v>
      </c>
    </row>
    <row r="371" spans="1:13" ht="12.75">
      <c r="A371" s="104">
        <v>430</v>
      </c>
      <c r="B371" s="114">
        <f t="shared" si="45"/>
        <v>14.31</v>
      </c>
      <c r="C371" s="61" t="s">
        <v>26</v>
      </c>
      <c r="D371" s="39">
        <v>29980</v>
      </c>
      <c r="E371" s="113">
        <v>0</v>
      </c>
      <c r="F371" s="110">
        <f t="shared" si="40"/>
        <v>25140.5</v>
      </c>
      <c r="G371" s="41">
        <v>0</v>
      </c>
      <c r="H371" s="173">
        <f t="shared" si="44"/>
        <v>25140.5</v>
      </c>
      <c r="I371" s="45">
        <f t="shared" si="41"/>
        <v>8547.77</v>
      </c>
      <c r="J371" s="46">
        <f t="shared" si="42"/>
        <v>502.8</v>
      </c>
      <c r="K371" s="149">
        <v>650</v>
      </c>
      <c r="L371" s="47">
        <f t="shared" si="39"/>
        <v>95.5</v>
      </c>
      <c r="M371" s="48">
        <f t="shared" si="43"/>
        <v>34936.57000000001</v>
      </c>
    </row>
    <row r="372" spans="1:13" ht="12.75">
      <c r="A372" s="104">
        <v>431</v>
      </c>
      <c r="B372" s="114">
        <f t="shared" si="45"/>
        <v>14.31</v>
      </c>
      <c r="C372" s="61" t="s">
        <v>26</v>
      </c>
      <c r="D372" s="39">
        <v>29980</v>
      </c>
      <c r="E372" s="113">
        <v>0</v>
      </c>
      <c r="F372" s="110">
        <f t="shared" si="40"/>
        <v>25140.5</v>
      </c>
      <c r="G372" s="41">
        <v>0</v>
      </c>
      <c r="H372" s="173">
        <f t="shared" si="44"/>
        <v>25140.5</v>
      </c>
      <c r="I372" s="45">
        <f t="shared" si="41"/>
        <v>8547.77</v>
      </c>
      <c r="J372" s="46">
        <f t="shared" si="42"/>
        <v>502.8</v>
      </c>
      <c r="K372" s="149">
        <v>650</v>
      </c>
      <c r="L372" s="47">
        <f t="shared" si="39"/>
        <v>95.5</v>
      </c>
      <c r="M372" s="48">
        <f t="shared" si="43"/>
        <v>34936.57000000001</v>
      </c>
    </row>
    <row r="373" spans="1:13" ht="12.75">
      <c r="A373" s="104">
        <v>432</v>
      </c>
      <c r="B373" s="114">
        <f t="shared" si="45"/>
        <v>14.31</v>
      </c>
      <c r="C373" s="61" t="s">
        <v>26</v>
      </c>
      <c r="D373" s="39">
        <v>29980</v>
      </c>
      <c r="E373" s="113">
        <v>0</v>
      </c>
      <c r="F373" s="110">
        <f t="shared" si="40"/>
        <v>25140.5</v>
      </c>
      <c r="G373" s="41">
        <v>0</v>
      </c>
      <c r="H373" s="173">
        <f t="shared" si="44"/>
        <v>25140.5</v>
      </c>
      <c r="I373" s="45">
        <f t="shared" si="41"/>
        <v>8547.77</v>
      </c>
      <c r="J373" s="46">
        <f t="shared" si="42"/>
        <v>502.8</v>
      </c>
      <c r="K373" s="149">
        <v>650</v>
      </c>
      <c r="L373" s="47">
        <f t="shared" si="39"/>
        <v>95.5</v>
      </c>
      <c r="M373" s="48">
        <f t="shared" si="43"/>
        <v>34936.57000000001</v>
      </c>
    </row>
    <row r="374" spans="1:13" ht="12.75">
      <c r="A374" s="104">
        <v>433</v>
      </c>
      <c r="B374" s="114">
        <f t="shared" si="45"/>
        <v>14.31</v>
      </c>
      <c r="C374" s="61" t="s">
        <v>26</v>
      </c>
      <c r="D374" s="39">
        <v>29980</v>
      </c>
      <c r="E374" s="113">
        <v>0</v>
      </c>
      <c r="F374" s="110">
        <f t="shared" si="40"/>
        <v>25140.5</v>
      </c>
      <c r="G374" s="41">
        <v>0</v>
      </c>
      <c r="H374" s="173">
        <f t="shared" si="44"/>
        <v>25140.5</v>
      </c>
      <c r="I374" s="45">
        <f t="shared" si="41"/>
        <v>8547.77</v>
      </c>
      <c r="J374" s="46">
        <f t="shared" si="42"/>
        <v>502.8</v>
      </c>
      <c r="K374" s="149">
        <v>650</v>
      </c>
      <c r="L374" s="47">
        <f t="shared" si="39"/>
        <v>95.5</v>
      </c>
      <c r="M374" s="48">
        <f t="shared" si="43"/>
        <v>34936.57000000001</v>
      </c>
    </row>
    <row r="375" spans="1:13" ht="12.75">
      <c r="A375" s="104">
        <v>434</v>
      </c>
      <c r="B375" s="114">
        <f t="shared" si="45"/>
        <v>14.31</v>
      </c>
      <c r="C375" s="61" t="s">
        <v>26</v>
      </c>
      <c r="D375" s="39">
        <v>29980</v>
      </c>
      <c r="E375" s="113">
        <v>0</v>
      </c>
      <c r="F375" s="110">
        <f t="shared" si="40"/>
        <v>25140.5</v>
      </c>
      <c r="G375" s="41">
        <v>0</v>
      </c>
      <c r="H375" s="173">
        <f t="shared" si="44"/>
        <v>25140.5</v>
      </c>
      <c r="I375" s="45">
        <f t="shared" si="41"/>
        <v>8547.77</v>
      </c>
      <c r="J375" s="46">
        <f t="shared" si="42"/>
        <v>502.8</v>
      </c>
      <c r="K375" s="149">
        <v>650</v>
      </c>
      <c r="L375" s="47">
        <f t="shared" si="39"/>
        <v>95.5</v>
      </c>
      <c r="M375" s="48">
        <f t="shared" si="43"/>
        <v>34936.57000000001</v>
      </c>
    </row>
    <row r="376" spans="1:13" ht="12.75">
      <c r="A376" s="104">
        <v>435</v>
      </c>
      <c r="B376" s="114">
        <f t="shared" si="45"/>
        <v>14.31</v>
      </c>
      <c r="C376" s="61" t="s">
        <v>26</v>
      </c>
      <c r="D376" s="39">
        <v>29980</v>
      </c>
      <c r="E376" s="113">
        <v>0</v>
      </c>
      <c r="F376" s="110">
        <f t="shared" si="40"/>
        <v>25140.5</v>
      </c>
      <c r="G376" s="41">
        <v>0</v>
      </c>
      <c r="H376" s="173">
        <f t="shared" si="44"/>
        <v>25140.5</v>
      </c>
      <c r="I376" s="45">
        <f t="shared" si="41"/>
        <v>8547.77</v>
      </c>
      <c r="J376" s="46">
        <f t="shared" si="42"/>
        <v>502.8</v>
      </c>
      <c r="K376" s="149">
        <v>650</v>
      </c>
      <c r="L376" s="47">
        <f t="shared" si="39"/>
        <v>95.5</v>
      </c>
      <c r="M376" s="48">
        <f t="shared" si="43"/>
        <v>34936.57000000001</v>
      </c>
    </row>
    <row r="377" spans="1:13" ht="12.75">
      <c r="A377" s="104">
        <v>436</v>
      </c>
      <c r="B377" s="114">
        <f t="shared" si="45"/>
        <v>14.31</v>
      </c>
      <c r="C377" s="61" t="s">
        <v>26</v>
      </c>
      <c r="D377" s="39">
        <v>29980</v>
      </c>
      <c r="E377" s="113">
        <v>0</v>
      </c>
      <c r="F377" s="110">
        <f t="shared" si="40"/>
        <v>25140.5</v>
      </c>
      <c r="G377" s="41">
        <v>0</v>
      </c>
      <c r="H377" s="173">
        <f t="shared" si="44"/>
        <v>25140.5</v>
      </c>
      <c r="I377" s="45">
        <f t="shared" si="41"/>
        <v>8547.77</v>
      </c>
      <c r="J377" s="46">
        <f t="shared" si="42"/>
        <v>502.8</v>
      </c>
      <c r="K377" s="149">
        <v>650</v>
      </c>
      <c r="L377" s="47">
        <f t="shared" si="39"/>
        <v>95.5</v>
      </c>
      <c r="M377" s="48">
        <f t="shared" si="43"/>
        <v>34936.57000000001</v>
      </c>
    </row>
    <row r="378" spans="1:13" ht="12.75">
      <c r="A378" s="104">
        <v>437</v>
      </c>
      <c r="B378" s="114">
        <f t="shared" si="45"/>
        <v>14.31</v>
      </c>
      <c r="C378" s="61" t="s">
        <v>26</v>
      </c>
      <c r="D378" s="39">
        <v>29980</v>
      </c>
      <c r="E378" s="113">
        <v>0</v>
      </c>
      <c r="F378" s="110">
        <f t="shared" si="40"/>
        <v>25140.5</v>
      </c>
      <c r="G378" s="41">
        <v>0</v>
      </c>
      <c r="H378" s="173">
        <f t="shared" si="44"/>
        <v>25140.5</v>
      </c>
      <c r="I378" s="45">
        <f t="shared" si="41"/>
        <v>8547.77</v>
      </c>
      <c r="J378" s="46">
        <f t="shared" si="42"/>
        <v>502.8</v>
      </c>
      <c r="K378" s="149">
        <v>650</v>
      </c>
      <c r="L378" s="47">
        <f t="shared" si="39"/>
        <v>95.5</v>
      </c>
      <c r="M378" s="48">
        <f t="shared" si="43"/>
        <v>34936.57000000001</v>
      </c>
    </row>
    <row r="379" spans="1:13" ht="12.75">
      <c r="A379" s="104">
        <v>438</v>
      </c>
      <c r="B379" s="114">
        <f t="shared" si="45"/>
        <v>14.31</v>
      </c>
      <c r="C379" s="61" t="s">
        <v>26</v>
      </c>
      <c r="D379" s="39">
        <v>29980</v>
      </c>
      <c r="E379" s="113">
        <v>0</v>
      </c>
      <c r="F379" s="110">
        <f t="shared" si="40"/>
        <v>25140.5</v>
      </c>
      <c r="G379" s="41">
        <v>0</v>
      </c>
      <c r="H379" s="173">
        <f t="shared" si="44"/>
        <v>25140.5</v>
      </c>
      <c r="I379" s="45">
        <f t="shared" si="41"/>
        <v>8547.77</v>
      </c>
      <c r="J379" s="46">
        <f t="shared" si="42"/>
        <v>502.8</v>
      </c>
      <c r="K379" s="149">
        <v>650</v>
      </c>
      <c r="L379" s="47">
        <f t="shared" si="39"/>
        <v>95.5</v>
      </c>
      <c r="M379" s="48">
        <f t="shared" si="43"/>
        <v>34936.57000000001</v>
      </c>
    </row>
    <row r="380" spans="1:13" ht="12.75">
      <c r="A380" s="104">
        <v>439</v>
      </c>
      <c r="B380" s="114">
        <f t="shared" si="45"/>
        <v>14.31</v>
      </c>
      <c r="C380" s="61" t="s">
        <v>26</v>
      </c>
      <c r="D380" s="39">
        <v>29980</v>
      </c>
      <c r="E380" s="113">
        <v>0</v>
      </c>
      <c r="F380" s="110">
        <f t="shared" si="40"/>
        <v>25140.5</v>
      </c>
      <c r="G380" s="41">
        <v>0</v>
      </c>
      <c r="H380" s="173">
        <f t="shared" si="44"/>
        <v>25140.5</v>
      </c>
      <c r="I380" s="45">
        <f t="shared" si="41"/>
        <v>8547.77</v>
      </c>
      <c r="J380" s="46">
        <f t="shared" si="42"/>
        <v>502.8</v>
      </c>
      <c r="K380" s="149">
        <v>650</v>
      </c>
      <c r="L380" s="47">
        <f t="shared" si="39"/>
        <v>95.5</v>
      </c>
      <c r="M380" s="48">
        <f t="shared" si="43"/>
        <v>34936.57000000001</v>
      </c>
    </row>
    <row r="381" spans="1:13" ht="12.75">
      <c r="A381" s="104">
        <v>440</v>
      </c>
      <c r="B381" s="114">
        <f t="shared" si="45"/>
        <v>14.31</v>
      </c>
      <c r="C381" s="61" t="s">
        <v>26</v>
      </c>
      <c r="D381" s="39">
        <v>29980</v>
      </c>
      <c r="E381" s="113">
        <v>0</v>
      </c>
      <c r="F381" s="110">
        <f t="shared" si="40"/>
        <v>25140.5</v>
      </c>
      <c r="G381" s="41">
        <v>0</v>
      </c>
      <c r="H381" s="173">
        <f t="shared" si="44"/>
        <v>25140.5</v>
      </c>
      <c r="I381" s="45">
        <f t="shared" si="41"/>
        <v>8547.77</v>
      </c>
      <c r="J381" s="46">
        <f t="shared" si="42"/>
        <v>502.8</v>
      </c>
      <c r="K381" s="149">
        <v>650</v>
      </c>
      <c r="L381" s="47">
        <f t="shared" si="39"/>
        <v>95.5</v>
      </c>
      <c r="M381" s="48">
        <f t="shared" si="43"/>
        <v>34936.57000000001</v>
      </c>
    </row>
    <row r="382" spans="1:13" ht="12.75">
      <c r="A382" s="104">
        <v>441</v>
      </c>
      <c r="B382" s="114">
        <f t="shared" si="45"/>
        <v>14.31</v>
      </c>
      <c r="C382" s="61" t="s">
        <v>26</v>
      </c>
      <c r="D382" s="39">
        <v>29980</v>
      </c>
      <c r="E382" s="113">
        <v>0</v>
      </c>
      <c r="F382" s="110">
        <f t="shared" si="40"/>
        <v>25140.5</v>
      </c>
      <c r="G382" s="41">
        <v>0</v>
      </c>
      <c r="H382" s="173">
        <f t="shared" si="44"/>
        <v>25140.5</v>
      </c>
      <c r="I382" s="45">
        <f t="shared" si="41"/>
        <v>8547.77</v>
      </c>
      <c r="J382" s="46">
        <f t="shared" si="42"/>
        <v>502.8</v>
      </c>
      <c r="K382" s="149">
        <v>650</v>
      </c>
      <c r="L382" s="47">
        <f t="shared" si="39"/>
        <v>95.5</v>
      </c>
      <c r="M382" s="48">
        <f t="shared" si="43"/>
        <v>34936.57000000001</v>
      </c>
    </row>
    <row r="383" spans="1:13" ht="12.75">
      <c r="A383" s="104">
        <v>442</v>
      </c>
      <c r="B383" s="114">
        <f t="shared" si="45"/>
        <v>14.31</v>
      </c>
      <c r="C383" s="61" t="s">
        <v>26</v>
      </c>
      <c r="D383" s="39">
        <v>29980</v>
      </c>
      <c r="E383" s="113">
        <v>0</v>
      </c>
      <c r="F383" s="110">
        <f t="shared" si="40"/>
        <v>25140.5</v>
      </c>
      <c r="G383" s="41">
        <v>0</v>
      </c>
      <c r="H383" s="173">
        <f t="shared" si="44"/>
        <v>25140.5</v>
      </c>
      <c r="I383" s="45">
        <f t="shared" si="41"/>
        <v>8547.77</v>
      </c>
      <c r="J383" s="46">
        <f t="shared" si="42"/>
        <v>502.8</v>
      </c>
      <c r="K383" s="149">
        <v>650</v>
      </c>
      <c r="L383" s="47">
        <f t="shared" si="39"/>
        <v>95.5</v>
      </c>
      <c r="M383" s="48">
        <f t="shared" si="43"/>
        <v>34936.57000000001</v>
      </c>
    </row>
    <row r="384" spans="1:13" ht="12.75">
      <c r="A384" s="104">
        <v>443</v>
      </c>
      <c r="B384" s="114">
        <f t="shared" si="45"/>
        <v>14.31</v>
      </c>
      <c r="C384" s="61" t="s">
        <v>26</v>
      </c>
      <c r="D384" s="39">
        <v>29980</v>
      </c>
      <c r="E384" s="113">
        <v>0</v>
      </c>
      <c r="F384" s="110">
        <f t="shared" si="40"/>
        <v>25140.5</v>
      </c>
      <c r="G384" s="41">
        <v>0</v>
      </c>
      <c r="H384" s="173">
        <f t="shared" si="44"/>
        <v>25140.5</v>
      </c>
      <c r="I384" s="45">
        <f t="shared" si="41"/>
        <v>8547.77</v>
      </c>
      <c r="J384" s="46">
        <f t="shared" si="42"/>
        <v>502.8</v>
      </c>
      <c r="K384" s="149">
        <v>650</v>
      </c>
      <c r="L384" s="47">
        <f t="shared" si="39"/>
        <v>95.5</v>
      </c>
      <c r="M384" s="48">
        <f t="shared" si="43"/>
        <v>34936.57000000001</v>
      </c>
    </row>
    <row r="385" spans="1:13" ht="12.75">
      <c r="A385" s="104">
        <v>444</v>
      </c>
      <c r="B385" s="114">
        <f t="shared" si="45"/>
        <v>14.31</v>
      </c>
      <c r="C385" s="61" t="s">
        <v>26</v>
      </c>
      <c r="D385" s="39">
        <v>29980</v>
      </c>
      <c r="E385" s="113">
        <v>0</v>
      </c>
      <c r="F385" s="110">
        <f t="shared" si="40"/>
        <v>25140.5</v>
      </c>
      <c r="G385" s="41">
        <v>0</v>
      </c>
      <c r="H385" s="173">
        <f t="shared" si="44"/>
        <v>25140.5</v>
      </c>
      <c r="I385" s="45">
        <f t="shared" si="41"/>
        <v>8547.77</v>
      </c>
      <c r="J385" s="46">
        <f t="shared" si="42"/>
        <v>502.8</v>
      </c>
      <c r="K385" s="149">
        <v>650</v>
      </c>
      <c r="L385" s="47">
        <f t="shared" si="39"/>
        <v>95.5</v>
      </c>
      <c r="M385" s="48">
        <f t="shared" si="43"/>
        <v>34936.57000000001</v>
      </c>
    </row>
    <row r="386" spans="1:13" ht="12.75">
      <c r="A386" s="104">
        <v>445</v>
      </c>
      <c r="B386" s="114">
        <f t="shared" si="45"/>
        <v>14.31</v>
      </c>
      <c r="C386" s="61" t="s">
        <v>26</v>
      </c>
      <c r="D386" s="39">
        <v>29980</v>
      </c>
      <c r="E386" s="113">
        <v>0</v>
      </c>
      <c r="F386" s="110">
        <f t="shared" si="40"/>
        <v>25140.5</v>
      </c>
      <c r="G386" s="41">
        <v>0</v>
      </c>
      <c r="H386" s="173">
        <f t="shared" si="44"/>
        <v>25140.5</v>
      </c>
      <c r="I386" s="45">
        <f t="shared" si="41"/>
        <v>8547.77</v>
      </c>
      <c r="J386" s="46">
        <f t="shared" si="42"/>
        <v>502.8</v>
      </c>
      <c r="K386" s="149">
        <v>650</v>
      </c>
      <c r="L386" s="47">
        <f t="shared" si="39"/>
        <v>95.5</v>
      </c>
      <c r="M386" s="48">
        <f t="shared" si="43"/>
        <v>34936.57000000001</v>
      </c>
    </row>
    <row r="387" spans="1:13" ht="12.75">
      <c r="A387" s="104">
        <v>446</v>
      </c>
      <c r="B387" s="114">
        <f t="shared" si="45"/>
        <v>14.31</v>
      </c>
      <c r="C387" s="61" t="s">
        <v>26</v>
      </c>
      <c r="D387" s="39">
        <v>29980</v>
      </c>
      <c r="E387" s="113">
        <v>0</v>
      </c>
      <c r="F387" s="110">
        <f t="shared" si="40"/>
        <v>25140.5</v>
      </c>
      <c r="G387" s="41">
        <v>0</v>
      </c>
      <c r="H387" s="173">
        <f t="shared" si="44"/>
        <v>25140.5</v>
      </c>
      <c r="I387" s="45">
        <f t="shared" si="41"/>
        <v>8547.77</v>
      </c>
      <c r="J387" s="46">
        <f t="shared" si="42"/>
        <v>502.8</v>
      </c>
      <c r="K387" s="149">
        <v>650</v>
      </c>
      <c r="L387" s="47">
        <f t="shared" si="39"/>
        <v>95.5</v>
      </c>
      <c r="M387" s="48">
        <f t="shared" si="43"/>
        <v>34936.57000000001</v>
      </c>
    </row>
    <row r="388" spans="1:13" ht="12.75">
      <c r="A388" s="104">
        <v>447</v>
      </c>
      <c r="B388" s="114">
        <f t="shared" si="45"/>
        <v>14.31</v>
      </c>
      <c r="C388" s="61" t="s">
        <v>26</v>
      </c>
      <c r="D388" s="39">
        <v>29980</v>
      </c>
      <c r="E388" s="113">
        <v>0</v>
      </c>
      <c r="F388" s="110">
        <f t="shared" si="40"/>
        <v>25140.5</v>
      </c>
      <c r="G388" s="41">
        <v>0</v>
      </c>
      <c r="H388" s="173">
        <f t="shared" si="44"/>
        <v>25140.5</v>
      </c>
      <c r="I388" s="45">
        <f t="shared" si="41"/>
        <v>8547.77</v>
      </c>
      <c r="J388" s="46">
        <f t="shared" si="42"/>
        <v>502.8</v>
      </c>
      <c r="K388" s="149">
        <v>650</v>
      </c>
      <c r="L388" s="47">
        <f t="shared" si="39"/>
        <v>95.5</v>
      </c>
      <c r="M388" s="48">
        <f t="shared" si="43"/>
        <v>34936.57000000001</v>
      </c>
    </row>
    <row r="389" spans="1:13" ht="12.75">
      <c r="A389" s="104">
        <v>448</v>
      </c>
      <c r="B389" s="114">
        <f t="shared" si="45"/>
        <v>14.31</v>
      </c>
      <c r="C389" s="61" t="s">
        <v>26</v>
      </c>
      <c r="D389" s="39">
        <v>29980</v>
      </c>
      <c r="E389" s="113">
        <v>0</v>
      </c>
      <c r="F389" s="110">
        <f t="shared" si="40"/>
        <v>25140.5</v>
      </c>
      <c r="G389" s="41">
        <v>0</v>
      </c>
      <c r="H389" s="173">
        <f t="shared" si="44"/>
        <v>25140.5</v>
      </c>
      <c r="I389" s="45">
        <f t="shared" si="41"/>
        <v>8547.77</v>
      </c>
      <c r="J389" s="46">
        <f t="shared" si="42"/>
        <v>502.8</v>
      </c>
      <c r="K389" s="149">
        <v>650</v>
      </c>
      <c r="L389" s="47">
        <f t="shared" si="39"/>
        <v>95.5</v>
      </c>
      <c r="M389" s="48">
        <f t="shared" si="43"/>
        <v>34936.57000000001</v>
      </c>
    </row>
    <row r="390" spans="1:13" ht="12.75">
      <c r="A390" s="104">
        <v>449</v>
      </c>
      <c r="B390" s="114">
        <f t="shared" si="45"/>
        <v>14.31</v>
      </c>
      <c r="C390" s="61" t="s">
        <v>26</v>
      </c>
      <c r="D390" s="39">
        <v>29980</v>
      </c>
      <c r="E390" s="113">
        <v>0</v>
      </c>
      <c r="F390" s="110">
        <f t="shared" si="40"/>
        <v>25140.5</v>
      </c>
      <c r="G390" s="41">
        <v>0</v>
      </c>
      <c r="H390" s="173">
        <f t="shared" si="44"/>
        <v>25140.5</v>
      </c>
      <c r="I390" s="45">
        <f t="shared" si="41"/>
        <v>8547.77</v>
      </c>
      <c r="J390" s="46">
        <f t="shared" si="42"/>
        <v>502.8</v>
      </c>
      <c r="K390" s="149">
        <v>650</v>
      </c>
      <c r="L390" s="47">
        <f t="shared" si="39"/>
        <v>95.5</v>
      </c>
      <c r="M390" s="48">
        <f t="shared" si="43"/>
        <v>34936.57000000001</v>
      </c>
    </row>
    <row r="391" spans="1:13" ht="12.75">
      <c r="A391" s="104">
        <v>450</v>
      </c>
      <c r="B391" s="114">
        <f t="shared" si="45"/>
        <v>14.31</v>
      </c>
      <c r="C391" s="61" t="s">
        <v>26</v>
      </c>
      <c r="D391" s="39">
        <v>29980</v>
      </c>
      <c r="E391" s="113">
        <v>0</v>
      </c>
      <c r="F391" s="110">
        <f t="shared" si="40"/>
        <v>25140.5</v>
      </c>
      <c r="G391" s="41">
        <v>0</v>
      </c>
      <c r="H391" s="173">
        <f t="shared" si="44"/>
        <v>25140.5</v>
      </c>
      <c r="I391" s="45">
        <f t="shared" si="41"/>
        <v>8547.77</v>
      </c>
      <c r="J391" s="46">
        <f t="shared" si="42"/>
        <v>502.8</v>
      </c>
      <c r="K391" s="149">
        <v>650</v>
      </c>
      <c r="L391" s="47">
        <f t="shared" si="39"/>
        <v>95.5</v>
      </c>
      <c r="M391" s="48">
        <f t="shared" si="43"/>
        <v>34936.57000000001</v>
      </c>
    </row>
    <row r="392" spans="1:13" ht="12.75">
      <c r="A392" s="104">
        <v>451</v>
      </c>
      <c r="B392" s="114">
        <f t="shared" si="45"/>
        <v>14.31</v>
      </c>
      <c r="C392" s="61" t="s">
        <v>26</v>
      </c>
      <c r="D392" s="39">
        <v>29980</v>
      </c>
      <c r="E392" s="113">
        <v>0</v>
      </c>
      <c r="F392" s="110">
        <f t="shared" si="40"/>
        <v>25140.5</v>
      </c>
      <c r="G392" s="41">
        <v>0</v>
      </c>
      <c r="H392" s="173">
        <f t="shared" si="44"/>
        <v>25140.5</v>
      </c>
      <c r="I392" s="45">
        <f t="shared" si="41"/>
        <v>8547.77</v>
      </c>
      <c r="J392" s="46">
        <f t="shared" si="42"/>
        <v>502.8</v>
      </c>
      <c r="K392" s="149">
        <v>650</v>
      </c>
      <c r="L392" s="47">
        <f t="shared" si="39"/>
        <v>95.5</v>
      </c>
      <c r="M392" s="48">
        <f t="shared" si="43"/>
        <v>34936.57000000001</v>
      </c>
    </row>
    <row r="393" spans="1:13" ht="12.75">
      <c r="A393" s="104">
        <v>452</v>
      </c>
      <c r="B393" s="114">
        <f t="shared" si="45"/>
        <v>14.31</v>
      </c>
      <c r="C393" s="61" t="s">
        <v>26</v>
      </c>
      <c r="D393" s="39">
        <v>29980</v>
      </c>
      <c r="E393" s="113">
        <v>0</v>
      </c>
      <c r="F393" s="110">
        <f t="shared" si="40"/>
        <v>25140.5</v>
      </c>
      <c r="G393" s="41">
        <v>0</v>
      </c>
      <c r="H393" s="173">
        <f t="shared" si="44"/>
        <v>25140.5</v>
      </c>
      <c r="I393" s="45">
        <f t="shared" si="41"/>
        <v>8547.77</v>
      </c>
      <c r="J393" s="46">
        <f t="shared" si="42"/>
        <v>502.8</v>
      </c>
      <c r="K393" s="149">
        <v>650</v>
      </c>
      <c r="L393" s="47">
        <f aca="true" t="shared" si="46" ref="L393:L401">ROUND(H393*0.0038,1)</f>
        <v>95.5</v>
      </c>
      <c r="M393" s="48">
        <f t="shared" si="43"/>
        <v>34936.57000000001</v>
      </c>
    </row>
    <row r="394" spans="1:13" ht="12.75">
      <c r="A394" s="104">
        <v>453</v>
      </c>
      <c r="B394" s="114">
        <f t="shared" si="45"/>
        <v>14.31</v>
      </c>
      <c r="C394" s="61" t="s">
        <v>26</v>
      </c>
      <c r="D394" s="39">
        <v>29980</v>
      </c>
      <c r="E394" s="113">
        <v>0</v>
      </c>
      <c r="F394" s="110">
        <f aca="true" t="shared" si="47" ref="F394:F401">ROUND(12/B394*D394,1)</f>
        <v>25140.5</v>
      </c>
      <c r="G394" s="41">
        <v>0</v>
      </c>
      <c r="H394" s="173">
        <f t="shared" si="44"/>
        <v>25140.5</v>
      </c>
      <c r="I394" s="45">
        <f aca="true" t="shared" si="48" ref="I394:I401">ROUND(H394*0.34,2)</f>
        <v>8547.77</v>
      </c>
      <c r="J394" s="46">
        <f aca="true" t="shared" si="49" ref="J394:J401">ROUND(H394*0.02,1)</f>
        <v>502.8</v>
      </c>
      <c r="K394" s="149">
        <v>650</v>
      </c>
      <c r="L394" s="47">
        <f t="shared" si="46"/>
        <v>95.5</v>
      </c>
      <c r="M394" s="48">
        <f aca="true" t="shared" si="50" ref="M394:M401">SUM(H394:L394)</f>
        <v>34936.57000000001</v>
      </c>
    </row>
    <row r="395" spans="1:13" ht="12.75">
      <c r="A395" s="104">
        <v>454</v>
      </c>
      <c r="B395" s="114">
        <f t="shared" si="45"/>
        <v>14.31</v>
      </c>
      <c r="C395" s="61" t="s">
        <v>26</v>
      </c>
      <c r="D395" s="39">
        <v>29980</v>
      </c>
      <c r="E395" s="113">
        <v>0</v>
      </c>
      <c r="F395" s="110">
        <f t="shared" si="47"/>
        <v>25140.5</v>
      </c>
      <c r="G395" s="41">
        <v>0</v>
      </c>
      <c r="H395" s="173">
        <f t="shared" si="44"/>
        <v>25140.5</v>
      </c>
      <c r="I395" s="45">
        <f t="shared" si="48"/>
        <v>8547.77</v>
      </c>
      <c r="J395" s="46">
        <f t="shared" si="49"/>
        <v>502.8</v>
      </c>
      <c r="K395" s="149">
        <v>650</v>
      </c>
      <c r="L395" s="47">
        <f t="shared" si="46"/>
        <v>95.5</v>
      </c>
      <c r="M395" s="48">
        <f t="shared" si="50"/>
        <v>34936.57000000001</v>
      </c>
    </row>
    <row r="396" spans="1:13" ht="12.75">
      <c r="A396" s="104">
        <v>455</v>
      </c>
      <c r="B396" s="114">
        <f t="shared" si="45"/>
        <v>14.31</v>
      </c>
      <c r="C396" s="61" t="s">
        <v>26</v>
      </c>
      <c r="D396" s="39">
        <v>29980</v>
      </c>
      <c r="E396" s="113">
        <v>0</v>
      </c>
      <c r="F396" s="110">
        <f t="shared" si="47"/>
        <v>25140.5</v>
      </c>
      <c r="G396" s="41">
        <v>0</v>
      </c>
      <c r="H396" s="173">
        <f t="shared" si="44"/>
        <v>25140.5</v>
      </c>
      <c r="I396" s="45">
        <f t="shared" si="48"/>
        <v>8547.77</v>
      </c>
      <c r="J396" s="46">
        <f t="shared" si="49"/>
        <v>502.8</v>
      </c>
      <c r="K396" s="149">
        <v>650</v>
      </c>
      <c r="L396" s="47">
        <f t="shared" si="46"/>
        <v>95.5</v>
      </c>
      <c r="M396" s="48">
        <f t="shared" si="50"/>
        <v>34936.57000000001</v>
      </c>
    </row>
    <row r="397" spans="1:13" ht="12.75">
      <c r="A397" s="104">
        <v>456</v>
      </c>
      <c r="B397" s="114">
        <f t="shared" si="45"/>
        <v>14.31</v>
      </c>
      <c r="C397" s="61" t="s">
        <v>26</v>
      </c>
      <c r="D397" s="39">
        <v>29980</v>
      </c>
      <c r="E397" s="113">
        <v>0</v>
      </c>
      <c r="F397" s="110">
        <f t="shared" si="47"/>
        <v>25140.5</v>
      </c>
      <c r="G397" s="41">
        <v>0</v>
      </c>
      <c r="H397" s="173">
        <f t="shared" si="44"/>
        <v>25140.5</v>
      </c>
      <c r="I397" s="45">
        <f t="shared" si="48"/>
        <v>8547.77</v>
      </c>
      <c r="J397" s="46">
        <f t="shared" si="49"/>
        <v>502.8</v>
      </c>
      <c r="K397" s="149">
        <v>650</v>
      </c>
      <c r="L397" s="47">
        <f t="shared" si="46"/>
        <v>95.5</v>
      </c>
      <c r="M397" s="48">
        <f t="shared" si="50"/>
        <v>34936.57000000001</v>
      </c>
    </row>
    <row r="398" spans="1:13" ht="12.75">
      <c r="A398" s="104">
        <v>457</v>
      </c>
      <c r="B398" s="114">
        <f t="shared" si="45"/>
        <v>14.31</v>
      </c>
      <c r="C398" s="61" t="s">
        <v>26</v>
      </c>
      <c r="D398" s="39">
        <v>29980</v>
      </c>
      <c r="E398" s="113">
        <v>0</v>
      </c>
      <c r="F398" s="110">
        <f t="shared" si="47"/>
        <v>25140.5</v>
      </c>
      <c r="G398" s="41">
        <v>0</v>
      </c>
      <c r="H398" s="173">
        <f t="shared" si="44"/>
        <v>25140.5</v>
      </c>
      <c r="I398" s="45">
        <f t="shared" si="48"/>
        <v>8547.77</v>
      </c>
      <c r="J398" s="46">
        <f t="shared" si="49"/>
        <v>502.8</v>
      </c>
      <c r="K398" s="149">
        <v>650</v>
      </c>
      <c r="L398" s="47">
        <f t="shared" si="46"/>
        <v>95.5</v>
      </c>
      <c r="M398" s="48">
        <f t="shared" si="50"/>
        <v>34936.57000000001</v>
      </c>
    </row>
    <row r="399" spans="1:13" ht="12.75">
      <c r="A399" s="104">
        <v>458</v>
      </c>
      <c r="B399" s="114">
        <f t="shared" si="45"/>
        <v>14.31</v>
      </c>
      <c r="C399" s="61" t="s">
        <v>26</v>
      </c>
      <c r="D399" s="39">
        <v>29980</v>
      </c>
      <c r="E399" s="113">
        <v>0</v>
      </c>
      <c r="F399" s="110">
        <f t="shared" si="47"/>
        <v>25140.5</v>
      </c>
      <c r="G399" s="41">
        <v>0</v>
      </c>
      <c r="H399" s="173">
        <f t="shared" si="44"/>
        <v>25140.5</v>
      </c>
      <c r="I399" s="45">
        <f t="shared" si="48"/>
        <v>8547.77</v>
      </c>
      <c r="J399" s="46">
        <f t="shared" si="49"/>
        <v>502.8</v>
      </c>
      <c r="K399" s="149">
        <v>650</v>
      </c>
      <c r="L399" s="47">
        <f t="shared" si="46"/>
        <v>95.5</v>
      </c>
      <c r="M399" s="48">
        <f t="shared" si="50"/>
        <v>34936.57000000001</v>
      </c>
    </row>
    <row r="400" spans="1:13" ht="12.75">
      <c r="A400" s="104">
        <v>459</v>
      </c>
      <c r="B400" s="114">
        <f t="shared" si="45"/>
        <v>14.31</v>
      </c>
      <c r="C400" s="61" t="s">
        <v>26</v>
      </c>
      <c r="D400" s="39">
        <v>29980</v>
      </c>
      <c r="E400" s="113">
        <v>0</v>
      </c>
      <c r="F400" s="110">
        <f t="shared" si="47"/>
        <v>25140.5</v>
      </c>
      <c r="G400" s="41">
        <v>0</v>
      </c>
      <c r="H400" s="173">
        <f t="shared" si="44"/>
        <v>25140.5</v>
      </c>
      <c r="I400" s="45">
        <f t="shared" si="48"/>
        <v>8547.77</v>
      </c>
      <c r="J400" s="46">
        <f t="shared" si="49"/>
        <v>502.8</v>
      </c>
      <c r="K400" s="149">
        <v>650</v>
      </c>
      <c r="L400" s="47">
        <f t="shared" si="46"/>
        <v>95.5</v>
      </c>
      <c r="M400" s="48">
        <f t="shared" si="50"/>
        <v>34936.57000000001</v>
      </c>
    </row>
    <row r="401" spans="1:13" ht="13.5" thickBot="1">
      <c r="A401" s="105">
        <v>460</v>
      </c>
      <c r="B401" s="115">
        <f t="shared" si="45"/>
        <v>14.31</v>
      </c>
      <c r="C401" s="62" t="s">
        <v>26</v>
      </c>
      <c r="D401" s="106">
        <v>29980</v>
      </c>
      <c r="E401" s="116">
        <v>0</v>
      </c>
      <c r="F401" s="111">
        <f t="shared" si="47"/>
        <v>25140.5</v>
      </c>
      <c r="G401" s="107">
        <v>0</v>
      </c>
      <c r="H401" s="174">
        <f>F401+G401</f>
        <v>25140.5</v>
      </c>
      <c r="I401" s="89">
        <f t="shared" si="48"/>
        <v>8547.77</v>
      </c>
      <c r="J401" s="90">
        <f t="shared" si="49"/>
        <v>502.8</v>
      </c>
      <c r="K401" s="150">
        <v>650</v>
      </c>
      <c r="L401" s="91">
        <f t="shared" si="46"/>
        <v>95.5</v>
      </c>
      <c r="M401" s="92">
        <f t="shared" si="50"/>
        <v>34936.57000000001</v>
      </c>
    </row>
    <row r="402" ht="12.75">
      <c r="B402" s="94"/>
    </row>
    <row r="403" spans="1:3" ht="12.75">
      <c r="A403">
        <v>68</v>
      </c>
      <c r="B403" s="95">
        <f>IF(A403&lt;68,B$403,ROUND(B$409+B$410*A403+B$411*A403^2+B$412*A403^3++B$413*A403^4+B$414*A403^5,2))</f>
        <v>10.41</v>
      </c>
      <c r="C403" s="2"/>
    </row>
    <row r="404" ht="12.75">
      <c r="B404" s="96"/>
    </row>
    <row r="406" spans="2:4" ht="12.75">
      <c r="B406" s="183" t="s">
        <v>42</v>
      </c>
      <c r="D406"/>
    </row>
    <row r="407" spans="2:4" ht="12.75">
      <c r="B407" s="182" t="s">
        <v>48</v>
      </c>
      <c r="D407"/>
    </row>
    <row r="408" spans="1:4" ht="13.5" thickBot="1">
      <c r="A408" s="183"/>
      <c r="D408"/>
    </row>
    <row r="409" spans="1:4" ht="12.75">
      <c r="A409" s="4" t="s">
        <v>9</v>
      </c>
      <c r="B409" s="192">
        <v>2.4452</v>
      </c>
      <c r="D409"/>
    </row>
    <row r="410" spans="1:4" ht="12.75">
      <c r="A410" s="4" t="s">
        <v>10</v>
      </c>
      <c r="B410" s="200">
        <v>0.1931431</v>
      </c>
      <c r="D410"/>
    </row>
    <row r="411" spans="1:4" ht="12.75">
      <c r="A411" s="4" t="s">
        <v>11</v>
      </c>
      <c r="B411" s="162">
        <v>-0.001453898</v>
      </c>
      <c r="C411" s="190"/>
      <c r="D411"/>
    </row>
    <row r="412" spans="1:4" ht="12.75">
      <c r="A412" s="4" t="s">
        <v>12</v>
      </c>
      <c r="B412" s="162">
        <v>5.613024E-06</v>
      </c>
      <c r="C412" s="190"/>
      <c r="D412"/>
    </row>
    <row r="413" spans="1:4" ht="12.75">
      <c r="A413" s="4" t="s">
        <v>13</v>
      </c>
      <c r="B413" s="162">
        <v>-1.062034E-08</v>
      </c>
      <c r="C413" s="190"/>
      <c r="D413"/>
    </row>
    <row r="414" spans="1:4" ht="13.5" thickBot="1">
      <c r="A414" s="4" t="s">
        <v>14</v>
      </c>
      <c r="B414" s="163">
        <v>7.800473E-12</v>
      </c>
      <c r="C414" s="190"/>
      <c r="D414"/>
    </row>
    <row r="415" ht="12.75">
      <c r="D415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7"/>
  <sheetViews>
    <sheetView zoomScale="90" zoomScaleNormal="90" zoomScalePageLayoutView="0" workbookViewId="0" topLeftCell="A1">
      <pane xSplit="1" ySplit="7" topLeftCell="B8" activePane="bottomRight" state="frozen"/>
      <selection pane="topLeft" activeCell="E6" sqref="E6"/>
      <selection pane="topRight" activeCell="E6" sqref="E6"/>
      <selection pane="bottomLeft" activeCell="E6" sqref="E6"/>
      <selection pane="bottomRight" activeCell="L9" sqref="L9"/>
    </sheetView>
  </sheetViews>
  <sheetFormatPr defaultColWidth="9.140625" defaultRowHeight="12.75"/>
  <cols>
    <col min="1" max="1" width="8.7109375" style="34" customWidth="1"/>
    <col min="2" max="2" width="8.8515625" style="6" customWidth="1"/>
    <col min="3" max="3" width="9.8515625" style="6" customWidth="1"/>
    <col min="4" max="4" width="8.421875" style="6" customWidth="1"/>
    <col min="5" max="5" width="9.00390625" style="6" customWidth="1"/>
    <col min="6" max="6" width="8.7109375" style="6" customWidth="1"/>
    <col min="7" max="7" width="8.7109375" style="49" customWidth="1"/>
    <col min="8" max="8" width="9.421875" style="35" customWidth="1"/>
    <col min="9" max="12" width="8.7109375" style="50" customWidth="1"/>
    <col min="13" max="13" width="10.8515625" style="50" customWidth="1"/>
  </cols>
  <sheetData>
    <row r="1" ht="12.75">
      <c r="A1" s="7" t="s">
        <v>38</v>
      </c>
    </row>
    <row r="2" ht="6.75" customHeight="1">
      <c r="A2" s="82"/>
    </row>
    <row r="3" spans="1:13" ht="15.75">
      <c r="A3" s="143" t="s">
        <v>49</v>
      </c>
      <c r="M3" s="182" t="s">
        <v>41</v>
      </c>
    </row>
    <row r="4" ht="21" customHeight="1" thickBot="1">
      <c r="A4" s="7" t="s">
        <v>35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44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2017</v>
      </c>
      <c r="E6" s="21">
        <v>2017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0</v>
      </c>
      <c r="B7" s="27">
        <v>2017</v>
      </c>
      <c r="C7" s="16">
        <v>2017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77" t="s">
        <v>27</v>
      </c>
      <c r="B8" s="70" t="s">
        <v>26</v>
      </c>
      <c r="C8" s="98">
        <f>C9</f>
        <v>48.68</v>
      </c>
      <c r="D8" s="51">
        <f aca="true" t="shared" si="0" ref="D8:K8">D9</f>
        <v>0</v>
      </c>
      <c r="E8" s="75">
        <v>14553</v>
      </c>
      <c r="F8" s="130">
        <f t="shared" si="0"/>
        <v>0</v>
      </c>
      <c r="G8" s="131">
        <f t="shared" si="0"/>
        <v>3587.4</v>
      </c>
      <c r="H8" s="186">
        <f t="shared" si="0"/>
        <v>3587.4</v>
      </c>
      <c r="I8" s="132">
        <f t="shared" si="0"/>
        <v>1219.7</v>
      </c>
      <c r="J8" s="133">
        <f t="shared" si="0"/>
        <v>71.7</v>
      </c>
      <c r="K8" s="151">
        <f t="shared" si="0"/>
        <v>0</v>
      </c>
      <c r="L8" s="154">
        <f>ROUND(H8*0.0038,1)</f>
        <v>13.6</v>
      </c>
      <c r="M8" s="48">
        <f aca="true" t="shared" si="1" ref="M8:M71">SUM(H8:L8)</f>
        <v>4892.400000000001</v>
      </c>
    </row>
    <row r="9" spans="1:13" ht="12.75">
      <c r="A9" s="78">
        <v>153</v>
      </c>
      <c r="B9" s="71" t="s">
        <v>26</v>
      </c>
      <c r="C9" s="61">
        <f aca="true" t="shared" si="2" ref="C9:C72">ROUND(IF(A9&lt;153,C$607,IF(A9&lt;C$612,C$613+C$614*A9+C$615*A9^2+C$616*A9^3,67.87)),2)</f>
        <v>48.68</v>
      </c>
      <c r="D9" s="51">
        <v>0</v>
      </c>
      <c r="E9" s="75">
        <v>14553</v>
      </c>
      <c r="F9" s="73">
        <v>0</v>
      </c>
      <c r="G9" s="52">
        <f>ROUND(12/C9*E9,1)</f>
        <v>3587.4</v>
      </c>
      <c r="H9" s="187">
        <f>F9+G9</f>
        <v>3587.4</v>
      </c>
      <c r="I9" s="54">
        <f aca="true" t="shared" si="3" ref="I9:I20">ROUND(H9*0.34,1)</f>
        <v>1219.7</v>
      </c>
      <c r="J9" s="55">
        <f>ROUND(H9*0.02,1)</f>
        <v>71.7</v>
      </c>
      <c r="K9" s="152">
        <v>0</v>
      </c>
      <c r="L9" s="47">
        <f aca="true" t="shared" si="4" ref="L9:L72">ROUND(H9*0.0038,1)</f>
        <v>13.6</v>
      </c>
      <c r="M9" s="48">
        <f t="shared" si="1"/>
        <v>4892.400000000001</v>
      </c>
    </row>
    <row r="10" spans="1:13" ht="12.75">
      <c r="A10" s="78">
        <v>154</v>
      </c>
      <c r="B10" s="71" t="s">
        <v>26</v>
      </c>
      <c r="C10" s="61">
        <f t="shared" si="2"/>
        <v>48.75</v>
      </c>
      <c r="D10" s="51">
        <v>0</v>
      </c>
      <c r="E10" s="75">
        <v>14553</v>
      </c>
      <c r="F10" s="73">
        <v>0</v>
      </c>
      <c r="G10" s="52">
        <f aca="true" t="shared" si="5" ref="G10:G73">ROUND(12/C10*E10,1)</f>
        <v>3582.3</v>
      </c>
      <c r="H10" s="188">
        <f>F10+G10</f>
        <v>3582.3</v>
      </c>
      <c r="I10" s="54">
        <f t="shared" si="3"/>
        <v>1218</v>
      </c>
      <c r="J10" s="55">
        <f aca="true" t="shared" si="6" ref="J10:J73">ROUND(H10*0.02,1)</f>
        <v>71.6</v>
      </c>
      <c r="K10" s="152">
        <v>0</v>
      </c>
      <c r="L10" s="47">
        <f t="shared" si="4"/>
        <v>13.6</v>
      </c>
      <c r="M10" s="48">
        <f t="shared" si="1"/>
        <v>4885.500000000001</v>
      </c>
    </row>
    <row r="11" spans="1:13" ht="12.75">
      <c r="A11" s="78">
        <v>155</v>
      </c>
      <c r="B11" s="71" t="s">
        <v>26</v>
      </c>
      <c r="C11" s="61">
        <f t="shared" si="2"/>
        <v>48.81</v>
      </c>
      <c r="D11" s="51">
        <v>0</v>
      </c>
      <c r="E11" s="75">
        <v>14553</v>
      </c>
      <c r="F11" s="73">
        <v>0</v>
      </c>
      <c r="G11" s="52">
        <f t="shared" si="5"/>
        <v>3577.9</v>
      </c>
      <c r="H11" s="188">
        <f aca="true" t="shared" si="7" ref="H11:H74">F11+G11</f>
        <v>3577.9</v>
      </c>
      <c r="I11" s="54">
        <f t="shared" si="3"/>
        <v>1216.5</v>
      </c>
      <c r="J11" s="55">
        <f t="shared" si="6"/>
        <v>71.6</v>
      </c>
      <c r="K11" s="152">
        <v>0</v>
      </c>
      <c r="L11" s="47">
        <f t="shared" si="4"/>
        <v>13.6</v>
      </c>
      <c r="M11" s="48">
        <f t="shared" si="1"/>
        <v>4879.6</v>
      </c>
    </row>
    <row r="12" spans="1:13" ht="12.75">
      <c r="A12" s="78">
        <v>156</v>
      </c>
      <c r="B12" s="71" t="s">
        <v>26</v>
      </c>
      <c r="C12" s="61">
        <f t="shared" si="2"/>
        <v>48.88</v>
      </c>
      <c r="D12" s="51">
        <v>0</v>
      </c>
      <c r="E12" s="75">
        <v>14553</v>
      </c>
      <c r="F12" s="73">
        <v>0</v>
      </c>
      <c r="G12" s="52">
        <f t="shared" si="5"/>
        <v>3572.7</v>
      </c>
      <c r="H12" s="188">
        <f t="shared" si="7"/>
        <v>3572.7</v>
      </c>
      <c r="I12" s="54">
        <f t="shared" si="3"/>
        <v>1214.7</v>
      </c>
      <c r="J12" s="55">
        <f t="shared" si="6"/>
        <v>71.5</v>
      </c>
      <c r="K12" s="152">
        <v>0</v>
      </c>
      <c r="L12" s="47">
        <f t="shared" si="4"/>
        <v>13.6</v>
      </c>
      <c r="M12" s="48">
        <f t="shared" si="1"/>
        <v>4872.5</v>
      </c>
    </row>
    <row r="13" spans="1:13" ht="12.75">
      <c r="A13" s="78">
        <v>157</v>
      </c>
      <c r="B13" s="71" t="s">
        <v>26</v>
      </c>
      <c r="C13" s="61">
        <f t="shared" si="2"/>
        <v>48.94</v>
      </c>
      <c r="D13" s="51">
        <v>0</v>
      </c>
      <c r="E13" s="75">
        <v>14553</v>
      </c>
      <c r="F13" s="73">
        <v>0</v>
      </c>
      <c r="G13" s="52">
        <f t="shared" si="5"/>
        <v>3568.4</v>
      </c>
      <c r="H13" s="188">
        <f t="shared" si="7"/>
        <v>3568.4</v>
      </c>
      <c r="I13" s="54">
        <f t="shared" si="3"/>
        <v>1213.3</v>
      </c>
      <c r="J13" s="55">
        <f t="shared" si="6"/>
        <v>71.4</v>
      </c>
      <c r="K13" s="152">
        <v>0</v>
      </c>
      <c r="L13" s="47">
        <f t="shared" si="4"/>
        <v>13.6</v>
      </c>
      <c r="M13" s="48">
        <f t="shared" si="1"/>
        <v>4866.7</v>
      </c>
    </row>
    <row r="14" spans="1:13" ht="12.75">
      <c r="A14" s="78">
        <v>158</v>
      </c>
      <c r="B14" s="71" t="s">
        <v>26</v>
      </c>
      <c r="C14" s="61">
        <f t="shared" si="2"/>
        <v>49.01</v>
      </c>
      <c r="D14" s="51">
        <v>0</v>
      </c>
      <c r="E14" s="75">
        <v>14553</v>
      </c>
      <c r="F14" s="73">
        <v>0</v>
      </c>
      <c r="G14" s="52">
        <f t="shared" si="5"/>
        <v>3563.3</v>
      </c>
      <c r="H14" s="188">
        <f t="shared" si="7"/>
        <v>3563.3</v>
      </c>
      <c r="I14" s="54">
        <f t="shared" si="3"/>
        <v>1211.5</v>
      </c>
      <c r="J14" s="55">
        <f t="shared" si="6"/>
        <v>71.3</v>
      </c>
      <c r="K14" s="152">
        <v>0</v>
      </c>
      <c r="L14" s="47">
        <f t="shared" si="4"/>
        <v>13.5</v>
      </c>
      <c r="M14" s="48">
        <f t="shared" si="1"/>
        <v>4859.6</v>
      </c>
    </row>
    <row r="15" spans="1:13" ht="12.75">
      <c r="A15" s="78">
        <v>159</v>
      </c>
      <c r="B15" s="71" t="s">
        <v>26</v>
      </c>
      <c r="C15" s="61">
        <f t="shared" si="2"/>
        <v>49.07</v>
      </c>
      <c r="D15" s="51">
        <v>0</v>
      </c>
      <c r="E15" s="75">
        <v>14553</v>
      </c>
      <c r="F15" s="73">
        <v>0</v>
      </c>
      <c r="G15" s="52">
        <f t="shared" si="5"/>
        <v>3558.9</v>
      </c>
      <c r="H15" s="188">
        <f t="shared" si="7"/>
        <v>3558.9</v>
      </c>
      <c r="I15" s="54">
        <f t="shared" si="3"/>
        <v>1210</v>
      </c>
      <c r="J15" s="55">
        <f t="shared" si="6"/>
        <v>71.2</v>
      </c>
      <c r="K15" s="152">
        <v>0</v>
      </c>
      <c r="L15" s="47">
        <f t="shared" si="4"/>
        <v>13.5</v>
      </c>
      <c r="M15" s="48">
        <f t="shared" si="1"/>
        <v>4853.599999999999</v>
      </c>
    </row>
    <row r="16" spans="1:13" ht="12.75">
      <c r="A16" s="78">
        <v>160</v>
      </c>
      <c r="B16" s="71" t="s">
        <v>26</v>
      </c>
      <c r="C16" s="61">
        <f t="shared" si="2"/>
        <v>49.13</v>
      </c>
      <c r="D16" s="51">
        <v>0</v>
      </c>
      <c r="E16" s="75">
        <v>14553</v>
      </c>
      <c r="F16" s="73">
        <v>0</v>
      </c>
      <c r="G16" s="52">
        <f t="shared" si="5"/>
        <v>3554.6</v>
      </c>
      <c r="H16" s="188">
        <f t="shared" si="7"/>
        <v>3554.6</v>
      </c>
      <c r="I16" s="54">
        <f t="shared" si="3"/>
        <v>1208.6</v>
      </c>
      <c r="J16" s="55">
        <f t="shared" si="6"/>
        <v>71.1</v>
      </c>
      <c r="K16" s="152">
        <v>0</v>
      </c>
      <c r="L16" s="47">
        <f t="shared" si="4"/>
        <v>13.5</v>
      </c>
      <c r="M16" s="48">
        <f t="shared" si="1"/>
        <v>4847.8</v>
      </c>
    </row>
    <row r="17" spans="1:13" ht="12.75">
      <c r="A17" s="78">
        <v>161</v>
      </c>
      <c r="B17" s="71" t="s">
        <v>26</v>
      </c>
      <c r="C17" s="61">
        <f t="shared" si="2"/>
        <v>49.2</v>
      </c>
      <c r="D17" s="51">
        <v>0</v>
      </c>
      <c r="E17" s="75">
        <v>14553</v>
      </c>
      <c r="F17" s="73">
        <v>0</v>
      </c>
      <c r="G17" s="52">
        <f t="shared" si="5"/>
        <v>3549.5</v>
      </c>
      <c r="H17" s="188">
        <f t="shared" si="7"/>
        <v>3549.5</v>
      </c>
      <c r="I17" s="54">
        <f t="shared" si="3"/>
        <v>1206.8</v>
      </c>
      <c r="J17" s="55">
        <f t="shared" si="6"/>
        <v>71</v>
      </c>
      <c r="K17" s="152">
        <v>0</v>
      </c>
      <c r="L17" s="47">
        <f t="shared" si="4"/>
        <v>13.5</v>
      </c>
      <c r="M17" s="48">
        <f t="shared" si="1"/>
        <v>4840.8</v>
      </c>
    </row>
    <row r="18" spans="1:13" ht="12.75">
      <c r="A18" s="78">
        <v>162</v>
      </c>
      <c r="B18" s="71" t="s">
        <v>26</v>
      </c>
      <c r="C18" s="61">
        <f t="shared" si="2"/>
        <v>49.26</v>
      </c>
      <c r="D18" s="51">
        <v>0</v>
      </c>
      <c r="E18" s="75">
        <v>14553</v>
      </c>
      <c r="F18" s="73">
        <v>0</v>
      </c>
      <c r="G18" s="52">
        <f t="shared" si="5"/>
        <v>3545.2</v>
      </c>
      <c r="H18" s="188">
        <f t="shared" si="7"/>
        <v>3545.2</v>
      </c>
      <c r="I18" s="54">
        <f t="shared" si="3"/>
        <v>1205.4</v>
      </c>
      <c r="J18" s="55">
        <f t="shared" si="6"/>
        <v>70.9</v>
      </c>
      <c r="K18" s="152">
        <v>0</v>
      </c>
      <c r="L18" s="47">
        <f t="shared" si="4"/>
        <v>13.5</v>
      </c>
      <c r="M18" s="48">
        <f t="shared" si="1"/>
        <v>4835</v>
      </c>
    </row>
    <row r="19" spans="1:13" ht="12.75">
      <c r="A19" s="78">
        <v>163</v>
      </c>
      <c r="B19" s="71" t="s">
        <v>26</v>
      </c>
      <c r="C19" s="61">
        <f t="shared" si="2"/>
        <v>49.33</v>
      </c>
      <c r="D19" s="51">
        <v>0</v>
      </c>
      <c r="E19" s="75">
        <v>14553</v>
      </c>
      <c r="F19" s="73">
        <v>0</v>
      </c>
      <c r="G19" s="52">
        <f t="shared" si="5"/>
        <v>3540.2</v>
      </c>
      <c r="H19" s="188">
        <f t="shared" si="7"/>
        <v>3540.2</v>
      </c>
      <c r="I19" s="54">
        <f t="shared" si="3"/>
        <v>1203.7</v>
      </c>
      <c r="J19" s="55">
        <f t="shared" si="6"/>
        <v>70.8</v>
      </c>
      <c r="K19" s="152">
        <v>0</v>
      </c>
      <c r="L19" s="47">
        <f t="shared" si="4"/>
        <v>13.5</v>
      </c>
      <c r="M19" s="48">
        <f t="shared" si="1"/>
        <v>4828.2</v>
      </c>
    </row>
    <row r="20" spans="1:13" ht="12.75">
      <c r="A20" s="78">
        <v>164</v>
      </c>
      <c r="B20" s="71" t="s">
        <v>26</v>
      </c>
      <c r="C20" s="61">
        <f t="shared" si="2"/>
        <v>49.39</v>
      </c>
      <c r="D20" s="51">
        <v>0</v>
      </c>
      <c r="E20" s="75">
        <v>14553</v>
      </c>
      <c r="F20" s="73">
        <v>0</v>
      </c>
      <c r="G20" s="52">
        <f t="shared" si="5"/>
        <v>3535.9</v>
      </c>
      <c r="H20" s="188">
        <f t="shared" si="7"/>
        <v>3535.9</v>
      </c>
      <c r="I20" s="54">
        <f t="shared" si="3"/>
        <v>1202.2</v>
      </c>
      <c r="J20" s="55">
        <f t="shared" si="6"/>
        <v>70.7</v>
      </c>
      <c r="K20" s="152">
        <v>0</v>
      </c>
      <c r="L20" s="47">
        <f t="shared" si="4"/>
        <v>13.4</v>
      </c>
      <c r="M20" s="48">
        <f t="shared" si="1"/>
        <v>4822.2</v>
      </c>
    </row>
    <row r="21" spans="1:13" ht="12.75">
      <c r="A21" s="78">
        <v>165</v>
      </c>
      <c r="B21" s="71" t="s">
        <v>26</v>
      </c>
      <c r="C21" s="61">
        <f t="shared" si="2"/>
        <v>49.45</v>
      </c>
      <c r="D21" s="51">
        <v>0</v>
      </c>
      <c r="E21" s="75">
        <v>14553</v>
      </c>
      <c r="F21" s="73">
        <v>0</v>
      </c>
      <c r="G21" s="52">
        <f t="shared" si="5"/>
        <v>3531.6</v>
      </c>
      <c r="H21" s="188">
        <f t="shared" si="7"/>
        <v>3531.6</v>
      </c>
      <c r="I21" s="54">
        <f aca="true" t="shared" si="8" ref="I21:I84">ROUND(H21*0.34,1)</f>
        <v>1200.7</v>
      </c>
      <c r="J21" s="55">
        <f t="shared" si="6"/>
        <v>70.6</v>
      </c>
      <c r="K21" s="152">
        <v>0</v>
      </c>
      <c r="L21" s="47">
        <f t="shared" si="4"/>
        <v>13.4</v>
      </c>
      <c r="M21" s="48">
        <f t="shared" si="1"/>
        <v>4816.3</v>
      </c>
    </row>
    <row r="22" spans="1:13" ht="12.75">
      <c r="A22" s="78">
        <v>166</v>
      </c>
      <c r="B22" s="71" t="s">
        <v>26</v>
      </c>
      <c r="C22" s="61">
        <f t="shared" si="2"/>
        <v>49.52</v>
      </c>
      <c r="D22" s="51">
        <v>0</v>
      </c>
      <c r="E22" s="75">
        <v>14553</v>
      </c>
      <c r="F22" s="73">
        <v>0</v>
      </c>
      <c r="G22" s="52">
        <f t="shared" si="5"/>
        <v>3526.6</v>
      </c>
      <c r="H22" s="188">
        <f t="shared" si="7"/>
        <v>3526.6</v>
      </c>
      <c r="I22" s="54">
        <f t="shared" si="8"/>
        <v>1199</v>
      </c>
      <c r="J22" s="55">
        <f t="shared" si="6"/>
        <v>70.5</v>
      </c>
      <c r="K22" s="152">
        <v>0</v>
      </c>
      <c r="L22" s="47">
        <f t="shared" si="4"/>
        <v>13.4</v>
      </c>
      <c r="M22" s="48">
        <f t="shared" si="1"/>
        <v>4809.5</v>
      </c>
    </row>
    <row r="23" spans="1:13" ht="12.75">
      <c r="A23" s="78">
        <v>167</v>
      </c>
      <c r="B23" s="71" t="s">
        <v>26</v>
      </c>
      <c r="C23" s="61">
        <f t="shared" si="2"/>
        <v>49.58</v>
      </c>
      <c r="D23" s="51">
        <v>0</v>
      </c>
      <c r="E23" s="75">
        <v>14553</v>
      </c>
      <c r="F23" s="73">
        <v>0</v>
      </c>
      <c r="G23" s="52">
        <f t="shared" si="5"/>
        <v>3522.3</v>
      </c>
      <c r="H23" s="188">
        <f t="shared" si="7"/>
        <v>3522.3</v>
      </c>
      <c r="I23" s="54">
        <f t="shared" si="8"/>
        <v>1197.6</v>
      </c>
      <c r="J23" s="55">
        <f t="shared" si="6"/>
        <v>70.4</v>
      </c>
      <c r="K23" s="152">
        <v>0</v>
      </c>
      <c r="L23" s="47">
        <f t="shared" si="4"/>
        <v>13.4</v>
      </c>
      <c r="M23" s="48">
        <f t="shared" si="1"/>
        <v>4803.699999999999</v>
      </c>
    </row>
    <row r="24" spans="1:13" ht="12.75">
      <c r="A24" s="78">
        <v>168</v>
      </c>
      <c r="B24" s="71" t="s">
        <v>26</v>
      </c>
      <c r="C24" s="61">
        <f t="shared" si="2"/>
        <v>49.64</v>
      </c>
      <c r="D24" s="51">
        <v>0</v>
      </c>
      <c r="E24" s="75">
        <v>14553</v>
      </c>
      <c r="F24" s="73">
        <v>0</v>
      </c>
      <c r="G24" s="52">
        <f t="shared" si="5"/>
        <v>3518</v>
      </c>
      <c r="H24" s="188">
        <f t="shared" si="7"/>
        <v>3518</v>
      </c>
      <c r="I24" s="54">
        <f t="shared" si="8"/>
        <v>1196.1</v>
      </c>
      <c r="J24" s="55">
        <f t="shared" si="6"/>
        <v>70.4</v>
      </c>
      <c r="K24" s="152">
        <v>0</v>
      </c>
      <c r="L24" s="47">
        <f t="shared" si="4"/>
        <v>13.4</v>
      </c>
      <c r="M24" s="48">
        <f t="shared" si="1"/>
        <v>4797.9</v>
      </c>
    </row>
    <row r="25" spans="1:13" ht="12.75">
      <c r="A25" s="78">
        <v>169</v>
      </c>
      <c r="B25" s="71" t="s">
        <v>26</v>
      </c>
      <c r="C25" s="61">
        <f t="shared" si="2"/>
        <v>49.7</v>
      </c>
      <c r="D25" s="51">
        <v>0</v>
      </c>
      <c r="E25" s="75">
        <v>14553</v>
      </c>
      <c r="F25" s="73">
        <v>0</v>
      </c>
      <c r="G25" s="52">
        <f t="shared" si="5"/>
        <v>3513.8</v>
      </c>
      <c r="H25" s="188">
        <f t="shared" si="7"/>
        <v>3513.8</v>
      </c>
      <c r="I25" s="54">
        <f t="shared" si="8"/>
        <v>1194.7</v>
      </c>
      <c r="J25" s="55">
        <f t="shared" si="6"/>
        <v>70.3</v>
      </c>
      <c r="K25" s="152">
        <v>0</v>
      </c>
      <c r="L25" s="47">
        <f t="shared" si="4"/>
        <v>13.4</v>
      </c>
      <c r="M25" s="48">
        <f t="shared" si="1"/>
        <v>4792.2</v>
      </c>
    </row>
    <row r="26" spans="1:13" ht="12.75">
      <c r="A26" s="78">
        <v>170</v>
      </c>
      <c r="B26" s="71" t="s">
        <v>26</v>
      </c>
      <c r="C26" s="61">
        <f t="shared" si="2"/>
        <v>49.77</v>
      </c>
      <c r="D26" s="51">
        <v>0</v>
      </c>
      <c r="E26" s="75">
        <v>14553</v>
      </c>
      <c r="F26" s="73">
        <v>0</v>
      </c>
      <c r="G26" s="52">
        <f t="shared" si="5"/>
        <v>3508.9</v>
      </c>
      <c r="H26" s="188">
        <f t="shared" si="7"/>
        <v>3508.9</v>
      </c>
      <c r="I26" s="54">
        <f t="shared" si="8"/>
        <v>1193</v>
      </c>
      <c r="J26" s="55">
        <f t="shared" si="6"/>
        <v>70.2</v>
      </c>
      <c r="K26" s="152">
        <v>0</v>
      </c>
      <c r="L26" s="47">
        <f t="shared" si="4"/>
        <v>13.3</v>
      </c>
      <c r="M26" s="48">
        <f t="shared" si="1"/>
        <v>4785.4</v>
      </c>
    </row>
    <row r="27" spans="1:13" ht="12.75">
      <c r="A27" s="78">
        <v>171</v>
      </c>
      <c r="B27" s="71" t="s">
        <v>26</v>
      </c>
      <c r="C27" s="61">
        <f t="shared" si="2"/>
        <v>49.83</v>
      </c>
      <c r="D27" s="51">
        <v>0</v>
      </c>
      <c r="E27" s="75">
        <v>14553</v>
      </c>
      <c r="F27" s="73">
        <v>0</v>
      </c>
      <c r="G27" s="52">
        <f t="shared" si="5"/>
        <v>3504.6</v>
      </c>
      <c r="H27" s="188">
        <f t="shared" si="7"/>
        <v>3504.6</v>
      </c>
      <c r="I27" s="54">
        <f t="shared" si="8"/>
        <v>1191.6</v>
      </c>
      <c r="J27" s="55">
        <f t="shared" si="6"/>
        <v>70.1</v>
      </c>
      <c r="K27" s="152">
        <v>0</v>
      </c>
      <c r="L27" s="47">
        <f t="shared" si="4"/>
        <v>13.3</v>
      </c>
      <c r="M27" s="48">
        <f t="shared" si="1"/>
        <v>4779.6</v>
      </c>
    </row>
    <row r="28" spans="1:13" ht="12.75">
      <c r="A28" s="78">
        <v>172</v>
      </c>
      <c r="B28" s="71" t="s">
        <v>26</v>
      </c>
      <c r="C28" s="61">
        <f t="shared" si="2"/>
        <v>49.89</v>
      </c>
      <c r="D28" s="51">
        <v>0</v>
      </c>
      <c r="E28" s="75">
        <v>14553</v>
      </c>
      <c r="F28" s="73">
        <v>0</v>
      </c>
      <c r="G28" s="52">
        <f t="shared" si="5"/>
        <v>3500.4</v>
      </c>
      <c r="H28" s="188">
        <f t="shared" si="7"/>
        <v>3500.4</v>
      </c>
      <c r="I28" s="54">
        <f t="shared" si="8"/>
        <v>1190.1</v>
      </c>
      <c r="J28" s="55">
        <f t="shared" si="6"/>
        <v>70</v>
      </c>
      <c r="K28" s="152">
        <v>0</v>
      </c>
      <c r="L28" s="47">
        <f t="shared" si="4"/>
        <v>13.3</v>
      </c>
      <c r="M28" s="48">
        <f t="shared" si="1"/>
        <v>4773.8</v>
      </c>
    </row>
    <row r="29" spans="1:13" ht="12.75">
      <c r="A29" s="78">
        <v>173</v>
      </c>
      <c r="B29" s="71" t="s">
        <v>26</v>
      </c>
      <c r="C29" s="61">
        <f t="shared" si="2"/>
        <v>49.96</v>
      </c>
      <c r="D29" s="51">
        <v>0</v>
      </c>
      <c r="E29" s="75">
        <v>14553</v>
      </c>
      <c r="F29" s="73">
        <v>0</v>
      </c>
      <c r="G29" s="52">
        <f t="shared" si="5"/>
        <v>3495.5</v>
      </c>
      <c r="H29" s="188">
        <f t="shared" si="7"/>
        <v>3495.5</v>
      </c>
      <c r="I29" s="54">
        <f t="shared" si="8"/>
        <v>1188.5</v>
      </c>
      <c r="J29" s="55">
        <f t="shared" si="6"/>
        <v>69.9</v>
      </c>
      <c r="K29" s="152">
        <v>0</v>
      </c>
      <c r="L29" s="47">
        <f t="shared" si="4"/>
        <v>13.3</v>
      </c>
      <c r="M29" s="48">
        <f t="shared" si="1"/>
        <v>4767.2</v>
      </c>
    </row>
    <row r="30" spans="1:13" ht="12.75">
      <c r="A30" s="78">
        <v>174</v>
      </c>
      <c r="B30" s="71" t="s">
        <v>26</v>
      </c>
      <c r="C30" s="61">
        <f t="shared" si="2"/>
        <v>50.02</v>
      </c>
      <c r="D30" s="51">
        <v>0</v>
      </c>
      <c r="E30" s="75">
        <v>14553</v>
      </c>
      <c r="F30" s="73">
        <v>0</v>
      </c>
      <c r="G30" s="52">
        <f t="shared" si="5"/>
        <v>3491.3</v>
      </c>
      <c r="H30" s="188">
        <f t="shared" si="7"/>
        <v>3491.3</v>
      </c>
      <c r="I30" s="54">
        <f t="shared" si="8"/>
        <v>1187</v>
      </c>
      <c r="J30" s="55">
        <f t="shared" si="6"/>
        <v>69.8</v>
      </c>
      <c r="K30" s="152">
        <v>0</v>
      </c>
      <c r="L30" s="47">
        <f t="shared" si="4"/>
        <v>13.3</v>
      </c>
      <c r="M30" s="48">
        <f t="shared" si="1"/>
        <v>4761.400000000001</v>
      </c>
    </row>
    <row r="31" spans="1:13" ht="12.75">
      <c r="A31" s="78">
        <v>175</v>
      </c>
      <c r="B31" s="71" t="s">
        <v>26</v>
      </c>
      <c r="C31" s="61">
        <f t="shared" si="2"/>
        <v>50.08</v>
      </c>
      <c r="D31" s="51">
        <v>0</v>
      </c>
      <c r="E31" s="75">
        <v>14553</v>
      </c>
      <c r="F31" s="73">
        <v>0</v>
      </c>
      <c r="G31" s="52">
        <f t="shared" si="5"/>
        <v>3487.1</v>
      </c>
      <c r="H31" s="188">
        <f t="shared" si="7"/>
        <v>3487.1</v>
      </c>
      <c r="I31" s="54">
        <f t="shared" si="8"/>
        <v>1185.6</v>
      </c>
      <c r="J31" s="55">
        <f t="shared" si="6"/>
        <v>69.7</v>
      </c>
      <c r="K31" s="152">
        <v>0</v>
      </c>
      <c r="L31" s="47">
        <f t="shared" si="4"/>
        <v>13.3</v>
      </c>
      <c r="M31" s="48">
        <f t="shared" si="1"/>
        <v>4755.7</v>
      </c>
    </row>
    <row r="32" spans="1:13" ht="12.75">
      <c r="A32" s="78">
        <v>176</v>
      </c>
      <c r="B32" s="71" t="s">
        <v>26</v>
      </c>
      <c r="C32" s="61">
        <f t="shared" si="2"/>
        <v>50.14</v>
      </c>
      <c r="D32" s="51">
        <v>0</v>
      </c>
      <c r="E32" s="75">
        <v>14553</v>
      </c>
      <c r="F32" s="73">
        <v>0</v>
      </c>
      <c r="G32" s="52">
        <f t="shared" si="5"/>
        <v>3483</v>
      </c>
      <c r="H32" s="188">
        <f t="shared" si="7"/>
        <v>3483</v>
      </c>
      <c r="I32" s="54">
        <f t="shared" si="8"/>
        <v>1184.2</v>
      </c>
      <c r="J32" s="55">
        <f t="shared" si="6"/>
        <v>69.7</v>
      </c>
      <c r="K32" s="152">
        <v>0</v>
      </c>
      <c r="L32" s="47">
        <f t="shared" si="4"/>
        <v>13.2</v>
      </c>
      <c r="M32" s="48">
        <f t="shared" si="1"/>
        <v>4750.099999999999</v>
      </c>
    </row>
    <row r="33" spans="1:13" ht="12.75">
      <c r="A33" s="78">
        <v>177</v>
      </c>
      <c r="B33" s="71" t="s">
        <v>26</v>
      </c>
      <c r="C33" s="61">
        <f t="shared" si="2"/>
        <v>50.2</v>
      </c>
      <c r="D33" s="51">
        <v>0</v>
      </c>
      <c r="E33" s="75">
        <v>14553</v>
      </c>
      <c r="F33" s="73">
        <v>0</v>
      </c>
      <c r="G33" s="52">
        <f t="shared" si="5"/>
        <v>3478.8</v>
      </c>
      <c r="H33" s="188">
        <f t="shared" si="7"/>
        <v>3478.8</v>
      </c>
      <c r="I33" s="54">
        <f t="shared" si="8"/>
        <v>1182.8</v>
      </c>
      <c r="J33" s="55">
        <f t="shared" si="6"/>
        <v>69.6</v>
      </c>
      <c r="K33" s="152">
        <v>0</v>
      </c>
      <c r="L33" s="47">
        <f t="shared" si="4"/>
        <v>13.2</v>
      </c>
      <c r="M33" s="48">
        <f t="shared" si="1"/>
        <v>4744.400000000001</v>
      </c>
    </row>
    <row r="34" spans="1:13" ht="12.75">
      <c r="A34" s="78">
        <v>178</v>
      </c>
      <c r="B34" s="71" t="s">
        <v>26</v>
      </c>
      <c r="C34" s="61">
        <f t="shared" si="2"/>
        <v>50.27</v>
      </c>
      <c r="D34" s="51">
        <v>0</v>
      </c>
      <c r="E34" s="75">
        <v>14553</v>
      </c>
      <c r="F34" s="73">
        <v>0</v>
      </c>
      <c r="G34" s="52">
        <f t="shared" si="5"/>
        <v>3474</v>
      </c>
      <c r="H34" s="188">
        <f t="shared" si="7"/>
        <v>3474</v>
      </c>
      <c r="I34" s="54">
        <f t="shared" si="8"/>
        <v>1181.2</v>
      </c>
      <c r="J34" s="55">
        <f t="shared" si="6"/>
        <v>69.5</v>
      </c>
      <c r="K34" s="152">
        <v>0</v>
      </c>
      <c r="L34" s="47">
        <f t="shared" si="4"/>
        <v>13.2</v>
      </c>
      <c r="M34" s="48">
        <f t="shared" si="1"/>
        <v>4737.9</v>
      </c>
    </row>
    <row r="35" spans="1:13" ht="12.75">
      <c r="A35" s="78">
        <v>179</v>
      </c>
      <c r="B35" s="71" t="s">
        <v>26</v>
      </c>
      <c r="C35" s="61">
        <f t="shared" si="2"/>
        <v>50.33</v>
      </c>
      <c r="D35" s="51">
        <v>0</v>
      </c>
      <c r="E35" s="75">
        <v>14553</v>
      </c>
      <c r="F35" s="73">
        <v>0</v>
      </c>
      <c r="G35" s="52">
        <f t="shared" si="5"/>
        <v>3469.8</v>
      </c>
      <c r="H35" s="188">
        <f t="shared" si="7"/>
        <v>3469.8</v>
      </c>
      <c r="I35" s="54">
        <f t="shared" si="8"/>
        <v>1179.7</v>
      </c>
      <c r="J35" s="55">
        <f t="shared" si="6"/>
        <v>69.4</v>
      </c>
      <c r="K35" s="152">
        <v>0</v>
      </c>
      <c r="L35" s="47">
        <f t="shared" si="4"/>
        <v>13.2</v>
      </c>
      <c r="M35" s="48">
        <f t="shared" si="1"/>
        <v>4732.099999999999</v>
      </c>
    </row>
    <row r="36" spans="1:13" ht="12.75">
      <c r="A36" s="78">
        <v>180</v>
      </c>
      <c r="B36" s="71" t="s">
        <v>26</v>
      </c>
      <c r="C36" s="61">
        <f t="shared" si="2"/>
        <v>50.39</v>
      </c>
      <c r="D36" s="51">
        <v>0</v>
      </c>
      <c r="E36" s="75">
        <v>14553</v>
      </c>
      <c r="F36" s="73">
        <v>0</v>
      </c>
      <c r="G36" s="52">
        <f t="shared" si="5"/>
        <v>3465.7</v>
      </c>
      <c r="H36" s="188">
        <f t="shared" si="7"/>
        <v>3465.7</v>
      </c>
      <c r="I36" s="54">
        <f t="shared" si="8"/>
        <v>1178.3</v>
      </c>
      <c r="J36" s="55">
        <f t="shared" si="6"/>
        <v>69.3</v>
      </c>
      <c r="K36" s="152">
        <v>0</v>
      </c>
      <c r="L36" s="47">
        <f t="shared" si="4"/>
        <v>13.2</v>
      </c>
      <c r="M36" s="48">
        <f t="shared" si="1"/>
        <v>4726.5</v>
      </c>
    </row>
    <row r="37" spans="1:13" ht="12.75">
      <c r="A37" s="78">
        <v>181</v>
      </c>
      <c r="B37" s="71" t="s">
        <v>26</v>
      </c>
      <c r="C37" s="61">
        <f t="shared" si="2"/>
        <v>50.45</v>
      </c>
      <c r="D37" s="51">
        <v>0</v>
      </c>
      <c r="E37" s="75">
        <v>14553</v>
      </c>
      <c r="F37" s="73">
        <v>0</v>
      </c>
      <c r="G37" s="52">
        <f t="shared" si="5"/>
        <v>3461.6</v>
      </c>
      <c r="H37" s="188">
        <f t="shared" si="7"/>
        <v>3461.6</v>
      </c>
      <c r="I37" s="54">
        <f t="shared" si="8"/>
        <v>1176.9</v>
      </c>
      <c r="J37" s="55">
        <f t="shared" si="6"/>
        <v>69.2</v>
      </c>
      <c r="K37" s="152">
        <v>0</v>
      </c>
      <c r="L37" s="47">
        <f t="shared" si="4"/>
        <v>13.2</v>
      </c>
      <c r="M37" s="48">
        <f t="shared" si="1"/>
        <v>4720.9</v>
      </c>
    </row>
    <row r="38" spans="1:13" ht="12.75">
      <c r="A38" s="78">
        <v>182</v>
      </c>
      <c r="B38" s="71" t="s">
        <v>26</v>
      </c>
      <c r="C38" s="61">
        <f t="shared" si="2"/>
        <v>50.51</v>
      </c>
      <c r="D38" s="51">
        <v>0</v>
      </c>
      <c r="E38" s="75">
        <v>14553</v>
      </c>
      <c r="F38" s="73">
        <v>0</v>
      </c>
      <c r="G38" s="52">
        <f t="shared" si="5"/>
        <v>3457.5</v>
      </c>
      <c r="H38" s="188">
        <f t="shared" si="7"/>
        <v>3457.5</v>
      </c>
      <c r="I38" s="54">
        <f t="shared" si="8"/>
        <v>1175.6</v>
      </c>
      <c r="J38" s="55">
        <f t="shared" si="6"/>
        <v>69.2</v>
      </c>
      <c r="K38" s="152">
        <v>0</v>
      </c>
      <c r="L38" s="47">
        <f t="shared" si="4"/>
        <v>13.1</v>
      </c>
      <c r="M38" s="48">
        <f t="shared" si="1"/>
        <v>4715.400000000001</v>
      </c>
    </row>
    <row r="39" spans="1:13" ht="12.75">
      <c r="A39" s="78">
        <v>183</v>
      </c>
      <c r="B39" s="71" t="s">
        <v>26</v>
      </c>
      <c r="C39" s="61">
        <f t="shared" si="2"/>
        <v>50.57</v>
      </c>
      <c r="D39" s="51">
        <v>0</v>
      </c>
      <c r="E39" s="75">
        <v>14553</v>
      </c>
      <c r="F39" s="73">
        <v>0</v>
      </c>
      <c r="G39" s="52">
        <f t="shared" si="5"/>
        <v>3453.4</v>
      </c>
      <c r="H39" s="188">
        <f t="shared" si="7"/>
        <v>3453.4</v>
      </c>
      <c r="I39" s="54">
        <f t="shared" si="8"/>
        <v>1174.2</v>
      </c>
      <c r="J39" s="55">
        <f t="shared" si="6"/>
        <v>69.1</v>
      </c>
      <c r="K39" s="152">
        <v>0</v>
      </c>
      <c r="L39" s="47">
        <f t="shared" si="4"/>
        <v>13.1</v>
      </c>
      <c r="M39" s="48">
        <f t="shared" si="1"/>
        <v>4709.800000000001</v>
      </c>
    </row>
    <row r="40" spans="1:13" ht="12.75">
      <c r="A40" s="78">
        <v>184</v>
      </c>
      <c r="B40" s="71" t="s">
        <v>26</v>
      </c>
      <c r="C40" s="61">
        <f t="shared" si="2"/>
        <v>50.64</v>
      </c>
      <c r="D40" s="51">
        <v>0</v>
      </c>
      <c r="E40" s="75">
        <v>14553</v>
      </c>
      <c r="F40" s="73">
        <v>0</v>
      </c>
      <c r="G40" s="52">
        <f t="shared" si="5"/>
        <v>3448.6</v>
      </c>
      <c r="H40" s="188">
        <f t="shared" si="7"/>
        <v>3448.6</v>
      </c>
      <c r="I40" s="54">
        <f t="shared" si="8"/>
        <v>1172.5</v>
      </c>
      <c r="J40" s="55">
        <f t="shared" si="6"/>
        <v>69</v>
      </c>
      <c r="K40" s="152">
        <v>0</v>
      </c>
      <c r="L40" s="47">
        <f t="shared" si="4"/>
        <v>13.1</v>
      </c>
      <c r="M40" s="48">
        <f t="shared" si="1"/>
        <v>4703.200000000001</v>
      </c>
    </row>
    <row r="41" spans="1:13" ht="12.75">
      <c r="A41" s="78">
        <v>185</v>
      </c>
      <c r="B41" s="71" t="s">
        <v>26</v>
      </c>
      <c r="C41" s="61">
        <f t="shared" si="2"/>
        <v>50.7</v>
      </c>
      <c r="D41" s="51">
        <v>0</v>
      </c>
      <c r="E41" s="75">
        <v>14553</v>
      </c>
      <c r="F41" s="73">
        <v>0</v>
      </c>
      <c r="G41" s="52">
        <f t="shared" si="5"/>
        <v>3444.5</v>
      </c>
      <c r="H41" s="188">
        <f t="shared" si="7"/>
        <v>3444.5</v>
      </c>
      <c r="I41" s="54">
        <f t="shared" si="8"/>
        <v>1171.1</v>
      </c>
      <c r="J41" s="55">
        <f t="shared" si="6"/>
        <v>68.9</v>
      </c>
      <c r="K41" s="152">
        <v>0</v>
      </c>
      <c r="L41" s="47">
        <f t="shared" si="4"/>
        <v>13.1</v>
      </c>
      <c r="M41" s="48">
        <f t="shared" si="1"/>
        <v>4697.6</v>
      </c>
    </row>
    <row r="42" spans="1:13" ht="12.75">
      <c r="A42" s="78">
        <v>186</v>
      </c>
      <c r="B42" s="71" t="s">
        <v>26</v>
      </c>
      <c r="C42" s="61">
        <f t="shared" si="2"/>
        <v>50.76</v>
      </c>
      <c r="D42" s="51">
        <v>0</v>
      </c>
      <c r="E42" s="75">
        <v>14553</v>
      </c>
      <c r="F42" s="73">
        <v>0</v>
      </c>
      <c r="G42" s="52">
        <f t="shared" si="5"/>
        <v>3440.4</v>
      </c>
      <c r="H42" s="188">
        <f t="shared" si="7"/>
        <v>3440.4</v>
      </c>
      <c r="I42" s="54">
        <f t="shared" si="8"/>
        <v>1169.7</v>
      </c>
      <c r="J42" s="55">
        <f t="shared" si="6"/>
        <v>68.8</v>
      </c>
      <c r="K42" s="152">
        <v>0</v>
      </c>
      <c r="L42" s="47">
        <f t="shared" si="4"/>
        <v>13.1</v>
      </c>
      <c r="M42" s="48">
        <f t="shared" si="1"/>
        <v>4692.000000000001</v>
      </c>
    </row>
    <row r="43" spans="1:13" ht="12.75">
      <c r="A43" s="78">
        <v>187</v>
      </c>
      <c r="B43" s="71" t="s">
        <v>26</v>
      </c>
      <c r="C43" s="61">
        <f t="shared" si="2"/>
        <v>50.82</v>
      </c>
      <c r="D43" s="51">
        <v>0</v>
      </c>
      <c r="E43" s="75">
        <v>14553</v>
      </c>
      <c r="F43" s="73">
        <v>0</v>
      </c>
      <c r="G43" s="52">
        <f t="shared" si="5"/>
        <v>3436.4</v>
      </c>
      <c r="H43" s="188">
        <f t="shared" si="7"/>
        <v>3436.4</v>
      </c>
      <c r="I43" s="54">
        <f t="shared" si="8"/>
        <v>1168.4</v>
      </c>
      <c r="J43" s="55">
        <f t="shared" si="6"/>
        <v>68.7</v>
      </c>
      <c r="K43" s="152">
        <v>0</v>
      </c>
      <c r="L43" s="47">
        <f t="shared" si="4"/>
        <v>13.1</v>
      </c>
      <c r="M43" s="48">
        <f t="shared" si="1"/>
        <v>4686.6</v>
      </c>
    </row>
    <row r="44" spans="1:13" ht="12.75">
      <c r="A44" s="78">
        <v>188</v>
      </c>
      <c r="B44" s="71" t="s">
        <v>26</v>
      </c>
      <c r="C44" s="61">
        <f t="shared" si="2"/>
        <v>50.88</v>
      </c>
      <c r="D44" s="51">
        <v>0</v>
      </c>
      <c r="E44" s="75">
        <v>14553</v>
      </c>
      <c r="F44" s="73">
        <v>0</v>
      </c>
      <c r="G44" s="52">
        <f t="shared" si="5"/>
        <v>3432.3</v>
      </c>
      <c r="H44" s="188">
        <f t="shared" si="7"/>
        <v>3432.3</v>
      </c>
      <c r="I44" s="54">
        <f t="shared" si="8"/>
        <v>1167</v>
      </c>
      <c r="J44" s="55">
        <f t="shared" si="6"/>
        <v>68.6</v>
      </c>
      <c r="K44" s="152">
        <v>0</v>
      </c>
      <c r="L44" s="47">
        <f t="shared" si="4"/>
        <v>13</v>
      </c>
      <c r="M44" s="48">
        <f t="shared" si="1"/>
        <v>4680.900000000001</v>
      </c>
    </row>
    <row r="45" spans="1:13" ht="12.75">
      <c r="A45" s="78">
        <v>189</v>
      </c>
      <c r="B45" s="71" t="s">
        <v>26</v>
      </c>
      <c r="C45" s="61">
        <f t="shared" si="2"/>
        <v>50.94</v>
      </c>
      <c r="D45" s="51">
        <v>0</v>
      </c>
      <c r="E45" s="75">
        <v>14553</v>
      </c>
      <c r="F45" s="73">
        <v>0</v>
      </c>
      <c r="G45" s="52">
        <f t="shared" si="5"/>
        <v>3428.3</v>
      </c>
      <c r="H45" s="188">
        <f t="shared" si="7"/>
        <v>3428.3</v>
      </c>
      <c r="I45" s="54">
        <f t="shared" si="8"/>
        <v>1165.6</v>
      </c>
      <c r="J45" s="55">
        <f t="shared" si="6"/>
        <v>68.6</v>
      </c>
      <c r="K45" s="152">
        <v>0</v>
      </c>
      <c r="L45" s="47">
        <f t="shared" si="4"/>
        <v>13</v>
      </c>
      <c r="M45" s="48">
        <f t="shared" si="1"/>
        <v>4675.5</v>
      </c>
    </row>
    <row r="46" spans="1:13" ht="12.75">
      <c r="A46" s="78">
        <v>190</v>
      </c>
      <c r="B46" s="71" t="s">
        <v>26</v>
      </c>
      <c r="C46" s="61">
        <f t="shared" si="2"/>
        <v>51</v>
      </c>
      <c r="D46" s="51">
        <v>0</v>
      </c>
      <c r="E46" s="75">
        <v>14553</v>
      </c>
      <c r="F46" s="73">
        <v>0</v>
      </c>
      <c r="G46" s="52">
        <f t="shared" si="5"/>
        <v>3424.2</v>
      </c>
      <c r="H46" s="188">
        <f t="shared" si="7"/>
        <v>3424.2</v>
      </c>
      <c r="I46" s="54">
        <f t="shared" si="8"/>
        <v>1164.2</v>
      </c>
      <c r="J46" s="55">
        <f t="shared" si="6"/>
        <v>68.5</v>
      </c>
      <c r="K46" s="152">
        <v>0</v>
      </c>
      <c r="L46" s="47">
        <f t="shared" si="4"/>
        <v>13</v>
      </c>
      <c r="M46" s="48">
        <f t="shared" si="1"/>
        <v>4669.9</v>
      </c>
    </row>
    <row r="47" spans="1:13" ht="12.75">
      <c r="A47" s="78">
        <v>191</v>
      </c>
      <c r="B47" s="71" t="s">
        <v>26</v>
      </c>
      <c r="C47" s="61">
        <f t="shared" si="2"/>
        <v>51.06</v>
      </c>
      <c r="D47" s="51">
        <v>0</v>
      </c>
      <c r="E47" s="75">
        <v>14553</v>
      </c>
      <c r="F47" s="73">
        <v>0</v>
      </c>
      <c r="G47" s="52">
        <f t="shared" si="5"/>
        <v>3420.2</v>
      </c>
      <c r="H47" s="188">
        <f t="shared" si="7"/>
        <v>3420.2</v>
      </c>
      <c r="I47" s="54">
        <f t="shared" si="8"/>
        <v>1162.9</v>
      </c>
      <c r="J47" s="55">
        <f t="shared" si="6"/>
        <v>68.4</v>
      </c>
      <c r="K47" s="152">
        <v>0</v>
      </c>
      <c r="L47" s="47">
        <f t="shared" si="4"/>
        <v>13</v>
      </c>
      <c r="M47" s="48">
        <f t="shared" si="1"/>
        <v>4664.5</v>
      </c>
    </row>
    <row r="48" spans="1:13" ht="12.75">
      <c r="A48" s="78">
        <v>192</v>
      </c>
      <c r="B48" s="71" t="s">
        <v>26</v>
      </c>
      <c r="C48" s="61">
        <f t="shared" si="2"/>
        <v>51.12</v>
      </c>
      <c r="D48" s="51">
        <v>0</v>
      </c>
      <c r="E48" s="75">
        <v>14553</v>
      </c>
      <c r="F48" s="73">
        <v>0</v>
      </c>
      <c r="G48" s="52">
        <f t="shared" si="5"/>
        <v>3416.2</v>
      </c>
      <c r="H48" s="188">
        <f t="shared" si="7"/>
        <v>3416.2</v>
      </c>
      <c r="I48" s="54">
        <f t="shared" si="8"/>
        <v>1161.5</v>
      </c>
      <c r="J48" s="55">
        <f t="shared" si="6"/>
        <v>68.3</v>
      </c>
      <c r="K48" s="152">
        <v>0</v>
      </c>
      <c r="L48" s="47">
        <f t="shared" si="4"/>
        <v>13</v>
      </c>
      <c r="M48" s="48">
        <f t="shared" si="1"/>
        <v>4659</v>
      </c>
    </row>
    <row r="49" spans="1:13" ht="12.75">
      <c r="A49" s="78">
        <v>193</v>
      </c>
      <c r="B49" s="71" t="s">
        <v>26</v>
      </c>
      <c r="C49" s="61">
        <f t="shared" si="2"/>
        <v>51.18</v>
      </c>
      <c r="D49" s="51">
        <v>0</v>
      </c>
      <c r="E49" s="75">
        <v>14553</v>
      </c>
      <c r="F49" s="73">
        <v>0</v>
      </c>
      <c r="G49" s="52">
        <f t="shared" si="5"/>
        <v>3412.2</v>
      </c>
      <c r="H49" s="188">
        <f t="shared" si="7"/>
        <v>3412.2</v>
      </c>
      <c r="I49" s="54">
        <f t="shared" si="8"/>
        <v>1160.1</v>
      </c>
      <c r="J49" s="55">
        <f t="shared" si="6"/>
        <v>68.2</v>
      </c>
      <c r="K49" s="152">
        <v>0</v>
      </c>
      <c r="L49" s="47">
        <f t="shared" si="4"/>
        <v>13</v>
      </c>
      <c r="M49" s="48">
        <f t="shared" si="1"/>
        <v>4653.499999999999</v>
      </c>
    </row>
    <row r="50" spans="1:13" ht="12.75">
      <c r="A50" s="78">
        <v>194</v>
      </c>
      <c r="B50" s="71" t="s">
        <v>26</v>
      </c>
      <c r="C50" s="61">
        <f t="shared" si="2"/>
        <v>51.24</v>
      </c>
      <c r="D50" s="51">
        <v>0</v>
      </c>
      <c r="E50" s="75">
        <v>14553</v>
      </c>
      <c r="F50" s="73">
        <v>0</v>
      </c>
      <c r="G50" s="52">
        <f t="shared" si="5"/>
        <v>3408.2</v>
      </c>
      <c r="H50" s="188">
        <f t="shared" si="7"/>
        <v>3408.2</v>
      </c>
      <c r="I50" s="54">
        <f t="shared" si="8"/>
        <v>1158.8</v>
      </c>
      <c r="J50" s="55">
        <f t="shared" si="6"/>
        <v>68.2</v>
      </c>
      <c r="K50" s="152">
        <v>0</v>
      </c>
      <c r="L50" s="47">
        <f t="shared" si="4"/>
        <v>13</v>
      </c>
      <c r="M50" s="48">
        <f t="shared" si="1"/>
        <v>4648.2</v>
      </c>
    </row>
    <row r="51" spans="1:13" ht="12.75">
      <c r="A51" s="78">
        <v>195</v>
      </c>
      <c r="B51" s="71" t="s">
        <v>26</v>
      </c>
      <c r="C51" s="61">
        <f t="shared" si="2"/>
        <v>51.3</v>
      </c>
      <c r="D51" s="51">
        <v>0</v>
      </c>
      <c r="E51" s="75">
        <v>14553</v>
      </c>
      <c r="F51" s="73">
        <v>0</v>
      </c>
      <c r="G51" s="52">
        <f t="shared" si="5"/>
        <v>3404.2</v>
      </c>
      <c r="H51" s="188">
        <f t="shared" si="7"/>
        <v>3404.2</v>
      </c>
      <c r="I51" s="54">
        <f t="shared" si="8"/>
        <v>1157.4</v>
      </c>
      <c r="J51" s="55">
        <f t="shared" si="6"/>
        <v>68.1</v>
      </c>
      <c r="K51" s="152">
        <v>0</v>
      </c>
      <c r="L51" s="47">
        <f t="shared" si="4"/>
        <v>12.9</v>
      </c>
      <c r="M51" s="48">
        <f t="shared" si="1"/>
        <v>4642.6</v>
      </c>
    </row>
    <row r="52" spans="1:13" ht="12.75">
      <c r="A52" s="78">
        <v>196</v>
      </c>
      <c r="B52" s="71" t="s">
        <v>26</v>
      </c>
      <c r="C52" s="61">
        <f t="shared" si="2"/>
        <v>51.36</v>
      </c>
      <c r="D52" s="51">
        <v>0</v>
      </c>
      <c r="E52" s="75">
        <v>14553</v>
      </c>
      <c r="F52" s="73">
        <v>0</v>
      </c>
      <c r="G52" s="52">
        <f t="shared" si="5"/>
        <v>3400.2</v>
      </c>
      <c r="H52" s="188">
        <f t="shared" si="7"/>
        <v>3400.2</v>
      </c>
      <c r="I52" s="54">
        <f t="shared" si="8"/>
        <v>1156.1</v>
      </c>
      <c r="J52" s="55">
        <f t="shared" si="6"/>
        <v>68</v>
      </c>
      <c r="K52" s="152">
        <v>0</v>
      </c>
      <c r="L52" s="47">
        <f t="shared" si="4"/>
        <v>12.9</v>
      </c>
      <c r="M52" s="48">
        <f t="shared" si="1"/>
        <v>4637.199999999999</v>
      </c>
    </row>
    <row r="53" spans="1:13" ht="12.75">
      <c r="A53" s="78">
        <v>197</v>
      </c>
      <c r="B53" s="71" t="s">
        <v>26</v>
      </c>
      <c r="C53" s="61">
        <f t="shared" si="2"/>
        <v>51.42</v>
      </c>
      <c r="D53" s="51">
        <v>0</v>
      </c>
      <c r="E53" s="75">
        <v>14553</v>
      </c>
      <c r="F53" s="73">
        <v>0</v>
      </c>
      <c r="G53" s="52">
        <f t="shared" si="5"/>
        <v>3396.3</v>
      </c>
      <c r="H53" s="188">
        <f t="shared" si="7"/>
        <v>3396.3</v>
      </c>
      <c r="I53" s="54">
        <f t="shared" si="8"/>
        <v>1154.7</v>
      </c>
      <c r="J53" s="55">
        <f t="shared" si="6"/>
        <v>67.9</v>
      </c>
      <c r="K53" s="152">
        <v>0</v>
      </c>
      <c r="L53" s="47">
        <f t="shared" si="4"/>
        <v>12.9</v>
      </c>
      <c r="M53" s="48">
        <f t="shared" si="1"/>
        <v>4631.799999999999</v>
      </c>
    </row>
    <row r="54" spans="1:13" ht="12.75">
      <c r="A54" s="78">
        <v>198</v>
      </c>
      <c r="B54" s="71" t="s">
        <v>26</v>
      </c>
      <c r="C54" s="61">
        <f t="shared" si="2"/>
        <v>51.48</v>
      </c>
      <c r="D54" s="51">
        <v>0</v>
      </c>
      <c r="E54" s="75">
        <v>14553</v>
      </c>
      <c r="F54" s="73">
        <v>0</v>
      </c>
      <c r="G54" s="52">
        <f t="shared" si="5"/>
        <v>3392.3</v>
      </c>
      <c r="H54" s="188">
        <f t="shared" si="7"/>
        <v>3392.3</v>
      </c>
      <c r="I54" s="54">
        <f t="shared" si="8"/>
        <v>1153.4</v>
      </c>
      <c r="J54" s="55">
        <f t="shared" si="6"/>
        <v>67.8</v>
      </c>
      <c r="K54" s="152">
        <v>0</v>
      </c>
      <c r="L54" s="47">
        <f t="shared" si="4"/>
        <v>12.9</v>
      </c>
      <c r="M54" s="48">
        <f t="shared" si="1"/>
        <v>4626.400000000001</v>
      </c>
    </row>
    <row r="55" spans="1:13" ht="12.75">
      <c r="A55" s="78">
        <v>199</v>
      </c>
      <c r="B55" s="71" t="s">
        <v>26</v>
      </c>
      <c r="C55" s="61">
        <f t="shared" si="2"/>
        <v>51.54</v>
      </c>
      <c r="D55" s="51">
        <v>0</v>
      </c>
      <c r="E55" s="75">
        <v>14553</v>
      </c>
      <c r="F55" s="73">
        <v>0</v>
      </c>
      <c r="G55" s="52">
        <f t="shared" si="5"/>
        <v>3388.4</v>
      </c>
      <c r="H55" s="188">
        <f t="shared" si="7"/>
        <v>3388.4</v>
      </c>
      <c r="I55" s="54">
        <f t="shared" si="8"/>
        <v>1152.1</v>
      </c>
      <c r="J55" s="55">
        <f t="shared" si="6"/>
        <v>67.8</v>
      </c>
      <c r="K55" s="152">
        <v>0</v>
      </c>
      <c r="L55" s="47">
        <f t="shared" si="4"/>
        <v>12.9</v>
      </c>
      <c r="M55" s="48">
        <f t="shared" si="1"/>
        <v>4621.2</v>
      </c>
    </row>
    <row r="56" spans="1:13" ht="12.75">
      <c r="A56" s="78">
        <v>200</v>
      </c>
      <c r="B56" s="71" t="s">
        <v>26</v>
      </c>
      <c r="C56" s="61">
        <f t="shared" si="2"/>
        <v>51.6</v>
      </c>
      <c r="D56" s="51">
        <v>0</v>
      </c>
      <c r="E56" s="75">
        <v>14553</v>
      </c>
      <c r="F56" s="73">
        <v>0</v>
      </c>
      <c r="G56" s="52">
        <f t="shared" si="5"/>
        <v>3384.4</v>
      </c>
      <c r="H56" s="188">
        <f t="shared" si="7"/>
        <v>3384.4</v>
      </c>
      <c r="I56" s="54">
        <f t="shared" si="8"/>
        <v>1150.7</v>
      </c>
      <c r="J56" s="55">
        <f t="shared" si="6"/>
        <v>67.7</v>
      </c>
      <c r="K56" s="152">
        <v>0</v>
      </c>
      <c r="L56" s="47">
        <f t="shared" si="4"/>
        <v>12.9</v>
      </c>
      <c r="M56" s="48">
        <f t="shared" si="1"/>
        <v>4615.7</v>
      </c>
    </row>
    <row r="57" spans="1:13" ht="12.75">
      <c r="A57" s="78">
        <v>201</v>
      </c>
      <c r="B57" s="71" t="s">
        <v>26</v>
      </c>
      <c r="C57" s="61">
        <f t="shared" si="2"/>
        <v>51.66</v>
      </c>
      <c r="D57" s="51">
        <v>0</v>
      </c>
      <c r="E57" s="75">
        <v>14553</v>
      </c>
      <c r="F57" s="73">
        <v>0</v>
      </c>
      <c r="G57" s="52">
        <f t="shared" si="5"/>
        <v>3380.5</v>
      </c>
      <c r="H57" s="188">
        <f t="shared" si="7"/>
        <v>3380.5</v>
      </c>
      <c r="I57" s="54">
        <f t="shared" si="8"/>
        <v>1149.4</v>
      </c>
      <c r="J57" s="55">
        <f t="shared" si="6"/>
        <v>67.6</v>
      </c>
      <c r="K57" s="152">
        <v>0</v>
      </c>
      <c r="L57" s="47">
        <f t="shared" si="4"/>
        <v>12.8</v>
      </c>
      <c r="M57" s="48">
        <f t="shared" si="1"/>
        <v>4610.3</v>
      </c>
    </row>
    <row r="58" spans="1:13" ht="12.75">
      <c r="A58" s="78">
        <v>202</v>
      </c>
      <c r="B58" s="71" t="s">
        <v>26</v>
      </c>
      <c r="C58" s="61">
        <f t="shared" si="2"/>
        <v>51.72</v>
      </c>
      <c r="D58" s="51">
        <v>0</v>
      </c>
      <c r="E58" s="75">
        <v>14553</v>
      </c>
      <c r="F58" s="73">
        <v>0</v>
      </c>
      <c r="G58" s="52">
        <f t="shared" si="5"/>
        <v>3376.6</v>
      </c>
      <c r="H58" s="188">
        <f t="shared" si="7"/>
        <v>3376.6</v>
      </c>
      <c r="I58" s="54">
        <f t="shared" si="8"/>
        <v>1148</v>
      </c>
      <c r="J58" s="55">
        <f t="shared" si="6"/>
        <v>67.5</v>
      </c>
      <c r="K58" s="152">
        <v>0</v>
      </c>
      <c r="L58" s="47">
        <f t="shared" si="4"/>
        <v>12.8</v>
      </c>
      <c r="M58" s="48">
        <f t="shared" si="1"/>
        <v>4604.900000000001</v>
      </c>
    </row>
    <row r="59" spans="1:13" ht="12.75">
      <c r="A59" s="78">
        <v>203</v>
      </c>
      <c r="B59" s="71" t="s">
        <v>26</v>
      </c>
      <c r="C59" s="61">
        <f t="shared" si="2"/>
        <v>51.78</v>
      </c>
      <c r="D59" s="51">
        <v>0</v>
      </c>
      <c r="E59" s="75">
        <v>14553</v>
      </c>
      <c r="F59" s="73">
        <v>0</v>
      </c>
      <c r="G59" s="52">
        <f t="shared" si="5"/>
        <v>3372.7</v>
      </c>
      <c r="H59" s="188">
        <f t="shared" si="7"/>
        <v>3372.7</v>
      </c>
      <c r="I59" s="54">
        <f t="shared" si="8"/>
        <v>1146.7</v>
      </c>
      <c r="J59" s="55">
        <f t="shared" si="6"/>
        <v>67.5</v>
      </c>
      <c r="K59" s="152">
        <v>0</v>
      </c>
      <c r="L59" s="47">
        <f t="shared" si="4"/>
        <v>12.8</v>
      </c>
      <c r="M59" s="48">
        <f t="shared" si="1"/>
        <v>4599.7</v>
      </c>
    </row>
    <row r="60" spans="1:13" ht="12.75">
      <c r="A60" s="78">
        <v>204</v>
      </c>
      <c r="B60" s="71" t="s">
        <v>26</v>
      </c>
      <c r="C60" s="61">
        <f t="shared" si="2"/>
        <v>51.84</v>
      </c>
      <c r="D60" s="51">
        <v>0</v>
      </c>
      <c r="E60" s="75">
        <v>14553</v>
      </c>
      <c r="F60" s="73">
        <v>0</v>
      </c>
      <c r="G60" s="52">
        <f t="shared" si="5"/>
        <v>3368.8</v>
      </c>
      <c r="H60" s="188">
        <f t="shared" si="7"/>
        <v>3368.8</v>
      </c>
      <c r="I60" s="54">
        <f t="shared" si="8"/>
        <v>1145.4</v>
      </c>
      <c r="J60" s="55">
        <f t="shared" si="6"/>
        <v>67.4</v>
      </c>
      <c r="K60" s="152">
        <v>0</v>
      </c>
      <c r="L60" s="47">
        <f t="shared" si="4"/>
        <v>12.8</v>
      </c>
      <c r="M60" s="48">
        <f t="shared" si="1"/>
        <v>4594.400000000001</v>
      </c>
    </row>
    <row r="61" spans="1:13" ht="12.75">
      <c r="A61" s="78">
        <v>205</v>
      </c>
      <c r="B61" s="71" t="s">
        <v>26</v>
      </c>
      <c r="C61" s="61">
        <f t="shared" si="2"/>
        <v>51.9</v>
      </c>
      <c r="D61" s="51">
        <v>0</v>
      </c>
      <c r="E61" s="75">
        <v>14553</v>
      </c>
      <c r="F61" s="73">
        <v>0</v>
      </c>
      <c r="G61" s="52">
        <f t="shared" si="5"/>
        <v>3364.9</v>
      </c>
      <c r="H61" s="188">
        <f t="shared" si="7"/>
        <v>3364.9</v>
      </c>
      <c r="I61" s="54">
        <f t="shared" si="8"/>
        <v>1144.1</v>
      </c>
      <c r="J61" s="55">
        <f t="shared" si="6"/>
        <v>67.3</v>
      </c>
      <c r="K61" s="152">
        <v>0</v>
      </c>
      <c r="L61" s="47">
        <f t="shared" si="4"/>
        <v>12.8</v>
      </c>
      <c r="M61" s="48">
        <f t="shared" si="1"/>
        <v>4589.1</v>
      </c>
    </row>
    <row r="62" spans="1:13" ht="12.75">
      <c r="A62" s="78">
        <v>206</v>
      </c>
      <c r="B62" s="71" t="s">
        <v>26</v>
      </c>
      <c r="C62" s="61">
        <f t="shared" si="2"/>
        <v>51.96</v>
      </c>
      <c r="D62" s="51">
        <v>0</v>
      </c>
      <c r="E62" s="75">
        <v>14553</v>
      </c>
      <c r="F62" s="73">
        <v>0</v>
      </c>
      <c r="G62" s="52">
        <f t="shared" si="5"/>
        <v>3361</v>
      </c>
      <c r="H62" s="188">
        <f t="shared" si="7"/>
        <v>3361</v>
      </c>
      <c r="I62" s="54">
        <f t="shared" si="8"/>
        <v>1142.7</v>
      </c>
      <c r="J62" s="55">
        <f t="shared" si="6"/>
        <v>67.2</v>
      </c>
      <c r="K62" s="152">
        <v>0</v>
      </c>
      <c r="L62" s="47">
        <f t="shared" si="4"/>
        <v>12.8</v>
      </c>
      <c r="M62" s="48">
        <f t="shared" si="1"/>
        <v>4583.7</v>
      </c>
    </row>
    <row r="63" spans="1:13" ht="12.75">
      <c r="A63" s="78">
        <v>207</v>
      </c>
      <c r="B63" s="71" t="s">
        <v>26</v>
      </c>
      <c r="C63" s="61">
        <f t="shared" si="2"/>
        <v>52.01</v>
      </c>
      <c r="D63" s="51">
        <v>0</v>
      </c>
      <c r="E63" s="75">
        <v>14553</v>
      </c>
      <c r="F63" s="73">
        <v>0</v>
      </c>
      <c r="G63" s="52">
        <f t="shared" si="5"/>
        <v>3357.7</v>
      </c>
      <c r="H63" s="188">
        <f t="shared" si="7"/>
        <v>3357.7</v>
      </c>
      <c r="I63" s="54">
        <f t="shared" si="8"/>
        <v>1141.6</v>
      </c>
      <c r="J63" s="55">
        <f t="shared" si="6"/>
        <v>67.2</v>
      </c>
      <c r="K63" s="152">
        <v>0</v>
      </c>
      <c r="L63" s="47">
        <f t="shared" si="4"/>
        <v>12.8</v>
      </c>
      <c r="M63" s="48">
        <f t="shared" si="1"/>
        <v>4579.299999999999</v>
      </c>
    </row>
    <row r="64" spans="1:13" ht="12.75">
      <c r="A64" s="78">
        <v>208</v>
      </c>
      <c r="B64" s="71" t="s">
        <v>26</v>
      </c>
      <c r="C64" s="61">
        <f t="shared" si="2"/>
        <v>52.07</v>
      </c>
      <c r="D64" s="51">
        <v>0</v>
      </c>
      <c r="E64" s="75">
        <v>14553</v>
      </c>
      <c r="F64" s="73">
        <v>0</v>
      </c>
      <c r="G64" s="52">
        <f t="shared" si="5"/>
        <v>3353.9</v>
      </c>
      <c r="H64" s="188">
        <f t="shared" si="7"/>
        <v>3353.9</v>
      </c>
      <c r="I64" s="54">
        <f t="shared" si="8"/>
        <v>1140.3</v>
      </c>
      <c r="J64" s="55">
        <f t="shared" si="6"/>
        <v>67.1</v>
      </c>
      <c r="K64" s="152">
        <v>0</v>
      </c>
      <c r="L64" s="47">
        <f t="shared" si="4"/>
        <v>12.7</v>
      </c>
      <c r="M64" s="48">
        <f t="shared" si="1"/>
        <v>4574</v>
      </c>
    </row>
    <row r="65" spans="1:13" ht="12.75">
      <c r="A65" s="78">
        <v>209</v>
      </c>
      <c r="B65" s="71" t="s">
        <v>26</v>
      </c>
      <c r="C65" s="61">
        <f t="shared" si="2"/>
        <v>52.13</v>
      </c>
      <c r="D65" s="51">
        <v>0</v>
      </c>
      <c r="E65" s="75">
        <v>14553</v>
      </c>
      <c r="F65" s="73">
        <v>0</v>
      </c>
      <c r="G65" s="52">
        <f t="shared" si="5"/>
        <v>3350</v>
      </c>
      <c r="H65" s="188">
        <f t="shared" si="7"/>
        <v>3350</v>
      </c>
      <c r="I65" s="54">
        <f t="shared" si="8"/>
        <v>1139</v>
      </c>
      <c r="J65" s="55">
        <f t="shared" si="6"/>
        <v>67</v>
      </c>
      <c r="K65" s="152">
        <v>0</v>
      </c>
      <c r="L65" s="47">
        <f t="shared" si="4"/>
        <v>12.7</v>
      </c>
      <c r="M65" s="48">
        <f t="shared" si="1"/>
        <v>4568.7</v>
      </c>
    </row>
    <row r="66" spans="1:13" ht="12.75">
      <c r="A66" s="78">
        <v>210</v>
      </c>
      <c r="B66" s="71" t="s">
        <v>26</v>
      </c>
      <c r="C66" s="61">
        <f t="shared" si="2"/>
        <v>52.19</v>
      </c>
      <c r="D66" s="51">
        <v>0</v>
      </c>
      <c r="E66" s="75">
        <v>14553</v>
      </c>
      <c r="F66" s="73">
        <v>0</v>
      </c>
      <c r="G66" s="52">
        <f t="shared" si="5"/>
        <v>3346.2</v>
      </c>
      <c r="H66" s="188">
        <f t="shared" si="7"/>
        <v>3346.2</v>
      </c>
      <c r="I66" s="54">
        <f t="shared" si="8"/>
        <v>1137.7</v>
      </c>
      <c r="J66" s="55">
        <f t="shared" si="6"/>
        <v>66.9</v>
      </c>
      <c r="K66" s="152">
        <v>0</v>
      </c>
      <c r="L66" s="47">
        <f t="shared" si="4"/>
        <v>12.7</v>
      </c>
      <c r="M66" s="48">
        <f t="shared" si="1"/>
        <v>4563.499999999999</v>
      </c>
    </row>
    <row r="67" spans="1:13" ht="12.75">
      <c r="A67" s="78">
        <v>211</v>
      </c>
      <c r="B67" s="71" t="s">
        <v>26</v>
      </c>
      <c r="C67" s="61">
        <f t="shared" si="2"/>
        <v>52.25</v>
      </c>
      <c r="D67" s="51">
        <v>0</v>
      </c>
      <c r="E67" s="75">
        <v>14553</v>
      </c>
      <c r="F67" s="73">
        <v>0</v>
      </c>
      <c r="G67" s="52">
        <f t="shared" si="5"/>
        <v>3342.3</v>
      </c>
      <c r="H67" s="188">
        <f t="shared" si="7"/>
        <v>3342.3</v>
      </c>
      <c r="I67" s="54">
        <f t="shared" si="8"/>
        <v>1136.4</v>
      </c>
      <c r="J67" s="55">
        <f t="shared" si="6"/>
        <v>66.8</v>
      </c>
      <c r="K67" s="152">
        <v>0</v>
      </c>
      <c r="L67" s="47">
        <f t="shared" si="4"/>
        <v>12.7</v>
      </c>
      <c r="M67" s="48">
        <f t="shared" si="1"/>
        <v>4558.200000000001</v>
      </c>
    </row>
    <row r="68" spans="1:13" ht="12.75">
      <c r="A68" s="78">
        <v>212</v>
      </c>
      <c r="B68" s="71" t="s">
        <v>26</v>
      </c>
      <c r="C68" s="61">
        <f t="shared" si="2"/>
        <v>52.31</v>
      </c>
      <c r="D68" s="51">
        <v>0</v>
      </c>
      <c r="E68" s="75">
        <v>14553</v>
      </c>
      <c r="F68" s="73">
        <v>0</v>
      </c>
      <c r="G68" s="52">
        <f t="shared" si="5"/>
        <v>3338.5</v>
      </c>
      <c r="H68" s="188">
        <f t="shared" si="7"/>
        <v>3338.5</v>
      </c>
      <c r="I68" s="54">
        <f t="shared" si="8"/>
        <v>1135.1</v>
      </c>
      <c r="J68" s="55">
        <f t="shared" si="6"/>
        <v>66.8</v>
      </c>
      <c r="K68" s="152">
        <v>0</v>
      </c>
      <c r="L68" s="47">
        <f t="shared" si="4"/>
        <v>12.7</v>
      </c>
      <c r="M68" s="48">
        <f t="shared" si="1"/>
        <v>4553.1</v>
      </c>
    </row>
    <row r="69" spans="1:13" ht="12.75">
      <c r="A69" s="78">
        <v>213</v>
      </c>
      <c r="B69" s="71" t="s">
        <v>26</v>
      </c>
      <c r="C69" s="61">
        <f t="shared" si="2"/>
        <v>52.37</v>
      </c>
      <c r="D69" s="51">
        <v>0</v>
      </c>
      <c r="E69" s="75">
        <v>14553</v>
      </c>
      <c r="F69" s="73">
        <v>0</v>
      </c>
      <c r="G69" s="52">
        <f t="shared" si="5"/>
        <v>3334.7</v>
      </c>
      <c r="H69" s="188">
        <f t="shared" si="7"/>
        <v>3334.7</v>
      </c>
      <c r="I69" s="54">
        <f t="shared" si="8"/>
        <v>1133.8</v>
      </c>
      <c r="J69" s="55">
        <f t="shared" si="6"/>
        <v>66.7</v>
      </c>
      <c r="K69" s="152">
        <v>0</v>
      </c>
      <c r="L69" s="47">
        <f t="shared" si="4"/>
        <v>12.7</v>
      </c>
      <c r="M69" s="48">
        <f t="shared" si="1"/>
        <v>4547.9</v>
      </c>
    </row>
    <row r="70" spans="1:13" ht="12.75">
      <c r="A70" s="78">
        <v>214</v>
      </c>
      <c r="B70" s="71" t="s">
        <v>26</v>
      </c>
      <c r="C70" s="61">
        <f t="shared" si="2"/>
        <v>52.42</v>
      </c>
      <c r="D70" s="51">
        <v>0</v>
      </c>
      <c r="E70" s="75">
        <v>14553</v>
      </c>
      <c r="F70" s="73">
        <v>0</v>
      </c>
      <c r="G70" s="52">
        <f t="shared" si="5"/>
        <v>3331.5</v>
      </c>
      <c r="H70" s="188">
        <f t="shared" si="7"/>
        <v>3331.5</v>
      </c>
      <c r="I70" s="54">
        <f t="shared" si="8"/>
        <v>1132.7</v>
      </c>
      <c r="J70" s="55">
        <f t="shared" si="6"/>
        <v>66.6</v>
      </c>
      <c r="K70" s="152">
        <v>0</v>
      </c>
      <c r="L70" s="47">
        <f t="shared" si="4"/>
        <v>12.7</v>
      </c>
      <c r="M70" s="48">
        <f t="shared" si="1"/>
        <v>4543.5</v>
      </c>
    </row>
    <row r="71" spans="1:13" ht="12.75">
      <c r="A71" s="78">
        <v>215</v>
      </c>
      <c r="B71" s="71" t="s">
        <v>26</v>
      </c>
      <c r="C71" s="61">
        <f t="shared" si="2"/>
        <v>52.48</v>
      </c>
      <c r="D71" s="51">
        <v>0</v>
      </c>
      <c r="E71" s="75">
        <v>14553</v>
      </c>
      <c r="F71" s="73">
        <v>0</v>
      </c>
      <c r="G71" s="52">
        <f t="shared" si="5"/>
        <v>3327.7</v>
      </c>
      <c r="H71" s="188">
        <f t="shared" si="7"/>
        <v>3327.7</v>
      </c>
      <c r="I71" s="54">
        <f t="shared" si="8"/>
        <v>1131.4</v>
      </c>
      <c r="J71" s="55">
        <f t="shared" si="6"/>
        <v>66.6</v>
      </c>
      <c r="K71" s="152">
        <v>0</v>
      </c>
      <c r="L71" s="47">
        <f t="shared" si="4"/>
        <v>12.6</v>
      </c>
      <c r="M71" s="48">
        <f t="shared" si="1"/>
        <v>4538.300000000001</v>
      </c>
    </row>
    <row r="72" spans="1:13" ht="12.75">
      <c r="A72" s="78">
        <v>216</v>
      </c>
      <c r="B72" s="71" t="s">
        <v>26</v>
      </c>
      <c r="C72" s="61">
        <f t="shared" si="2"/>
        <v>52.54</v>
      </c>
      <c r="D72" s="51">
        <v>0</v>
      </c>
      <c r="E72" s="75">
        <v>14553</v>
      </c>
      <c r="F72" s="73">
        <v>0</v>
      </c>
      <c r="G72" s="52">
        <f t="shared" si="5"/>
        <v>3323.9</v>
      </c>
      <c r="H72" s="188">
        <f t="shared" si="7"/>
        <v>3323.9</v>
      </c>
      <c r="I72" s="54">
        <f t="shared" si="8"/>
        <v>1130.1</v>
      </c>
      <c r="J72" s="55">
        <f t="shared" si="6"/>
        <v>66.5</v>
      </c>
      <c r="K72" s="152">
        <v>0</v>
      </c>
      <c r="L72" s="47">
        <f t="shared" si="4"/>
        <v>12.6</v>
      </c>
      <c r="M72" s="48">
        <f aca="true" t="shared" si="9" ref="M72:M135">SUM(H72:L72)</f>
        <v>4533.1</v>
      </c>
    </row>
    <row r="73" spans="1:13" ht="12.75">
      <c r="A73" s="78">
        <v>217</v>
      </c>
      <c r="B73" s="71" t="s">
        <v>26</v>
      </c>
      <c r="C73" s="61">
        <f aca="true" t="shared" si="10" ref="C73:C136">ROUND(IF(A73&lt;153,C$607,IF(A73&lt;C$612,C$613+C$614*A73+C$615*A73^2+C$616*A73^3,67.87)),2)</f>
        <v>52.6</v>
      </c>
      <c r="D73" s="51">
        <v>0</v>
      </c>
      <c r="E73" s="75">
        <v>14553</v>
      </c>
      <c r="F73" s="73">
        <v>0</v>
      </c>
      <c r="G73" s="52">
        <f t="shared" si="5"/>
        <v>3320.1</v>
      </c>
      <c r="H73" s="188">
        <f t="shared" si="7"/>
        <v>3320.1</v>
      </c>
      <c r="I73" s="54">
        <f t="shared" si="8"/>
        <v>1128.8</v>
      </c>
      <c r="J73" s="55">
        <f t="shared" si="6"/>
        <v>66.4</v>
      </c>
      <c r="K73" s="152">
        <v>0</v>
      </c>
      <c r="L73" s="47">
        <f aca="true" t="shared" si="11" ref="L73:L136">ROUND(H73*0.0038,1)</f>
        <v>12.6</v>
      </c>
      <c r="M73" s="48">
        <f t="shared" si="9"/>
        <v>4527.9</v>
      </c>
    </row>
    <row r="74" spans="1:13" ht="12.75">
      <c r="A74" s="78">
        <v>218</v>
      </c>
      <c r="B74" s="71" t="s">
        <v>26</v>
      </c>
      <c r="C74" s="61">
        <f t="shared" si="10"/>
        <v>52.65</v>
      </c>
      <c r="D74" s="51">
        <v>0</v>
      </c>
      <c r="E74" s="75">
        <v>14553</v>
      </c>
      <c r="F74" s="73">
        <v>0</v>
      </c>
      <c r="G74" s="52">
        <f aca="true" t="shared" si="12" ref="G74:G137">ROUND(12/C74*E74,1)</f>
        <v>3316.9</v>
      </c>
      <c r="H74" s="188">
        <f t="shared" si="7"/>
        <v>3316.9</v>
      </c>
      <c r="I74" s="54">
        <f t="shared" si="8"/>
        <v>1127.7</v>
      </c>
      <c r="J74" s="55">
        <f aca="true" t="shared" si="13" ref="J74:J137">ROUND(H74*0.02,1)</f>
        <v>66.3</v>
      </c>
      <c r="K74" s="152">
        <v>0</v>
      </c>
      <c r="L74" s="47">
        <f t="shared" si="11"/>
        <v>12.6</v>
      </c>
      <c r="M74" s="48">
        <f t="shared" si="9"/>
        <v>4523.500000000001</v>
      </c>
    </row>
    <row r="75" spans="1:13" ht="12.75">
      <c r="A75" s="78">
        <v>219</v>
      </c>
      <c r="B75" s="71" t="s">
        <v>26</v>
      </c>
      <c r="C75" s="61">
        <f t="shared" si="10"/>
        <v>52.71</v>
      </c>
      <c r="D75" s="51">
        <v>0</v>
      </c>
      <c r="E75" s="75">
        <v>14553</v>
      </c>
      <c r="F75" s="73">
        <v>0</v>
      </c>
      <c r="G75" s="52">
        <f t="shared" si="12"/>
        <v>3313.1</v>
      </c>
      <c r="H75" s="188">
        <f aca="true" t="shared" si="14" ref="H75:H138">F75+G75</f>
        <v>3313.1</v>
      </c>
      <c r="I75" s="54">
        <f t="shared" si="8"/>
        <v>1126.5</v>
      </c>
      <c r="J75" s="55">
        <f t="shared" si="13"/>
        <v>66.3</v>
      </c>
      <c r="K75" s="152">
        <v>0</v>
      </c>
      <c r="L75" s="47">
        <f t="shared" si="11"/>
        <v>12.6</v>
      </c>
      <c r="M75" s="48">
        <f t="shared" si="9"/>
        <v>4518.500000000001</v>
      </c>
    </row>
    <row r="76" spans="1:13" ht="12.75">
      <c r="A76" s="78">
        <v>220</v>
      </c>
      <c r="B76" s="71" t="s">
        <v>26</v>
      </c>
      <c r="C76" s="61">
        <f t="shared" si="10"/>
        <v>52.77</v>
      </c>
      <c r="D76" s="51">
        <v>0</v>
      </c>
      <c r="E76" s="75">
        <v>14553</v>
      </c>
      <c r="F76" s="73">
        <v>0</v>
      </c>
      <c r="G76" s="52">
        <f t="shared" si="12"/>
        <v>3309.4</v>
      </c>
      <c r="H76" s="188">
        <f t="shared" si="14"/>
        <v>3309.4</v>
      </c>
      <c r="I76" s="54">
        <f t="shared" si="8"/>
        <v>1125.2</v>
      </c>
      <c r="J76" s="55">
        <f t="shared" si="13"/>
        <v>66.2</v>
      </c>
      <c r="K76" s="152">
        <v>0</v>
      </c>
      <c r="L76" s="47">
        <f t="shared" si="11"/>
        <v>12.6</v>
      </c>
      <c r="M76" s="48">
        <f t="shared" si="9"/>
        <v>4513.400000000001</v>
      </c>
    </row>
    <row r="77" spans="1:13" ht="12.75">
      <c r="A77" s="78">
        <v>221</v>
      </c>
      <c r="B77" s="71" t="s">
        <v>26</v>
      </c>
      <c r="C77" s="61">
        <f t="shared" si="10"/>
        <v>52.83</v>
      </c>
      <c r="D77" s="51">
        <v>0</v>
      </c>
      <c r="E77" s="75">
        <v>14553</v>
      </c>
      <c r="F77" s="73">
        <v>0</v>
      </c>
      <c r="G77" s="52">
        <f t="shared" si="12"/>
        <v>3305.6</v>
      </c>
      <c r="H77" s="188">
        <f t="shared" si="14"/>
        <v>3305.6</v>
      </c>
      <c r="I77" s="54">
        <f t="shared" si="8"/>
        <v>1123.9</v>
      </c>
      <c r="J77" s="55">
        <f t="shared" si="13"/>
        <v>66.1</v>
      </c>
      <c r="K77" s="152">
        <v>0</v>
      </c>
      <c r="L77" s="47">
        <f t="shared" si="11"/>
        <v>12.6</v>
      </c>
      <c r="M77" s="48">
        <f t="shared" si="9"/>
        <v>4508.200000000001</v>
      </c>
    </row>
    <row r="78" spans="1:13" ht="12.75">
      <c r="A78" s="78">
        <v>222</v>
      </c>
      <c r="B78" s="71" t="s">
        <v>26</v>
      </c>
      <c r="C78" s="61">
        <f t="shared" si="10"/>
        <v>52.88</v>
      </c>
      <c r="D78" s="51">
        <v>0</v>
      </c>
      <c r="E78" s="75">
        <v>14553</v>
      </c>
      <c r="F78" s="73">
        <v>0</v>
      </c>
      <c r="G78" s="52">
        <f t="shared" si="12"/>
        <v>3302.5</v>
      </c>
      <c r="H78" s="188">
        <f t="shared" si="14"/>
        <v>3302.5</v>
      </c>
      <c r="I78" s="54">
        <f t="shared" si="8"/>
        <v>1122.9</v>
      </c>
      <c r="J78" s="55">
        <f t="shared" si="13"/>
        <v>66.1</v>
      </c>
      <c r="K78" s="152">
        <v>0</v>
      </c>
      <c r="L78" s="47">
        <f t="shared" si="11"/>
        <v>12.5</v>
      </c>
      <c r="M78" s="48">
        <f t="shared" si="9"/>
        <v>4504</v>
      </c>
    </row>
    <row r="79" spans="1:13" ht="12.75">
      <c r="A79" s="78">
        <v>223</v>
      </c>
      <c r="B79" s="71" t="s">
        <v>26</v>
      </c>
      <c r="C79" s="61">
        <f t="shared" si="10"/>
        <v>52.94</v>
      </c>
      <c r="D79" s="51">
        <v>0</v>
      </c>
      <c r="E79" s="75">
        <v>14553</v>
      </c>
      <c r="F79" s="73">
        <v>0</v>
      </c>
      <c r="G79" s="52">
        <f t="shared" si="12"/>
        <v>3298.8</v>
      </c>
      <c r="H79" s="188">
        <f t="shared" si="14"/>
        <v>3298.8</v>
      </c>
      <c r="I79" s="54">
        <f t="shared" si="8"/>
        <v>1121.6</v>
      </c>
      <c r="J79" s="55">
        <f t="shared" si="13"/>
        <v>66</v>
      </c>
      <c r="K79" s="152">
        <v>0</v>
      </c>
      <c r="L79" s="47">
        <f t="shared" si="11"/>
        <v>12.5</v>
      </c>
      <c r="M79" s="48">
        <f t="shared" si="9"/>
        <v>4498.9</v>
      </c>
    </row>
    <row r="80" spans="1:13" ht="12.75">
      <c r="A80" s="78">
        <v>224</v>
      </c>
      <c r="B80" s="71" t="s">
        <v>26</v>
      </c>
      <c r="C80" s="61">
        <f t="shared" si="10"/>
        <v>53</v>
      </c>
      <c r="D80" s="51">
        <v>0</v>
      </c>
      <c r="E80" s="75">
        <v>14553</v>
      </c>
      <c r="F80" s="73">
        <v>0</v>
      </c>
      <c r="G80" s="52">
        <f t="shared" si="12"/>
        <v>3295</v>
      </c>
      <c r="H80" s="188">
        <f t="shared" si="14"/>
        <v>3295</v>
      </c>
      <c r="I80" s="54">
        <f t="shared" si="8"/>
        <v>1120.3</v>
      </c>
      <c r="J80" s="55">
        <f t="shared" si="13"/>
        <v>65.9</v>
      </c>
      <c r="K80" s="152">
        <v>0</v>
      </c>
      <c r="L80" s="47">
        <f t="shared" si="11"/>
        <v>12.5</v>
      </c>
      <c r="M80" s="48">
        <f t="shared" si="9"/>
        <v>4493.7</v>
      </c>
    </row>
    <row r="81" spans="1:13" ht="12.75">
      <c r="A81" s="78">
        <v>225</v>
      </c>
      <c r="B81" s="71" t="s">
        <v>26</v>
      </c>
      <c r="C81" s="61">
        <f t="shared" si="10"/>
        <v>53.05</v>
      </c>
      <c r="D81" s="51">
        <v>0</v>
      </c>
      <c r="E81" s="75">
        <v>14553</v>
      </c>
      <c r="F81" s="73">
        <v>0</v>
      </c>
      <c r="G81" s="52">
        <f t="shared" si="12"/>
        <v>3291.9</v>
      </c>
      <c r="H81" s="188">
        <f t="shared" si="14"/>
        <v>3291.9</v>
      </c>
      <c r="I81" s="54">
        <f t="shared" si="8"/>
        <v>1119.2</v>
      </c>
      <c r="J81" s="55">
        <f t="shared" si="13"/>
        <v>65.8</v>
      </c>
      <c r="K81" s="152">
        <v>0</v>
      </c>
      <c r="L81" s="47">
        <f t="shared" si="11"/>
        <v>12.5</v>
      </c>
      <c r="M81" s="48">
        <f t="shared" si="9"/>
        <v>4489.400000000001</v>
      </c>
    </row>
    <row r="82" spans="1:13" ht="12.75">
      <c r="A82" s="78">
        <v>226</v>
      </c>
      <c r="B82" s="71" t="s">
        <v>26</v>
      </c>
      <c r="C82" s="61">
        <f t="shared" si="10"/>
        <v>53.11</v>
      </c>
      <c r="D82" s="51">
        <v>0</v>
      </c>
      <c r="E82" s="75">
        <v>14553</v>
      </c>
      <c r="F82" s="73">
        <v>0</v>
      </c>
      <c r="G82" s="52">
        <f t="shared" si="12"/>
        <v>3288.2</v>
      </c>
      <c r="H82" s="188">
        <f t="shared" si="14"/>
        <v>3288.2</v>
      </c>
      <c r="I82" s="54">
        <f t="shared" si="8"/>
        <v>1118</v>
      </c>
      <c r="J82" s="55">
        <f t="shared" si="13"/>
        <v>65.8</v>
      </c>
      <c r="K82" s="152">
        <v>0</v>
      </c>
      <c r="L82" s="47">
        <f t="shared" si="11"/>
        <v>12.5</v>
      </c>
      <c r="M82" s="48">
        <f t="shared" si="9"/>
        <v>4484.5</v>
      </c>
    </row>
    <row r="83" spans="1:13" ht="12.75">
      <c r="A83" s="78">
        <v>227</v>
      </c>
      <c r="B83" s="71" t="s">
        <v>26</v>
      </c>
      <c r="C83" s="61">
        <f t="shared" si="10"/>
        <v>53.17</v>
      </c>
      <c r="D83" s="51">
        <v>0</v>
      </c>
      <c r="E83" s="75">
        <v>14553</v>
      </c>
      <c r="F83" s="73">
        <v>0</v>
      </c>
      <c r="G83" s="52">
        <f t="shared" si="12"/>
        <v>3284.5</v>
      </c>
      <c r="H83" s="188">
        <f t="shared" si="14"/>
        <v>3284.5</v>
      </c>
      <c r="I83" s="54">
        <f t="shared" si="8"/>
        <v>1116.7</v>
      </c>
      <c r="J83" s="55">
        <f t="shared" si="13"/>
        <v>65.7</v>
      </c>
      <c r="K83" s="152">
        <v>0</v>
      </c>
      <c r="L83" s="47">
        <f t="shared" si="11"/>
        <v>12.5</v>
      </c>
      <c r="M83" s="48">
        <f t="shared" si="9"/>
        <v>4479.4</v>
      </c>
    </row>
    <row r="84" spans="1:13" ht="12.75">
      <c r="A84" s="78">
        <v>228</v>
      </c>
      <c r="B84" s="71" t="s">
        <v>26</v>
      </c>
      <c r="C84" s="61">
        <f t="shared" si="10"/>
        <v>53.22</v>
      </c>
      <c r="D84" s="51">
        <v>0</v>
      </c>
      <c r="E84" s="75">
        <v>14553</v>
      </c>
      <c r="F84" s="73">
        <v>0</v>
      </c>
      <c r="G84" s="52">
        <f t="shared" si="12"/>
        <v>3281.4</v>
      </c>
      <c r="H84" s="188">
        <f t="shared" si="14"/>
        <v>3281.4</v>
      </c>
      <c r="I84" s="54">
        <f t="shared" si="8"/>
        <v>1115.7</v>
      </c>
      <c r="J84" s="55">
        <f t="shared" si="13"/>
        <v>65.6</v>
      </c>
      <c r="K84" s="152">
        <v>0</v>
      </c>
      <c r="L84" s="47">
        <f t="shared" si="11"/>
        <v>12.5</v>
      </c>
      <c r="M84" s="48">
        <f t="shared" si="9"/>
        <v>4475.200000000001</v>
      </c>
    </row>
    <row r="85" spans="1:13" ht="12.75">
      <c r="A85" s="78">
        <v>229</v>
      </c>
      <c r="B85" s="71" t="s">
        <v>26</v>
      </c>
      <c r="C85" s="61">
        <f t="shared" si="10"/>
        <v>53.28</v>
      </c>
      <c r="D85" s="51">
        <v>0</v>
      </c>
      <c r="E85" s="75">
        <v>14553</v>
      </c>
      <c r="F85" s="73">
        <v>0</v>
      </c>
      <c r="G85" s="52">
        <f t="shared" si="12"/>
        <v>3277.7</v>
      </c>
      <c r="H85" s="188">
        <f t="shared" si="14"/>
        <v>3277.7</v>
      </c>
      <c r="I85" s="54">
        <f aca="true" t="shared" si="15" ref="I85:I148">ROUND(H85*0.34,1)</f>
        <v>1114.4</v>
      </c>
      <c r="J85" s="55">
        <f t="shared" si="13"/>
        <v>65.6</v>
      </c>
      <c r="K85" s="152">
        <v>0</v>
      </c>
      <c r="L85" s="47">
        <f t="shared" si="11"/>
        <v>12.5</v>
      </c>
      <c r="M85" s="48">
        <f t="shared" si="9"/>
        <v>4470.200000000001</v>
      </c>
    </row>
    <row r="86" spans="1:13" ht="12.75">
      <c r="A86" s="78">
        <v>230</v>
      </c>
      <c r="B86" s="71" t="s">
        <v>26</v>
      </c>
      <c r="C86" s="61">
        <f t="shared" si="10"/>
        <v>53.34</v>
      </c>
      <c r="D86" s="51">
        <v>0</v>
      </c>
      <c r="E86" s="75">
        <v>14553</v>
      </c>
      <c r="F86" s="73">
        <v>0</v>
      </c>
      <c r="G86" s="52">
        <f t="shared" si="12"/>
        <v>3274</v>
      </c>
      <c r="H86" s="188">
        <f t="shared" si="14"/>
        <v>3274</v>
      </c>
      <c r="I86" s="54">
        <f t="shared" si="15"/>
        <v>1113.2</v>
      </c>
      <c r="J86" s="55">
        <f t="shared" si="13"/>
        <v>65.5</v>
      </c>
      <c r="K86" s="152">
        <v>0</v>
      </c>
      <c r="L86" s="47">
        <f t="shared" si="11"/>
        <v>12.4</v>
      </c>
      <c r="M86" s="48">
        <f t="shared" si="9"/>
        <v>4465.099999999999</v>
      </c>
    </row>
    <row r="87" spans="1:13" ht="12.75">
      <c r="A87" s="78">
        <v>231</v>
      </c>
      <c r="B87" s="71" t="s">
        <v>26</v>
      </c>
      <c r="C87" s="61">
        <f t="shared" si="10"/>
        <v>53.39</v>
      </c>
      <c r="D87" s="51">
        <v>0</v>
      </c>
      <c r="E87" s="75">
        <v>14553</v>
      </c>
      <c r="F87" s="73">
        <v>0</v>
      </c>
      <c r="G87" s="52">
        <f t="shared" si="12"/>
        <v>3270.9</v>
      </c>
      <c r="H87" s="188">
        <f t="shared" si="14"/>
        <v>3270.9</v>
      </c>
      <c r="I87" s="54">
        <f t="shared" si="15"/>
        <v>1112.1</v>
      </c>
      <c r="J87" s="55">
        <f t="shared" si="13"/>
        <v>65.4</v>
      </c>
      <c r="K87" s="152">
        <v>0</v>
      </c>
      <c r="L87" s="47">
        <f t="shared" si="11"/>
        <v>12.4</v>
      </c>
      <c r="M87" s="48">
        <f t="shared" si="9"/>
        <v>4460.799999999999</v>
      </c>
    </row>
    <row r="88" spans="1:13" ht="12.75">
      <c r="A88" s="78">
        <v>232</v>
      </c>
      <c r="B88" s="71" t="s">
        <v>26</v>
      </c>
      <c r="C88" s="61">
        <f t="shared" si="10"/>
        <v>53.45</v>
      </c>
      <c r="D88" s="51">
        <v>0</v>
      </c>
      <c r="E88" s="75">
        <v>14553</v>
      </c>
      <c r="F88" s="73">
        <v>0</v>
      </c>
      <c r="G88" s="52">
        <f t="shared" si="12"/>
        <v>3267.3</v>
      </c>
      <c r="H88" s="188">
        <f t="shared" si="14"/>
        <v>3267.3</v>
      </c>
      <c r="I88" s="54">
        <f t="shared" si="15"/>
        <v>1110.9</v>
      </c>
      <c r="J88" s="55">
        <f t="shared" si="13"/>
        <v>65.3</v>
      </c>
      <c r="K88" s="152">
        <v>0</v>
      </c>
      <c r="L88" s="47">
        <f t="shared" si="11"/>
        <v>12.4</v>
      </c>
      <c r="M88" s="48">
        <f t="shared" si="9"/>
        <v>4455.900000000001</v>
      </c>
    </row>
    <row r="89" spans="1:13" ht="12.75">
      <c r="A89" s="78">
        <v>233</v>
      </c>
      <c r="B89" s="71" t="s">
        <v>26</v>
      </c>
      <c r="C89" s="61">
        <f t="shared" si="10"/>
        <v>53.51</v>
      </c>
      <c r="D89" s="51">
        <v>0</v>
      </c>
      <c r="E89" s="75">
        <v>14553</v>
      </c>
      <c r="F89" s="73">
        <v>0</v>
      </c>
      <c r="G89" s="52">
        <f t="shared" si="12"/>
        <v>3263.6</v>
      </c>
      <c r="H89" s="188">
        <f t="shared" si="14"/>
        <v>3263.6</v>
      </c>
      <c r="I89" s="54">
        <f t="shared" si="15"/>
        <v>1109.6</v>
      </c>
      <c r="J89" s="55">
        <f t="shared" si="13"/>
        <v>65.3</v>
      </c>
      <c r="K89" s="152">
        <v>0</v>
      </c>
      <c r="L89" s="47">
        <f t="shared" si="11"/>
        <v>12.4</v>
      </c>
      <c r="M89" s="48">
        <f t="shared" si="9"/>
        <v>4450.9</v>
      </c>
    </row>
    <row r="90" spans="1:13" ht="12.75">
      <c r="A90" s="78">
        <v>234</v>
      </c>
      <c r="B90" s="71" t="s">
        <v>26</v>
      </c>
      <c r="C90" s="61">
        <f t="shared" si="10"/>
        <v>53.56</v>
      </c>
      <c r="D90" s="51">
        <v>0</v>
      </c>
      <c r="E90" s="75">
        <v>14553</v>
      </c>
      <c r="F90" s="73">
        <v>0</v>
      </c>
      <c r="G90" s="52">
        <f t="shared" si="12"/>
        <v>3260.6</v>
      </c>
      <c r="H90" s="188">
        <f t="shared" si="14"/>
        <v>3260.6</v>
      </c>
      <c r="I90" s="54">
        <f t="shared" si="15"/>
        <v>1108.6</v>
      </c>
      <c r="J90" s="55">
        <f t="shared" si="13"/>
        <v>65.2</v>
      </c>
      <c r="K90" s="152">
        <v>0</v>
      </c>
      <c r="L90" s="47">
        <f t="shared" si="11"/>
        <v>12.4</v>
      </c>
      <c r="M90" s="48">
        <f t="shared" si="9"/>
        <v>4446.799999999999</v>
      </c>
    </row>
    <row r="91" spans="1:13" ht="12.75">
      <c r="A91" s="78">
        <v>235</v>
      </c>
      <c r="B91" s="71" t="s">
        <v>26</v>
      </c>
      <c r="C91" s="61">
        <f t="shared" si="10"/>
        <v>53.62</v>
      </c>
      <c r="D91" s="51">
        <v>0</v>
      </c>
      <c r="E91" s="75">
        <v>14553</v>
      </c>
      <c r="F91" s="73">
        <v>0</v>
      </c>
      <c r="G91" s="52">
        <f t="shared" si="12"/>
        <v>3256.9</v>
      </c>
      <c r="H91" s="188">
        <f t="shared" si="14"/>
        <v>3256.9</v>
      </c>
      <c r="I91" s="54">
        <f t="shared" si="15"/>
        <v>1107.3</v>
      </c>
      <c r="J91" s="55">
        <f t="shared" si="13"/>
        <v>65.1</v>
      </c>
      <c r="K91" s="152">
        <v>0</v>
      </c>
      <c r="L91" s="47">
        <f t="shared" si="11"/>
        <v>12.4</v>
      </c>
      <c r="M91" s="48">
        <f t="shared" si="9"/>
        <v>4441.7</v>
      </c>
    </row>
    <row r="92" spans="1:13" ht="12.75">
      <c r="A92" s="78">
        <v>236</v>
      </c>
      <c r="B92" s="71" t="s">
        <v>26</v>
      </c>
      <c r="C92" s="61">
        <f t="shared" si="10"/>
        <v>53.67</v>
      </c>
      <c r="D92" s="51">
        <v>0</v>
      </c>
      <c r="E92" s="75">
        <v>14553</v>
      </c>
      <c r="F92" s="73">
        <v>0</v>
      </c>
      <c r="G92" s="52">
        <f t="shared" si="12"/>
        <v>3253.9</v>
      </c>
      <c r="H92" s="188">
        <f t="shared" si="14"/>
        <v>3253.9</v>
      </c>
      <c r="I92" s="54">
        <f t="shared" si="15"/>
        <v>1106.3</v>
      </c>
      <c r="J92" s="55">
        <f t="shared" si="13"/>
        <v>65.1</v>
      </c>
      <c r="K92" s="152">
        <v>0</v>
      </c>
      <c r="L92" s="47">
        <f t="shared" si="11"/>
        <v>12.4</v>
      </c>
      <c r="M92" s="48">
        <f t="shared" si="9"/>
        <v>4437.7</v>
      </c>
    </row>
    <row r="93" spans="1:13" ht="12.75">
      <c r="A93" s="78">
        <v>237</v>
      </c>
      <c r="B93" s="71" t="s">
        <v>26</v>
      </c>
      <c r="C93" s="61">
        <f t="shared" si="10"/>
        <v>53.73</v>
      </c>
      <c r="D93" s="51">
        <v>0</v>
      </c>
      <c r="E93" s="75">
        <v>14553</v>
      </c>
      <c r="F93" s="73">
        <v>0</v>
      </c>
      <c r="G93" s="52">
        <f t="shared" si="12"/>
        <v>3250.3</v>
      </c>
      <c r="H93" s="188">
        <f t="shared" si="14"/>
        <v>3250.3</v>
      </c>
      <c r="I93" s="54">
        <f t="shared" si="15"/>
        <v>1105.1</v>
      </c>
      <c r="J93" s="55">
        <f t="shared" si="13"/>
        <v>65</v>
      </c>
      <c r="K93" s="152">
        <v>0</v>
      </c>
      <c r="L93" s="47">
        <f t="shared" si="11"/>
        <v>12.4</v>
      </c>
      <c r="M93" s="48">
        <f t="shared" si="9"/>
        <v>4432.799999999999</v>
      </c>
    </row>
    <row r="94" spans="1:13" ht="12.75">
      <c r="A94" s="78">
        <v>238</v>
      </c>
      <c r="B94" s="71" t="s">
        <v>26</v>
      </c>
      <c r="C94" s="61">
        <f t="shared" si="10"/>
        <v>53.78</v>
      </c>
      <c r="D94" s="51">
        <v>0</v>
      </c>
      <c r="E94" s="75">
        <v>14553</v>
      </c>
      <c r="F94" s="73">
        <v>0</v>
      </c>
      <c r="G94" s="52">
        <f t="shared" si="12"/>
        <v>3247.2</v>
      </c>
      <c r="H94" s="188">
        <f t="shared" si="14"/>
        <v>3247.2</v>
      </c>
      <c r="I94" s="54">
        <f t="shared" si="15"/>
        <v>1104</v>
      </c>
      <c r="J94" s="55">
        <f t="shared" si="13"/>
        <v>64.9</v>
      </c>
      <c r="K94" s="152">
        <v>0</v>
      </c>
      <c r="L94" s="47">
        <f t="shared" si="11"/>
        <v>12.3</v>
      </c>
      <c r="M94" s="48">
        <f t="shared" si="9"/>
        <v>4428.4</v>
      </c>
    </row>
    <row r="95" spans="1:13" ht="12.75">
      <c r="A95" s="78">
        <v>239</v>
      </c>
      <c r="B95" s="71" t="s">
        <v>26</v>
      </c>
      <c r="C95" s="61">
        <f t="shared" si="10"/>
        <v>53.84</v>
      </c>
      <c r="D95" s="51">
        <v>0</v>
      </c>
      <c r="E95" s="75">
        <v>14553</v>
      </c>
      <c r="F95" s="73">
        <v>0</v>
      </c>
      <c r="G95" s="52">
        <f t="shared" si="12"/>
        <v>3243.6</v>
      </c>
      <c r="H95" s="188">
        <f t="shared" si="14"/>
        <v>3243.6</v>
      </c>
      <c r="I95" s="54">
        <f t="shared" si="15"/>
        <v>1102.8</v>
      </c>
      <c r="J95" s="55">
        <f t="shared" si="13"/>
        <v>64.9</v>
      </c>
      <c r="K95" s="152">
        <v>0</v>
      </c>
      <c r="L95" s="47">
        <f t="shared" si="11"/>
        <v>12.3</v>
      </c>
      <c r="M95" s="48">
        <f t="shared" si="9"/>
        <v>4423.599999999999</v>
      </c>
    </row>
    <row r="96" spans="1:13" ht="12.75">
      <c r="A96" s="78">
        <v>240</v>
      </c>
      <c r="B96" s="71" t="s">
        <v>26</v>
      </c>
      <c r="C96" s="61">
        <f t="shared" si="10"/>
        <v>53.89</v>
      </c>
      <c r="D96" s="51">
        <v>0</v>
      </c>
      <c r="E96" s="75">
        <v>14553</v>
      </c>
      <c r="F96" s="73">
        <v>0</v>
      </c>
      <c r="G96" s="52">
        <f t="shared" si="12"/>
        <v>3240.6</v>
      </c>
      <c r="H96" s="188">
        <f t="shared" si="14"/>
        <v>3240.6</v>
      </c>
      <c r="I96" s="54">
        <f t="shared" si="15"/>
        <v>1101.8</v>
      </c>
      <c r="J96" s="55">
        <f t="shared" si="13"/>
        <v>64.8</v>
      </c>
      <c r="K96" s="152">
        <v>0</v>
      </c>
      <c r="L96" s="47">
        <f t="shared" si="11"/>
        <v>12.3</v>
      </c>
      <c r="M96" s="48">
        <f t="shared" si="9"/>
        <v>4419.5</v>
      </c>
    </row>
    <row r="97" spans="1:13" ht="12.75">
      <c r="A97" s="78">
        <v>241</v>
      </c>
      <c r="B97" s="71" t="s">
        <v>26</v>
      </c>
      <c r="C97" s="61">
        <f t="shared" si="10"/>
        <v>53.95</v>
      </c>
      <c r="D97" s="51">
        <v>0</v>
      </c>
      <c r="E97" s="75">
        <v>14553</v>
      </c>
      <c r="F97" s="73">
        <v>0</v>
      </c>
      <c r="G97" s="52">
        <f t="shared" si="12"/>
        <v>3237</v>
      </c>
      <c r="H97" s="188">
        <f t="shared" si="14"/>
        <v>3237</v>
      </c>
      <c r="I97" s="54">
        <f t="shared" si="15"/>
        <v>1100.6</v>
      </c>
      <c r="J97" s="55">
        <f t="shared" si="13"/>
        <v>64.7</v>
      </c>
      <c r="K97" s="152">
        <v>0</v>
      </c>
      <c r="L97" s="47">
        <f t="shared" si="11"/>
        <v>12.3</v>
      </c>
      <c r="M97" s="48">
        <f t="shared" si="9"/>
        <v>4414.6</v>
      </c>
    </row>
    <row r="98" spans="1:13" ht="12.75">
      <c r="A98" s="78">
        <v>242</v>
      </c>
      <c r="B98" s="71" t="s">
        <v>26</v>
      </c>
      <c r="C98" s="61">
        <f t="shared" si="10"/>
        <v>54</v>
      </c>
      <c r="D98" s="51">
        <v>0</v>
      </c>
      <c r="E98" s="75">
        <v>14553</v>
      </c>
      <c r="F98" s="73">
        <v>0</v>
      </c>
      <c r="G98" s="52">
        <f t="shared" si="12"/>
        <v>3234</v>
      </c>
      <c r="H98" s="188">
        <f t="shared" si="14"/>
        <v>3234</v>
      </c>
      <c r="I98" s="54">
        <f t="shared" si="15"/>
        <v>1099.6</v>
      </c>
      <c r="J98" s="55">
        <f t="shared" si="13"/>
        <v>64.7</v>
      </c>
      <c r="K98" s="152">
        <v>0</v>
      </c>
      <c r="L98" s="47">
        <f t="shared" si="11"/>
        <v>12.3</v>
      </c>
      <c r="M98" s="48">
        <f t="shared" si="9"/>
        <v>4410.6</v>
      </c>
    </row>
    <row r="99" spans="1:13" ht="12.75">
      <c r="A99" s="78">
        <v>243</v>
      </c>
      <c r="B99" s="71" t="s">
        <v>26</v>
      </c>
      <c r="C99" s="61">
        <f t="shared" si="10"/>
        <v>54.06</v>
      </c>
      <c r="D99" s="51">
        <v>0</v>
      </c>
      <c r="E99" s="75">
        <v>14553</v>
      </c>
      <c r="F99" s="73">
        <v>0</v>
      </c>
      <c r="G99" s="52">
        <f t="shared" si="12"/>
        <v>3230.4</v>
      </c>
      <c r="H99" s="188">
        <f t="shared" si="14"/>
        <v>3230.4</v>
      </c>
      <c r="I99" s="54">
        <f t="shared" si="15"/>
        <v>1098.3</v>
      </c>
      <c r="J99" s="55">
        <f t="shared" si="13"/>
        <v>64.6</v>
      </c>
      <c r="K99" s="152">
        <v>0</v>
      </c>
      <c r="L99" s="47">
        <f t="shared" si="11"/>
        <v>12.3</v>
      </c>
      <c r="M99" s="48">
        <f t="shared" si="9"/>
        <v>4405.6</v>
      </c>
    </row>
    <row r="100" spans="1:13" ht="12.75">
      <c r="A100" s="78">
        <v>244</v>
      </c>
      <c r="B100" s="71" t="s">
        <v>26</v>
      </c>
      <c r="C100" s="61">
        <f t="shared" si="10"/>
        <v>54.11</v>
      </c>
      <c r="D100" s="51">
        <v>0</v>
      </c>
      <c r="E100" s="75">
        <v>14553</v>
      </c>
      <c r="F100" s="73">
        <v>0</v>
      </c>
      <c r="G100" s="52">
        <f t="shared" si="12"/>
        <v>3227.4</v>
      </c>
      <c r="H100" s="188">
        <f t="shared" si="14"/>
        <v>3227.4</v>
      </c>
      <c r="I100" s="54">
        <f t="shared" si="15"/>
        <v>1097.3</v>
      </c>
      <c r="J100" s="55">
        <f t="shared" si="13"/>
        <v>64.5</v>
      </c>
      <c r="K100" s="152">
        <v>0</v>
      </c>
      <c r="L100" s="47">
        <f t="shared" si="11"/>
        <v>12.3</v>
      </c>
      <c r="M100" s="48">
        <f t="shared" si="9"/>
        <v>4401.5</v>
      </c>
    </row>
    <row r="101" spans="1:13" ht="12.75">
      <c r="A101" s="78">
        <v>245</v>
      </c>
      <c r="B101" s="71" t="s">
        <v>26</v>
      </c>
      <c r="C101" s="61">
        <f t="shared" si="10"/>
        <v>54.17</v>
      </c>
      <c r="D101" s="51">
        <v>0</v>
      </c>
      <c r="E101" s="75">
        <v>14553</v>
      </c>
      <c r="F101" s="73">
        <v>0</v>
      </c>
      <c r="G101" s="52">
        <f t="shared" si="12"/>
        <v>3223.9</v>
      </c>
      <c r="H101" s="188">
        <f t="shared" si="14"/>
        <v>3223.9</v>
      </c>
      <c r="I101" s="54">
        <f t="shared" si="15"/>
        <v>1096.1</v>
      </c>
      <c r="J101" s="55">
        <f t="shared" si="13"/>
        <v>64.5</v>
      </c>
      <c r="K101" s="152">
        <v>0</v>
      </c>
      <c r="L101" s="47">
        <f t="shared" si="11"/>
        <v>12.3</v>
      </c>
      <c r="M101" s="48">
        <f t="shared" si="9"/>
        <v>4396.8</v>
      </c>
    </row>
    <row r="102" spans="1:13" ht="12.75">
      <c r="A102" s="78">
        <v>246</v>
      </c>
      <c r="B102" s="71" t="s">
        <v>26</v>
      </c>
      <c r="C102" s="61">
        <f t="shared" si="10"/>
        <v>54.22</v>
      </c>
      <c r="D102" s="51">
        <v>0</v>
      </c>
      <c r="E102" s="75">
        <v>14553</v>
      </c>
      <c r="F102" s="73">
        <v>0</v>
      </c>
      <c r="G102" s="52">
        <f t="shared" si="12"/>
        <v>3220.9</v>
      </c>
      <c r="H102" s="188">
        <f t="shared" si="14"/>
        <v>3220.9</v>
      </c>
      <c r="I102" s="54">
        <f t="shared" si="15"/>
        <v>1095.1</v>
      </c>
      <c r="J102" s="55">
        <f t="shared" si="13"/>
        <v>64.4</v>
      </c>
      <c r="K102" s="152">
        <v>0</v>
      </c>
      <c r="L102" s="47">
        <f t="shared" si="11"/>
        <v>12.2</v>
      </c>
      <c r="M102" s="48">
        <f t="shared" si="9"/>
        <v>4392.599999999999</v>
      </c>
    </row>
    <row r="103" spans="1:13" ht="12.75">
      <c r="A103" s="78">
        <v>247</v>
      </c>
      <c r="B103" s="71" t="s">
        <v>26</v>
      </c>
      <c r="C103" s="61">
        <f t="shared" si="10"/>
        <v>54.28</v>
      </c>
      <c r="D103" s="51">
        <v>0</v>
      </c>
      <c r="E103" s="75">
        <v>14553</v>
      </c>
      <c r="F103" s="73">
        <v>0</v>
      </c>
      <c r="G103" s="52">
        <f t="shared" si="12"/>
        <v>3217.3</v>
      </c>
      <c r="H103" s="188">
        <f t="shared" si="14"/>
        <v>3217.3</v>
      </c>
      <c r="I103" s="54">
        <f t="shared" si="15"/>
        <v>1093.9</v>
      </c>
      <c r="J103" s="55">
        <f t="shared" si="13"/>
        <v>64.3</v>
      </c>
      <c r="K103" s="152">
        <v>0</v>
      </c>
      <c r="L103" s="47">
        <f t="shared" si="11"/>
        <v>12.2</v>
      </c>
      <c r="M103" s="48">
        <f t="shared" si="9"/>
        <v>4387.700000000001</v>
      </c>
    </row>
    <row r="104" spans="1:13" ht="12.75">
      <c r="A104" s="78">
        <v>248</v>
      </c>
      <c r="B104" s="71" t="s">
        <v>26</v>
      </c>
      <c r="C104" s="61">
        <f t="shared" si="10"/>
        <v>54.33</v>
      </c>
      <c r="D104" s="51">
        <v>0</v>
      </c>
      <c r="E104" s="75">
        <v>14553</v>
      </c>
      <c r="F104" s="73">
        <v>0</v>
      </c>
      <c r="G104" s="52">
        <f t="shared" si="12"/>
        <v>3214.4</v>
      </c>
      <c r="H104" s="188">
        <f t="shared" si="14"/>
        <v>3214.4</v>
      </c>
      <c r="I104" s="54">
        <f t="shared" si="15"/>
        <v>1092.9</v>
      </c>
      <c r="J104" s="55">
        <f t="shared" si="13"/>
        <v>64.3</v>
      </c>
      <c r="K104" s="152">
        <v>0</v>
      </c>
      <c r="L104" s="47">
        <f t="shared" si="11"/>
        <v>12.2</v>
      </c>
      <c r="M104" s="48">
        <f t="shared" si="9"/>
        <v>4383.8</v>
      </c>
    </row>
    <row r="105" spans="1:13" ht="12.75">
      <c r="A105" s="78">
        <v>249</v>
      </c>
      <c r="B105" s="71" t="s">
        <v>26</v>
      </c>
      <c r="C105" s="61">
        <f t="shared" si="10"/>
        <v>54.39</v>
      </c>
      <c r="D105" s="51">
        <v>0</v>
      </c>
      <c r="E105" s="75">
        <v>14553</v>
      </c>
      <c r="F105" s="73">
        <v>0</v>
      </c>
      <c r="G105" s="52">
        <f t="shared" si="12"/>
        <v>3210.8</v>
      </c>
      <c r="H105" s="188">
        <f t="shared" si="14"/>
        <v>3210.8</v>
      </c>
      <c r="I105" s="54">
        <f t="shared" si="15"/>
        <v>1091.7</v>
      </c>
      <c r="J105" s="55">
        <f t="shared" si="13"/>
        <v>64.2</v>
      </c>
      <c r="K105" s="152">
        <v>0</v>
      </c>
      <c r="L105" s="47">
        <f t="shared" si="11"/>
        <v>12.2</v>
      </c>
      <c r="M105" s="48">
        <f t="shared" si="9"/>
        <v>4378.9</v>
      </c>
    </row>
    <row r="106" spans="1:13" ht="12.75">
      <c r="A106" s="78">
        <v>250</v>
      </c>
      <c r="B106" s="71" t="s">
        <v>26</v>
      </c>
      <c r="C106" s="61">
        <f t="shared" si="10"/>
        <v>54.44</v>
      </c>
      <c r="D106" s="51">
        <v>0</v>
      </c>
      <c r="E106" s="75">
        <v>14553</v>
      </c>
      <c r="F106" s="73">
        <v>0</v>
      </c>
      <c r="G106" s="52">
        <f t="shared" si="12"/>
        <v>3207.9</v>
      </c>
      <c r="H106" s="188">
        <f t="shared" si="14"/>
        <v>3207.9</v>
      </c>
      <c r="I106" s="54">
        <f t="shared" si="15"/>
        <v>1090.7</v>
      </c>
      <c r="J106" s="55">
        <f t="shared" si="13"/>
        <v>64.2</v>
      </c>
      <c r="K106" s="152">
        <v>0</v>
      </c>
      <c r="L106" s="47">
        <f t="shared" si="11"/>
        <v>12.2</v>
      </c>
      <c r="M106" s="48">
        <f t="shared" si="9"/>
        <v>4375</v>
      </c>
    </row>
    <row r="107" spans="1:13" ht="12.75">
      <c r="A107" s="78">
        <v>251</v>
      </c>
      <c r="B107" s="71" t="s">
        <v>26</v>
      </c>
      <c r="C107" s="61">
        <f t="shared" si="10"/>
        <v>54.49</v>
      </c>
      <c r="D107" s="51">
        <v>0</v>
      </c>
      <c r="E107" s="75">
        <v>14553</v>
      </c>
      <c r="F107" s="73">
        <v>0</v>
      </c>
      <c r="G107" s="52">
        <f t="shared" si="12"/>
        <v>3204.9</v>
      </c>
      <c r="H107" s="188">
        <f t="shared" si="14"/>
        <v>3204.9</v>
      </c>
      <c r="I107" s="54">
        <f t="shared" si="15"/>
        <v>1089.7</v>
      </c>
      <c r="J107" s="55">
        <f t="shared" si="13"/>
        <v>64.1</v>
      </c>
      <c r="K107" s="152">
        <v>0</v>
      </c>
      <c r="L107" s="47">
        <f t="shared" si="11"/>
        <v>12.2</v>
      </c>
      <c r="M107" s="48">
        <f t="shared" si="9"/>
        <v>4370.900000000001</v>
      </c>
    </row>
    <row r="108" spans="1:13" ht="12.75">
      <c r="A108" s="78">
        <v>252</v>
      </c>
      <c r="B108" s="71" t="s">
        <v>26</v>
      </c>
      <c r="C108" s="61">
        <f t="shared" si="10"/>
        <v>54.55</v>
      </c>
      <c r="D108" s="51">
        <v>0</v>
      </c>
      <c r="E108" s="75">
        <v>14553</v>
      </c>
      <c r="F108" s="73">
        <v>0</v>
      </c>
      <c r="G108" s="52">
        <f t="shared" si="12"/>
        <v>3201.4</v>
      </c>
      <c r="H108" s="188">
        <f t="shared" si="14"/>
        <v>3201.4</v>
      </c>
      <c r="I108" s="54">
        <f t="shared" si="15"/>
        <v>1088.5</v>
      </c>
      <c r="J108" s="55">
        <f t="shared" si="13"/>
        <v>64</v>
      </c>
      <c r="K108" s="152">
        <v>0</v>
      </c>
      <c r="L108" s="47">
        <f t="shared" si="11"/>
        <v>12.2</v>
      </c>
      <c r="M108" s="48">
        <f t="shared" si="9"/>
        <v>4366.099999999999</v>
      </c>
    </row>
    <row r="109" spans="1:13" ht="12.75">
      <c r="A109" s="78">
        <v>253</v>
      </c>
      <c r="B109" s="71" t="s">
        <v>26</v>
      </c>
      <c r="C109" s="61">
        <f t="shared" si="10"/>
        <v>54.6</v>
      </c>
      <c r="D109" s="51">
        <v>0</v>
      </c>
      <c r="E109" s="75">
        <v>14553</v>
      </c>
      <c r="F109" s="73">
        <v>0</v>
      </c>
      <c r="G109" s="52">
        <f t="shared" si="12"/>
        <v>3198.5</v>
      </c>
      <c r="H109" s="188">
        <f t="shared" si="14"/>
        <v>3198.5</v>
      </c>
      <c r="I109" s="54">
        <f t="shared" si="15"/>
        <v>1087.5</v>
      </c>
      <c r="J109" s="55">
        <f t="shared" si="13"/>
        <v>64</v>
      </c>
      <c r="K109" s="152">
        <v>0</v>
      </c>
      <c r="L109" s="47">
        <f t="shared" si="11"/>
        <v>12.2</v>
      </c>
      <c r="M109" s="48">
        <f t="shared" si="9"/>
        <v>4362.2</v>
      </c>
    </row>
    <row r="110" spans="1:13" ht="12.75">
      <c r="A110" s="78">
        <v>254</v>
      </c>
      <c r="B110" s="71" t="s">
        <v>26</v>
      </c>
      <c r="C110" s="61">
        <f t="shared" si="10"/>
        <v>54.65</v>
      </c>
      <c r="D110" s="51">
        <v>0</v>
      </c>
      <c r="E110" s="75">
        <v>14553</v>
      </c>
      <c r="F110" s="73">
        <v>0</v>
      </c>
      <c r="G110" s="52">
        <f t="shared" si="12"/>
        <v>3195.5</v>
      </c>
      <c r="H110" s="188">
        <f t="shared" si="14"/>
        <v>3195.5</v>
      </c>
      <c r="I110" s="54">
        <f t="shared" si="15"/>
        <v>1086.5</v>
      </c>
      <c r="J110" s="55">
        <f t="shared" si="13"/>
        <v>63.9</v>
      </c>
      <c r="K110" s="152">
        <v>0</v>
      </c>
      <c r="L110" s="47">
        <f t="shared" si="11"/>
        <v>12.1</v>
      </c>
      <c r="M110" s="48">
        <f t="shared" si="9"/>
        <v>4358</v>
      </c>
    </row>
    <row r="111" spans="1:13" ht="12.75">
      <c r="A111" s="78">
        <v>255</v>
      </c>
      <c r="B111" s="71" t="s">
        <v>26</v>
      </c>
      <c r="C111" s="61">
        <f t="shared" si="10"/>
        <v>54.71</v>
      </c>
      <c r="D111" s="51">
        <v>0</v>
      </c>
      <c r="E111" s="75">
        <v>14553</v>
      </c>
      <c r="F111" s="73">
        <v>0</v>
      </c>
      <c r="G111" s="52">
        <f t="shared" si="12"/>
        <v>3192</v>
      </c>
      <c r="H111" s="188">
        <f t="shared" si="14"/>
        <v>3192</v>
      </c>
      <c r="I111" s="54">
        <f t="shared" si="15"/>
        <v>1085.3</v>
      </c>
      <c r="J111" s="55">
        <f t="shared" si="13"/>
        <v>63.8</v>
      </c>
      <c r="K111" s="152">
        <v>0</v>
      </c>
      <c r="L111" s="47">
        <f t="shared" si="11"/>
        <v>12.1</v>
      </c>
      <c r="M111" s="48">
        <f t="shared" si="9"/>
        <v>4353.200000000001</v>
      </c>
    </row>
    <row r="112" spans="1:13" ht="12.75">
      <c r="A112" s="78">
        <v>256</v>
      </c>
      <c r="B112" s="71" t="s">
        <v>26</v>
      </c>
      <c r="C112" s="61">
        <f t="shared" si="10"/>
        <v>54.76</v>
      </c>
      <c r="D112" s="51">
        <v>0</v>
      </c>
      <c r="E112" s="75">
        <v>14553</v>
      </c>
      <c r="F112" s="73">
        <v>0</v>
      </c>
      <c r="G112" s="52">
        <f t="shared" si="12"/>
        <v>3189.1</v>
      </c>
      <c r="H112" s="188">
        <f t="shared" si="14"/>
        <v>3189.1</v>
      </c>
      <c r="I112" s="54">
        <f t="shared" si="15"/>
        <v>1084.3</v>
      </c>
      <c r="J112" s="55">
        <f t="shared" si="13"/>
        <v>63.8</v>
      </c>
      <c r="K112" s="152">
        <v>0</v>
      </c>
      <c r="L112" s="47">
        <f t="shared" si="11"/>
        <v>12.1</v>
      </c>
      <c r="M112" s="48">
        <f t="shared" si="9"/>
        <v>4349.3</v>
      </c>
    </row>
    <row r="113" spans="1:13" ht="12.75">
      <c r="A113" s="78">
        <v>257</v>
      </c>
      <c r="B113" s="71" t="s">
        <v>26</v>
      </c>
      <c r="C113" s="61">
        <f t="shared" si="10"/>
        <v>54.82</v>
      </c>
      <c r="D113" s="51">
        <v>0</v>
      </c>
      <c r="E113" s="75">
        <v>14553</v>
      </c>
      <c r="F113" s="73">
        <v>0</v>
      </c>
      <c r="G113" s="52">
        <f t="shared" si="12"/>
        <v>3185.6</v>
      </c>
      <c r="H113" s="188">
        <f t="shared" si="14"/>
        <v>3185.6</v>
      </c>
      <c r="I113" s="54">
        <f t="shared" si="15"/>
        <v>1083.1</v>
      </c>
      <c r="J113" s="55">
        <f t="shared" si="13"/>
        <v>63.7</v>
      </c>
      <c r="K113" s="152">
        <v>0</v>
      </c>
      <c r="L113" s="47">
        <f t="shared" si="11"/>
        <v>12.1</v>
      </c>
      <c r="M113" s="48">
        <f t="shared" si="9"/>
        <v>4344.5</v>
      </c>
    </row>
    <row r="114" spans="1:13" ht="12.75">
      <c r="A114" s="78">
        <v>258</v>
      </c>
      <c r="B114" s="71" t="s">
        <v>26</v>
      </c>
      <c r="C114" s="61">
        <f t="shared" si="10"/>
        <v>54.87</v>
      </c>
      <c r="D114" s="51">
        <v>0</v>
      </c>
      <c r="E114" s="75">
        <v>14553</v>
      </c>
      <c r="F114" s="73">
        <v>0</v>
      </c>
      <c r="G114" s="52">
        <f t="shared" si="12"/>
        <v>3182.7</v>
      </c>
      <c r="H114" s="188">
        <f t="shared" si="14"/>
        <v>3182.7</v>
      </c>
      <c r="I114" s="54">
        <f t="shared" si="15"/>
        <v>1082.1</v>
      </c>
      <c r="J114" s="55">
        <f t="shared" si="13"/>
        <v>63.7</v>
      </c>
      <c r="K114" s="152">
        <v>0</v>
      </c>
      <c r="L114" s="47">
        <f t="shared" si="11"/>
        <v>12.1</v>
      </c>
      <c r="M114" s="48">
        <f t="shared" si="9"/>
        <v>4340.599999999999</v>
      </c>
    </row>
    <row r="115" spans="1:13" ht="12.75">
      <c r="A115" s="78">
        <v>259</v>
      </c>
      <c r="B115" s="71" t="s">
        <v>26</v>
      </c>
      <c r="C115" s="61">
        <f t="shared" si="10"/>
        <v>54.92</v>
      </c>
      <c r="D115" s="51">
        <v>0</v>
      </c>
      <c r="E115" s="75">
        <v>14553</v>
      </c>
      <c r="F115" s="73">
        <v>0</v>
      </c>
      <c r="G115" s="52">
        <f t="shared" si="12"/>
        <v>3179.8</v>
      </c>
      <c r="H115" s="188">
        <f t="shared" si="14"/>
        <v>3179.8</v>
      </c>
      <c r="I115" s="54">
        <f t="shared" si="15"/>
        <v>1081.1</v>
      </c>
      <c r="J115" s="55">
        <f t="shared" si="13"/>
        <v>63.6</v>
      </c>
      <c r="K115" s="152">
        <v>0</v>
      </c>
      <c r="L115" s="47">
        <f t="shared" si="11"/>
        <v>12.1</v>
      </c>
      <c r="M115" s="48">
        <f t="shared" si="9"/>
        <v>4336.6</v>
      </c>
    </row>
    <row r="116" spans="1:13" ht="12.75">
      <c r="A116" s="78">
        <v>260</v>
      </c>
      <c r="B116" s="71" t="s">
        <v>26</v>
      </c>
      <c r="C116" s="61">
        <f t="shared" si="10"/>
        <v>54.97</v>
      </c>
      <c r="D116" s="51">
        <v>0</v>
      </c>
      <c r="E116" s="75">
        <v>14553</v>
      </c>
      <c r="F116" s="73">
        <v>0</v>
      </c>
      <c r="G116" s="52">
        <f t="shared" si="12"/>
        <v>3176.9</v>
      </c>
      <c r="H116" s="188">
        <f t="shared" si="14"/>
        <v>3176.9</v>
      </c>
      <c r="I116" s="54">
        <f t="shared" si="15"/>
        <v>1080.1</v>
      </c>
      <c r="J116" s="55">
        <f t="shared" si="13"/>
        <v>63.5</v>
      </c>
      <c r="K116" s="152">
        <v>0</v>
      </c>
      <c r="L116" s="47">
        <f t="shared" si="11"/>
        <v>12.1</v>
      </c>
      <c r="M116" s="48">
        <f t="shared" si="9"/>
        <v>4332.6</v>
      </c>
    </row>
    <row r="117" spans="1:13" ht="12.75">
      <c r="A117" s="78">
        <v>261</v>
      </c>
      <c r="B117" s="71" t="s">
        <v>26</v>
      </c>
      <c r="C117" s="61">
        <f t="shared" si="10"/>
        <v>55.03</v>
      </c>
      <c r="D117" s="51">
        <v>0</v>
      </c>
      <c r="E117" s="75">
        <v>14553</v>
      </c>
      <c r="F117" s="73">
        <v>0</v>
      </c>
      <c r="G117" s="52">
        <f t="shared" si="12"/>
        <v>3173.5</v>
      </c>
      <c r="H117" s="188">
        <f t="shared" si="14"/>
        <v>3173.5</v>
      </c>
      <c r="I117" s="54">
        <f t="shared" si="15"/>
        <v>1079</v>
      </c>
      <c r="J117" s="55">
        <f t="shared" si="13"/>
        <v>63.5</v>
      </c>
      <c r="K117" s="152">
        <v>0</v>
      </c>
      <c r="L117" s="47">
        <f t="shared" si="11"/>
        <v>12.1</v>
      </c>
      <c r="M117" s="48">
        <f t="shared" si="9"/>
        <v>4328.1</v>
      </c>
    </row>
    <row r="118" spans="1:13" ht="12.75">
      <c r="A118" s="78">
        <v>262</v>
      </c>
      <c r="B118" s="71" t="s">
        <v>26</v>
      </c>
      <c r="C118" s="61">
        <f t="shared" si="10"/>
        <v>55.08</v>
      </c>
      <c r="D118" s="51">
        <v>0</v>
      </c>
      <c r="E118" s="75">
        <v>14553</v>
      </c>
      <c r="F118" s="73">
        <v>0</v>
      </c>
      <c r="G118" s="52">
        <f t="shared" si="12"/>
        <v>3170.6</v>
      </c>
      <c r="H118" s="188">
        <f t="shared" si="14"/>
        <v>3170.6</v>
      </c>
      <c r="I118" s="54">
        <f t="shared" si="15"/>
        <v>1078</v>
      </c>
      <c r="J118" s="55">
        <f t="shared" si="13"/>
        <v>63.4</v>
      </c>
      <c r="K118" s="152">
        <v>0</v>
      </c>
      <c r="L118" s="47">
        <f t="shared" si="11"/>
        <v>12</v>
      </c>
      <c r="M118" s="48">
        <f t="shared" si="9"/>
        <v>4324</v>
      </c>
    </row>
    <row r="119" spans="1:13" ht="12.75">
      <c r="A119" s="78">
        <v>263</v>
      </c>
      <c r="B119" s="71" t="s">
        <v>26</v>
      </c>
      <c r="C119" s="61">
        <f t="shared" si="10"/>
        <v>55.13</v>
      </c>
      <c r="D119" s="51">
        <v>0</v>
      </c>
      <c r="E119" s="75">
        <v>14553</v>
      </c>
      <c r="F119" s="73">
        <v>0</v>
      </c>
      <c r="G119" s="52">
        <f t="shared" si="12"/>
        <v>3167.7</v>
      </c>
      <c r="H119" s="188">
        <f t="shared" si="14"/>
        <v>3167.7</v>
      </c>
      <c r="I119" s="54">
        <f t="shared" si="15"/>
        <v>1077</v>
      </c>
      <c r="J119" s="55">
        <f t="shared" si="13"/>
        <v>63.4</v>
      </c>
      <c r="K119" s="152">
        <v>0</v>
      </c>
      <c r="L119" s="47">
        <f t="shared" si="11"/>
        <v>12</v>
      </c>
      <c r="M119" s="48">
        <f t="shared" si="9"/>
        <v>4320.099999999999</v>
      </c>
    </row>
    <row r="120" spans="1:13" ht="12.75">
      <c r="A120" s="78">
        <v>264</v>
      </c>
      <c r="B120" s="71" t="s">
        <v>26</v>
      </c>
      <c r="C120" s="61">
        <f t="shared" si="10"/>
        <v>55.19</v>
      </c>
      <c r="D120" s="51">
        <v>0</v>
      </c>
      <c r="E120" s="75">
        <v>14553</v>
      </c>
      <c r="F120" s="73">
        <v>0</v>
      </c>
      <c r="G120" s="52">
        <f t="shared" si="12"/>
        <v>3164.3</v>
      </c>
      <c r="H120" s="188">
        <f t="shared" si="14"/>
        <v>3164.3</v>
      </c>
      <c r="I120" s="54">
        <f t="shared" si="15"/>
        <v>1075.9</v>
      </c>
      <c r="J120" s="55">
        <f t="shared" si="13"/>
        <v>63.3</v>
      </c>
      <c r="K120" s="152">
        <v>0</v>
      </c>
      <c r="L120" s="47">
        <f t="shared" si="11"/>
        <v>12</v>
      </c>
      <c r="M120" s="48">
        <f t="shared" si="9"/>
        <v>4315.500000000001</v>
      </c>
    </row>
    <row r="121" spans="1:13" ht="12.75">
      <c r="A121" s="78">
        <v>265</v>
      </c>
      <c r="B121" s="71" t="s">
        <v>26</v>
      </c>
      <c r="C121" s="61">
        <f t="shared" si="10"/>
        <v>55.24</v>
      </c>
      <c r="D121" s="51">
        <v>0</v>
      </c>
      <c r="E121" s="75">
        <v>14553</v>
      </c>
      <c r="F121" s="73">
        <v>0</v>
      </c>
      <c r="G121" s="52">
        <f t="shared" si="12"/>
        <v>3161.4</v>
      </c>
      <c r="H121" s="188">
        <f t="shared" si="14"/>
        <v>3161.4</v>
      </c>
      <c r="I121" s="54">
        <f t="shared" si="15"/>
        <v>1074.9</v>
      </c>
      <c r="J121" s="55">
        <f t="shared" si="13"/>
        <v>63.2</v>
      </c>
      <c r="K121" s="152">
        <v>0</v>
      </c>
      <c r="L121" s="47">
        <f t="shared" si="11"/>
        <v>12</v>
      </c>
      <c r="M121" s="48">
        <f t="shared" si="9"/>
        <v>4311.5</v>
      </c>
    </row>
    <row r="122" spans="1:13" ht="12.75">
      <c r="A122" s="78">
        <v>266</v>
      </c>
      <c r="B122" s="71" t="s">
        <v>26</v>
      </c>
      <c r="C122" s="61">
        <f t="shared" si="10"/>
        <v>55.29</v>
      </c>
      <c r="D122" s="51">
        <v>0</v>
      </c>
      <c r="E122" s="75">
        <v>14553</v>
      </c>
      <c r="F122" s="73">
        <v>0</v>
      </c>
      <c r="G122" s="52">
        <f t="shared" si="12"/>
        <v>3158.5</v>
      </c>
      <c r="H122" s="188">
        <f t="shared" si="14"/>
        <v>3158.5</v>
      </c>
      <c r="I122" s="54">
        <f t="shared" si="15"/>
        <v>1073.9</v>
      </c>
      <c r="J122" s="55">
        <f t="shared" si="13"/>
        <v>63.2</v>
      </c>
      <c r="K122" s="152">
        <v>0</v>
      </c>
      <c r="L122" s="47">
        <f t="shared" si="11"/>
        <v>12</v>
      </c>
      <c r="M122" s="48">
        <f t="shared" si="9"/>
        <v>4307.599999999999</v>
      </c>
    </row>
    <row r="123" spans="1:13" ht="12.75">
      <c r="A123" s="78">
        <v>267</v>
      </c>
      <c r="B123" s="71" t="s">
        <v>26</v>
      </c>
      <c r="C123" s="61">
        <f t="shared" si="10"/>
        <v>55.34</v>
      </c>
      <c r="D123" s="51">
        <v>0</v>
      </c>
      <c r="E123" s="75">
        <v>14553</v>
      </c>
      <c r="F123" s="73">
        <v>0</v>
      </c>
      <c r="G123" s="52">
        <f t="shared" si="12"/>
        <v>3155.7</v>
      </c>
      <c r="H123" s="188">
        <f t="shared" si="14"/>
        <v>3155.7</v>
      </c>
      <c r="I123" s="54">
        <f t="shared" si="15"/>
        <v>1072.9</v>
      </c>
      <c r="J123" s="55">
        <f t="shared" si="13"/>
        <v>63.1</v>
      </c>
      <c r="K123" s="152">
        <v>0</v>
      </c>
      <c r="L123" s="47">
        <f t="shared" si="11"/>
        <v>12</v>
      </c>
      <c r="M123" s="48">
        <f t="shared" si="9"/>
        <v>4303.700000000001</v>
      </c>
    </row>
    <row r="124" spans="1:13" ht="12.75">
      <c r="A124" s="78">
        <v>268</v>
      </c>
      <c r="B124" s="71" t="s">
        <v>26</v>
      </c>
      <c r="C124" s="61">
        <f t="shared" si="10"/>
        <v>55.4</v>
      </c>
      <c r="D124" s="51">
        <v>0</v>
      </c>
      <c r="E124" s="75">
        <v>14553</v>
      </c>
      <c r="F124" s="73">
        <v>0</v>
      </c>
      <c r="G124" s="52">
        <f t="shared" si="12"/>
        <v>3152.3</v>
      </c>
      <c r="H124" s="188">
        <f t="shared" si="14"/>
        <v>3152.3</v>
      </c>
      <c r="I124" s="54">
        <f t="shared" si="15"/>
        <v>1071.8</v>
      </c>
      <c r="J124" s="55">
        <f t="shared" si="13"/>
        <v>63</v>
      </c>
      <c r="K124" s="152">
        <v>0</v>
      </c>
      <c r="L124" s="47">
        <f t="shared" si="11"/>
        <v>12</v>
      </c>
      <c r="M124" s="48">
        <f t="shared" si="9"/>
        <v>4299.1</v>
      </c>
    </row>
    <row r="125" spans="1:13" ht="12.75">
      <c r="A125" s="78">
        <v>269</v>
      </c>
      <c r="B125" s="71" t="s">
        <v>26</v>
      </c>
      <c r="C125" s="61">
        <f t="shared" si="10"/>
        <v>55.45</v>
      </c>
      <c r="D125" s="51">
        <v>0</v>
      </c>
      <c r="E125" s="75">
        <v>14553</v>
      </c>
      <c r="F125" s="73">
        <v>0</v>
      </c>
      <c r="G125" s="52">
        <f t="shared" si="12"/>
        <v>3149.4</v>
      </c>
      <c r="H125" s="188">
        <f t="shared" si="14"/>
        <v>3149.4</v>
      </c>
      <c r="I125" s="54">
        <f t="shared" si="15"/>
        <v>1070.8</v>
      </c>
      <c r="J125" s="55">
        <f t="shared" si="13"/>
        <v>63</v>
      </c>
      <c r="K125" s="152">
        <v>0</v>
      </c>
      <c r="L125" s="47">
        <f t="shared" si="11"/>
        <v>12</v>
      </c>
      <c r="M125" s="48">
        <f t="shared" si="9"/>
        <v>4295.2</v>
      </c>
    </row>
    <row r="126" spans="1:13" ht="12.75">
      <c r="A126" s="78">
        <v>270</v>
      </c>
      <c r="B126" s="71" t="s">
        <v>26</v>
      </c>
      <c r="C126" s="61">
        <f t="shared" si="10"/>
        <v>55.5</v>
      </c>
      <c r="D126" s="51">
        <v>0</v>
      </c>
      <c r="E126" s="75">
        <v>14553</v>
      </c>
      <c r="F126" s="73">
        <v>0</v>
      </c>
      <c r="G126" s="52">
        <f t="shared" si="12"/>
        <v>3146.6</v>
      </c>
      <c r="H126" s="188">
        <f t="shared" si="14"/>
        <v>3146.6</v>
      </c>
      <c r="I126" s="54">
        <f t="shared" si="15"/>
        <v>1069.8</v>
      </c>
      <c r="J126" s="55">
        <f t="shared" si="13"/>
        <v>62.9</v>
      </c>
      <c r="K126" s="152">
        <v>0</v>
      </c>
      <c r="L126" s="47">
        <f t="shared" si="11"/>
        <v>12</v>
      </c>
      <c r="M126" s="48">
        <f t="shared" si="9"/>
        <v>4291.299999999999</v>
      </c>
    </row>
    <row r="127" spans="1:13" ht="12.75">
      <c r="A127" s="78">
        <v>271</v>
      </c>
      <c r="B127" s="71" t="s">
        <v>26</v>
      </c>
      <c r="C127" s="61">
        <f t="shared" si="10"/>
        <v>55.55</v>
      </c>
      <c r="D127" s="51">
        <v>0</v>
      </c>
      <c r="E127" s="75">
        <v>14553</v>
      </c>
      <c r="F127" s="73">
        <v>0</v>
      </c>
      <c r="G127" s="52">
        <f t="shared" si="12"/>
        <v>3143.8</v>
      </c>
      <c r="H127" s="188">
        <f t="shared" si="14"/>
        <v>3143.8</v>
      </c>
      <c r="I127" s="54">
        <f t="shared" si="15"/>
        <v>1068.9</v>
      </c>
      <c r="J127" s="55">
        <f t="shared" si="13"/>
        <v>62.9</v>
      </c>
      <c r="K127" s="152">
        <v>0</v>
      </c>
      <c r="L127" s="47">
        <f t="shared" si="11"/>
        <v>11.9</v>
      </c>
      <c r="M127" s="48">
        <f t="shared" si="9"/>
        <v>4287.5</v>
      </c>
    </row>
    <row r="128" spans="1:13" ht="12.75">
      <c r="A128" s="78">
        <v>272</v>
      </c>
      <c r="B128" s="71" t="s">
        <v>26</v>
      </c>
      <c r="C128" s="61">
        <f t="shared" si="10"/>
        <v>55.6</v>
      </c>
      <c r="D128" s="51">
        <v>0</v>
      </c>
      <c r="E128" s="75">
        <v>14553</v>
      </c>
      <c r="F128" s="73">
        <v>0</v>
      </c>
      <c r="G128" s="52">
        <f t="shared" si="12"/>
        <v>3140.9</v>
      </c>
      <c r="H128" s="188">
        <f t="shared" si="14"/>
        <v>3140.9</v>
      </c>
      <c r="I128" s="54">
        <f t="shared" si="15"/>
        <v>1067.9</v>
      </c>
      <c r="J128" s="55">
        <f t="shared" si="13"/>
        <v>62.8</v>
      </c>
      <c r="K128" s="152">
        <v>0</v>
      </c>
      <c r="L128" s="47">
        <f t="shared" si="11"/>
        <v>11.9</v>
      </c>
      <c r="M128" s="48">
        <f t="shared" si="9"/>
        <v>4283.5</v>
      </c>
    </row>
    <row r="129" spans="1:13" ht="12.75">
      <c r="A129" s="78">
        <v>273</v>
      </c>
      <c r="B129" s="71" t="s">
        <v>26</v>
      </c>
      <c r="C129" s="61">
        <f t="shared" si="10"/>
        <v>55.65</v>
      </c>
      <c r="D129" s="51">
        <v>0</v>
      </c>
      <c r="E129" s="75">
        <v>14553</v>
      </c>
      <c r="F129" s="73">
        <v>0</v>
      </c>
      <c r="G129" s="52">
        <f t="shared" si="12"/>
        <v>3138.1</v>
      </c>
      <c r="H129" s="188">
        <f t="shared" si="14"/>
        <v>3138.1</v>
      </c>
      <c r="I129" s="54">
        <f t="shared" si="15"/>
        <v>1067</v>
      </c>
      <c r="J129" s="55">
        <f t="shared" si="13"/>
        <v>62.8</v>
      </c>
      <c r="K129" s="152">
        <v>0</v>
      </c>
      <c r="L129" s="47">
        <f t="shared" si="11"/>
        <v>11.9</v>
      </c>
      <c r="M129" s="48">
        <f t="shared" si="9"/>
        <v>4279.8</v>
      </c>
    </row>
    <row r="130" spans="1:13" ht="12.75">
      <c r="A130" s="78">
        <v>274</v>
      </c>
      <c r="B130" s="71" t="s">
        <v>26</v>
      </c>
      <c r="C130" s="61">
        <f t="shared" si="10"/>
        <v>55.71</v>
      </c>
      <c r="D130" s="51">
        <v>0</v>
      </c>
      <c r="E130" s="75">
        <v>14553</v>
      </c>
      <c r="F130" s="73">
        <v>0</v>
      </c>
      <c r="G130" s="52">
        <f t="shared" si="12"/>
        <v>3134.7</v>
      </c>
      <c r="H130" s="188">
        <f t="shared" si="14"/>
        <v>3134.7</v>
      </c>
      <c r="I130" s="54">
        <f t="shared" si="15"/>
        <v>1065.8</v>
      </c>
      <c r="J130" s="55">
        <f t="shared" si="13"/>
        <v>62.7</v>
      </c>
      <c r="K130" s="152">
        <v>0</v>
      </c>
      <c r="L130" s="47">
        <f t="shared" si="11"/>
        <v>11.9</v>
      </c>
      <c r="M130" s="48">
        <f t="shared" si="9"/>
        <v>4275.099999999999</v>
      </c>
    </row>
    <row r="131" spans="1:13" ht="12.75">
      <c r="A131" s="78">
        <v>275</v>
      </c>
      <c r="B131" s="71" t="s">
        <v>26</v>
      </c>
      <c r="C131" s="61">
        <f t="shared" si="10"/>
        <v>55.76</v>
      </c>
      <c r="D131" s="51">
        <v>0</v>
      </c>
      <c r="E131" s="75">
        <v>14553</v>
      </c>
      <c r="F131" s="73">
        <v>0</v>
      </c>
      <c r="G131" s="52">
        <f t="shared" si="12"/>
        <v>3131.9</v>
      </c>
      <c r="H131" s="188">
        <f t="shared" si="14"/>
        <v>3131.9</v>
      </c>
      <c r="I131" s="54">
        <f t="shared" si="15"/>
        <v>1064.8</v>
      </c>
      <c r="J131" s="55">
        <f t="shared" si="13"/>
        <v>62.6</v>
      </c>
      <c r="K131" s="152">
        <v>0</v>
      </c>
      <c r="L131" s="47">
        <f t="shared" si="11"/>
        <v>11.9</v>
      </c>
      <c r="M131" s="48">
        <f t="shared" si="9"/>
        <v>4271.2</v>
      </c>
    </row>
    <row r="132" spans="1:13" ht="12.75">
      <c r="A132" s="78">
        <v>276</v>
      </c>
      <c r="B132" s="71" t="s">
        <v>26</v>
      </c>
      <c r="C132" s="61">
        <f t="shared" si="10"/>
        <v>55.81</v>
      </c>
      <c r="D132" s="51">
        <v>0</v>
      </c>
      <c r="E132" s="75">
        <v>14553</v>
      </c>
      <c r="F132" s="73">
        <v>0</v>
      </c>
      <c r="G132" s="52">
        <f t="shared" si="12"/>
        <v>3129.1</v>
      </c>
      <c r="H132" s="188">
        <f t="shared" si="14"/>
        <v>3129.1</v>
      </c>
      <c r="I132" s="54">
        <f t="shared" si="15"/>
        <v>1063.9</v>
      </c>
      <c r="J132" s="55">
        <f t="shared" si="13"/>
        <v>62.6</v>
      </c>
      <c r="K132" s="152">
        <v>0</v>
      </c>
      <c r="L132" s="47">
        <f t="shared" si="11"/>
        <v>11.9</v>
      </c>
      <c r="M132" s="48">
        <f t="shared" si="9"/>
        <v>4267.5</v>
      </c>
    </row>
    <row r="133" spans="1:13" ht="12.75">
      <c r="A133" s="78">
        <v>277</v>
      </c>
      <c r="B133" s="71" t="s">
        <v>26</v>
      </c>
      <c r="C133" s="61">
        <f t="shared" si="10"/>
        <v>55.86</v>
      </c>
      <c r="D133" s="51">
        <v>0</v>
      </c>
      <c r="E133" s="75">
        <v>14553</v>
      </c>
      <c r="F133" s="73">
        <v>0</v>
      </c>
      <c r="G133" s="52">
        <f t="shared" si="12"/>
        <v>3126.3</v>
      </c>
      <c r="H133" s="188">
        <f t="shared" si="14"/>
        <v>3126.3</v>
      </c>
      <c r="I133" s="54">
        <f t="shared" si="15"/>
        <v>1062.9</v>
      </c>
      <c r="J133" s="55">
        <f t="shared" si="13"/>
        <v>62.5</v>
      </c>
      <c r="K133" s="152">
        <v>0</v>
      </c>
      <c r="L133" s="47">
        <f t="shared" si="11"/>
        <v>11.9</v>
      </c>
      <c r="M133" s="48">
        <f t="shared" si="9"/>
        <v>4263.6</v>
      </c>
    </row>
    <row r="134" spans="1:13" ht="12.75">
      <c r="A134" s="78">
        <v>278</v>
      </c>
      <c r="B134" s="71" t="s">
        <v>26</v>
      </c>
      <c r="C134" s="61">
        <f t="shared" si="10"/>
        <v>55.91</v>
      </c>
      <c r="D134" s="51">
        <v>0</v>
      </c>
      <c r="E134" s="75">
        <v>14553</v>
      </c>
      <c r="F134" s="73">
        <v>0</v>
      </c>
      <c r="G134" s="52">
        <f t="shared" si="12"/>
        <v>3123.5</v>
      </c>
      <c r="H134" s="188">
        <f t="shared" si="14"/>
        <v>3123.5</v>
      </c>
      <c r="I134" s="54">
        <f t="shared" si="15"/>
        <v>1062</v>
      </c>
      <c r="J134" s="55">
        <f t="shared" si="13"/>
        <v>62.5</v>
      </c>
      <c r="K134" s="152">
        <v>0</v>
      </c>
      <c r="L134" s="47">
        <f t="shared" si="11"/>
        <v>11.9</v>
      </c>
      <c r="M134" s="48">
        <f t="shared" si="9"/>
        <v>4259.9</v>
      </c>
    </row>
    <row r="135" spans="1:13" ht="12.75">
      <c r="A135" s="78">
        <v>279</v>
      </c>
      <c r="B135" s="71" t="s">
        <v>26</v>
      </c>
      <c r="C135" s="61">
        <f t="shared" si="10"/>
        <v>55.96</v>
      </c>
      <c r="D135" s="51">
        <v>0</v>
      </c>
      <c r="E135" s="75">
        <v>14553</v>
      </c>
      <c r="F135" s="73">
        <v>0</v>
      </c>
      <c r="G135" s="52">
        <f t="shared" si="12"/>
        <v>3120.7</v>
      </c>
      <c r="H135" s="188">
        <f t="shared" si="14"/>
        <v>3120.7</v>
      </c>
      <c r="I135" s="54">
        <f t="shared" si="15"/>
        <v>1061</v>
      </c>
      <c r="J135" s="55">
        <f t="shared" si="13"/>
        <v>62.4</v>
      </c>
      <c r="K135" s="152">
        <v>0</v>
      </c>
      <c r="L135" s="47">
        <f t="shared" si="11"/>
        <v>11.9</v>
      </c>
      <c r="M135" s="48">
        <f t="shared" si="9"/>
        <v>4255.999999999999</v>
      </c>
    </row>
    <row r="136" spans="1:13" ht="12.75">
      <c r="A136" s="78">
        <v>280</v>
      </c>
      <c r="B136" s="71" t="s">
        <v>26</v>
      </c>
      <c r="C136" s="61">
        <f t="shared" si="10"/>
        <v>56.01</v>
      </c>
      <c r="D136" s="51">
        <v>0</v>
      </c>
      <c r="E136" s="75">
        <v>14553</v>
      </c>
      <c r="F136" s="73">
        <v>0</v>
      </c>
      <c r="G136" s="52">
        <f t="shared" si="12"/>
        <v>3117.9</v>
      </c>
      <c r="H136" s="188">
        <f t="shared" si="14"/>
        <v>3117.9</v>
      </c>
      <c r="I136" s="54">
        <f t="shared" si="15"/>
        <v>1060.1</v>
      </c>
      <c r="J136" s="55">
        <f t="shared" si="13"/>
        <v>62.4</v>
      </c>
      <c r="K136" s="152">
        <v>0</v>
      </c>
      <c r="L136" s="47">
        <f t="shared" si="11"/>
        <v>11.8</v>
      </c>
      <c r="M136" s="48">
        <f aca="true" t="shared" si="16" ref="M136:M199">SUM(H136:L136)</f>
        <v>4252.2</v>
      </c>
    </row>
    <row r="137" spans="1:13" ht="12.75">
      <c r="A137" s="78">
        <v>281</v>
      </c>
      <c r="B137" s="71" t="s">
        <v>26</v>
      </c>
      <c r="C137" s="61">
        <f aca="true" t="shared" si="17" ref="C137:C200">ROUND(IF(A137&lt;153,C$607,IF(A137&lt;C$612,C$613+C$614*A137+C$615*A137^2+C$616*A137^3,67.87)),2)</f>
        <v>56.06</v>
      </c>
      <c r="D137" s="51">
        <v>0</v>
      </c>
      <c r="E137" s="75">
        <v>14553</v>
      </c>
      <c r="F137" s="73">
        <v>0</v>
      </c>
      <c r="G137" s="52">
        <f t="shared" si="12"/>
        <v>3115.2</v>
      </c>
      <c r="H137" s="188">
        <f t="shared" si="14"/>
        <v>3115.2</v>
      </c>
      <c r="I137" s="54">
        <f t="shared" si="15"/>
        <v>1059.2</v>
      </c>
      <c r="J137" s="55">
        <f t="shared" si="13"/>
        <v>62.3</v>
      </c>
      <c r="K137" s="152">
        <v>0</v>
      </c>
      <c r="L137" s="47">
        <f aca="true" t="shared" si="18" ref="L137:L200">ROUND(H137*0.0038,1)</f>
        <v>11.8</v>
      </c>
      <c r="M137" s="48">
        <f t="shared" si="16"/>
        <v>4248.5</v>
      </c>
    </row>
    <row r="138" spans="1:13" ht="12.75">
      <c r="A138" s="78">
        <v>282</v>
      </c>
      <c r="B138" s="71" t="s">
        <v>26</v>
      </c>
      <c r="C138" s="61">
        <f t="shared" si="17"/>
        <v>56.11</v>
      </c>
      <c r="D138" s="51">
        <v>0</v>
      </c>
      <c r="E138" s="75">
        <v>14553</v>
      </c>
      <c r="F138" s="73">
        <v>0</v>
      </c>
      <c r="G138" s="52">
        <f aca="true" t="shared" si="19" ref="G138:G201">ROUND(12/C138*E138,1)</f>
        <v>3112.4</v>
      </c>
      <c r="H138" s="188">
        <f t="shared" si="14"/>
        <v>3112.4</v>
      </c>
      <c r="I138" s="54">
        <f t="shared" si="15"/>
        <v>1058.2</v>
      </c>
      <c r="J138" s="55">
        <f aca="true" t="shared" si="20" ref="J138:J201">ROUND(H138*0.02,1)</f>
        <v>62.2</v>
      </c>
      <c r="K138" s="152">
        <v>0</v>
      </c>
      <c r="L138" s="47">
        <f t="shared" si="18"/>
        <v>11.8</v>
      </c>
      <c r="M138" s="48">
        <f t="shared" si="16"/>
        <v>4244.6</v>
      </c>
    </row>
    <row r="139" spans="1:13" ht="12.75">
      <c r="A139" s="78">
        <v>283</v>
      </c>
      <c r="B139" s="71" t="s">
        <v>26</v>
      </c>
      <c r="C139" s="61">
        <f t="shared" si="17"/>
        <v>56.16</v>
      </c>
      <c r="D139" s="51">
        <v>0</v>
      </c>
      <c r="E139" s="75">
        <v>14553</v>
      </c>
      <c r="F139" s="73">
        <v>0</v>
      </c>
      <c r="G139" s="52">
        <f t="shared" si="19"/>
        <v>3109.6</v>
      </c>
      <c r="H139" s="188">
        <f>F139+G139</f>
        <v>3109.6</v>
      </c>
      <c r="I139" s="54">
        <f t="shared" si="15"/>
        <v>1057.3</v>
      </c>
      <c r="J139" s="55">
        <f t="shared" si="20"/>
        <v>62.2</v>
      </c>
      <c r="K139" s="152">
        <v>0</v>
      </c>
      <c r="L139" s="47">
        <f t="shared" si="18"/>
        <v>11.8</v>
      </c>
      <c r="M139" s="48">
        <f t="shared" si="16"/>
        <v>4240.9</v>
      </c>
    </row>
    <row r="140" spans="1:13" ht="12.75">
      <c r="A140" s="78">
        <v>284</v>
      </c>
      <c r="B140" s="71" t="s">
        <v>26</v>
      </c>
      <c r="C140" s="61">
        <f t="shared" si="17"/>
        <v>56.21</v>
      </c>
      <c r="D140" s="51">
        <v>0</v>
      </c>
      <c r="E140" s="75">
        <v>14553</v>
      </c>
      <c r="F140" s="73">
        <v>0</v>
      </c>
      <c r="G140" s="52">
        <f t="shared" si="19"/>
        <v>3106.8</v>
      </c>
      <c r="H140" s="188">
        <f>F140+G140</f>
        <v>3106.8</v>
      </c>
      <c r="I140" s="54">
        <f t="shared" si="15"/>
        <v>1056.3</v>
      </c>
      <c r="J140" s="55">
        <f t="shared" si="20"/>
        <v>62.1</v>
      </c>
      <c r="K140" s="152">
        <v>0</v>
      </c>
      <c r="L140" s="47">
        <f t="shared" si="18"/>
        <v>11.8</v>
      </c>
      <c r="M140" s="48">
        <f t="shared" si="16"/>
        <v>4237.000000000001</v>
      </c>
    </row>
    <row r="141" spans="1:13" ht="12.75">
      <c r="A141" s="78">
        <v>285</v>
      </c>
      <c r="B141" s="71" t="s">
        <v>26</v>
      </c>
      <c r="C141" s="61">
        <f t="shared" si="17"/>
        <v>56.26</v>
      </c>
      <c r="D141" s="51">
        <v>0</v>
      </c>
      <c r="E141" s="75">
        <v>14553</v>
      </c>
      <c r="F141" s="73">
        <v>0</v>
      </c>
      <c r="G141" s="52">
        <f t="shared" si="19"/>
        <v>3104.1</v>
      </c>
      <c r="H141" s="188">
        <f>F141+G141</f>
        <v>3104.1</v>
      </c>
      <c r="I141" s="54">
        <f t="shared" si="15"/>
        <v>1055.4</v>
      </c>
      <c r="J141" s="55">
        <f t="shared" si="20"/>
        <v>62.1</v>
      </c>
      <c r="K141" s="152">
        <v>0</v>
      </c>
      <c r="L141" s="47">
        <f t="shared" si="18"/>
        <v>11.8</v>
      </c>
      <c r="M141" s="48">
        <f t="shared" si="16"/>
        <v>4233.400000000001</v>
      </c>
    </row>
    <row r="142" spans="1:13" ht="12.75">
      <c r="A142" s="78">
        <v>286</v>
      </c>
      <c r="B142" s="71" t="s">
        <v>26</v>
      </c>
      <c r="C142" s="61">
        <f t="shared" si="17"/>
        <v>56.32</v>
      </c>
      <c r="D142" s="51">
        <v>0</v>
      </c>
      <c r="E142" s="75">
        <v>14553</v>
      </c>
      <c r="F142" s="73">
        <v>0</v>
      </c>
      <c r="G142" s="52">
        <f t="shared" si="19"/>
        <v>3100.8</v>
      </c>
      <c r="H142" s="188">
        <f>F142+G142</f>
        <v>3100.8</v>
      </c>
      <c r="I142" s="54">
        <f t="shared" si="15"/>
        <v>1054.3</v>
      </c>
      <c r="J142" s="55">
        <f t="shared" si="20"/>
        <v>62</v>
      </c>
      <c r="K142" s="152">
        <v>0</v>
      </c>
      <c r="L142" s="47">
        <f t="shared" si="18"/>
        <v>11.8</v>
      </c>
      <c r="M142" s="48">
        <f t="shared" si="16"/>
        <v>4228.900000000001</v>
      </c>
    </row>
    <row r="143" spans="1:13" ht="12.75">
      <c r="A143" s="78">
        <v>287</v>
      </c>
      <c r="B143" s="71" t="s">
        <v>26</v>
      </c>
      <c r="C143" s="61">
        <f t="shared" si="17"/>
        <v>56.37</v>
      </c>
      <c r="D143" s="51">
        <v>0</v>
      </c>
      <c r="E143" s="75">
        <v>14553</v>
      </c>
      <c r="F143" s="73">
        <v>0</v>
      </c>
      <c r="G143" s="52">
        <f t="shared" si="19"/>
        <v>3098</v>
      </c>
      <c r="H143" s="188">
        <f>F143+G143</f>
        <v>3098</v>
      </c>
      <c r="I143" s="54">
        <f t="shared" si="15"/>
        <v>1053.3</v>
      </c>
      <c r="J143" s="55">
        <f t="shared" si="20"/>
        <v>62</v>
      </c>
      <c r="K143" s="152">
        <v>0</v>
      </c>
      <c r="L143" s="47">
        <f t="shared" si="18"/>
        <v>11.8</v>
      </c>
      <c r="M143" s="48">
        <f t="shared" si="16"/>
        <v>4225.1</v>
      </c>
    </row>
    <row r="144" spans="1:13" ht="12.75">
      <c r="A144" s="78">
        <v>288</v>
      </c>
      <c r="B144" s="71" t="s">
        <v>26</v>
      </c>
      <c r="C144" s="61">
        <f t="shared" si="17"/>
        <v>56.42</v>
      </c>
      <c r="D144" s="51">
        <v>0</v>
      </c>
      <c r="E144" s="75">
        <v>14553</v>
      </c>
      <c r="F144" s="73">
        <v>0</v>
      </c>
      <c r="G144" s="52">
        <f t="shared" si="19"/>
        <v>3095.3</v>
      </c>
      <c r="H144" s="188">
        <f aca="true" t="shared" si="21" ref="H144:H207">F144+G144</f>
        <v>3095.3</v>
      </c>
      <c r="I144" s="54">
        <f t="shared" si="15"/>
        <v>1052.4</v>
      </c>
      <c r="J144" s="55">
        <f t="shared" si="20"/>
        <v>61.9</v>
      </c>
      <c r="K144" s="152">
        <v>0</v>
      </c>
      <c r="L144" s="47">
        <f t="shared" si="18"/>
        <v>11.8</v>
      </c>
      <c r="M144" s="48">
        <f t="shared" si="16"/>
        <v>4221.400000000001</v>
      </c>
    </row>
    <row r="145" spans="1:13" ht="12.75">
      <c r="A145" s="78">
        <v>289</v>
      </c>
      <c r="B145" s="71" t="s">
        <v>26</v>
      </c>
      <c r="C145" s="61">
        <f t="shared" si="17"/>
        <v>56.47</v>
      </c>
      <c r="D145" s="51">
        <v>0</v>
      </c>
      <c r="E145" s="75">
        <v>14553</v>
      </c>
      <c r="F145" s="73">
        <v>0</v>
      </c>
      <c r="G145" s="52">
        <f t="shared" si="19"/>
        <v>3092.5</v>
      </c>
      <c r="H145" s="188">
        <f t="shared" si="21"/>
        <v>3092.5</v>
      </c>
      <c r="I145" s="54">
        <f t="shared" si="15"/>
        <v>1051.5</v>
      </c>
      <c r="J145" s="55">
        <f t="shared" si="20"/>
        <v>61.9</v>
      </c>
      <c r="K145" s="152">
        <v>0</v>
      </c>
      <c r="L145" s="47">
        <f t="shared" si="18"/>
        <v>11.8</v>
      </c>
      <c r="M145" s="48">
        <f t="shared" si="16"/>
        <v>4217.7</v>
      </c>
    </row>
    <row r="146" spans="1:13" ht="12.75">
      <c r="A146" s="78">
        <v>290</v>
      </c>
      <c r="B146" s="71" t="s">
        <v>26</v>
      </c>
      <c r="C146" s="61">
        <f t="shared" si="17"/>
        <v>56.51</v>
      </c>
      <c r="D146" s="51">
        <v>0</v>
      </c>
      <c r="E146" s="75">
        <v>14553</v>
      </c>
      <c r="F146" s="73">
        <v>0</v>
      </c>
      <c r="G146" s="52">
        <f t="shared" si="19"/>
        <v>3090.4</v>
      </c>
      <c r="H146" s="188">
        <f t="shared" si="21"/>
        <v>3090.4</v>
      </c>
      <c r="I146" s="54">
        <f t="shared" si="15"/>
        <v>1050.7</v>
      </c>
      <c r="J146" s="55">
        <f t="shared" si="20"/>
        <v>61.8</v>
      </c>
      <c r="K146" s="152">
        <v>0</v>
      </c>
      <c r="L146" s="47">
        <f t="shared" si="18"/>
        <v>11.7</v>
      </c>
      <c r="M146" s="48">
        <f t="shared" si="16"/>
        <v>4214.6</v>
      </c>
    </row>
    <row r="147" spans="1:13" ht="12.75">
      <c r="A147" s="78">
        <v>291</v>
      </c>
      <c r="B147" s="71" t="s">
        <v>26</v>
      </c>
      <c r="C147" s="61">
        <f t="shared" si="17"/>
        <v>56.56</v>
      </c>
      <c r="D147" s="51">
        <v>0</v>
      </c>
      <c r="E147" s="75">
        <v>14553</v>
      </c>
      <c r="F147" s="73">
        <v>0</v>
      </c>
      <c r="G147" s="52">
        <f t="shared" si="19"/>
        <v>3087.6</v>
      </c>
      <c r="H147" s="188">
        <f t="shared" si="21"/>
        <v>3087.6</v>
      </c>
      <c r="I147" s="54">
        <f t="shared" si="15"/>
        <v>1049.8</v>
      </c>
      <c r="J147" s="55">
        <f t="shared" si="20"/>
        <v>61.8</v>
      </c>
      <c r="K147" s="152">
        <v>0</v>
      </c>
      <c r="L147" s="47">
        <f t="shared" si="18"/>
        <v>11.7</v>
      </c>
      <c r="M147" s="48">
        <f t="shared" si="16"/>
        <v>4210.9</v>
      </c>
    </row>
    <row r="148" spans="1:13" ht="12.75">
      <c r="A148" s="78">
        <v>292</v>
      </c>
      <c r="B148" s="71" t="s">
        <v>26</v>
      </c>
      <c r="C148" s="61">
        <f t="shared" si="17"/>
        <v>56.61</v>
      </c>
      <c r="D148" s="51">
        <v>0</v>
      </c>
      <c r="E148" s="75">
        <v>14553</v>
      </c>
      <c r="F148" s="73">
        <v>0</v>
      </c>
      <c r="G148" s="52">
        <f t="shared" si="19"/>
        <v>3084.9</v>
      </c>
      <c r="H148" s="188">
        <f t="shared" si="21"/>
        <v>3084.9</v>
      </c>
      <c r="I148" s="54">
        <f t="shared" si="15"/>
        <v>1048.9</v>
      </c>
      <c r="J148" s="55">
        <f t="shared" si="20"/>
        <v>61.7</v>
      </c>
      <c r="K148" s="152">
        <v>0</v>
      </c>
      <c r="L148" s="47">
        <f t="shared" si="18"/>
        <v>11.7</v>
      </c>
      <c r="M148" s="48">
        <f t="shared" si="16"/>
        <v>4207.2</v>
      </c>
    </row>
    <row r="149" spans="1:13" ht="12.75">
      <c r="A149" s="78">
        <v>293</v>
      </c>
      <c r="B149" s="71" t="s">
        <v>26</v>
      </c>
      <c r="C149" s="61">
        <f t="shared" si="17"/>
        <v>56.66</v>
      </c>
      <c r="D149" s="51">
        <v>0</v>
      </c>
      <c r="E149" s="75">
        <v>14553</v>
      </c>
      <c r="F149" s="73">
        <v>0</v>
      </c>
      <c r="G149" s="52">
        <f t="shared" si="19"/>
        <v>3082.2</v>
      </c>
      <c r="H149" s="188">
        <f t="shared" si="21"/>
        <v>3082.2</v>
      </c>
      <c r="I149" s="54">
        <f aca="true" t="shared" si="22" ref="I149:I212">ROUND(H149*0.34,1)</f>
        <v>1047.9</v>
      </c>
      <c r="J149" s="55">
        <f t="shared" si="20"/>
        <v>61.6</v>
      </c>
      <c r="K149" s="152">
        <v>0</v>
      </c>
      <c r="L149" s="47">
        <f t="shared" si="18"/>
        <v>11.7</v>
      </c>
      <c r="M149" s="48">
        <f t="shared" si="16"/>
        <v>4203.400000000001</v>
      </c>
    </row>
    <row r="150" spans="1:13" ht="12.75">
      <c r="A150" s="78">
        <v>294</v>
      </c>
      <c r="B150" s="71" t="s">
        <v>26</v>
      </c>
      <c r="C150" s="61">
        <f t="shared" si="17"/>
        <v>56.71</v>
      </c>
      <c r="D150" s="51">
        <v>0</v>
      </c>
      <c r="E150" s="75">
        <v>14553</v>
      </c>
      <c r="F150" s="73">
        <v>0</v>
      </c>
      <c r="G150" s="52">
        <f t="shared" si="19"/>
        <v>3079.5</v>
      </c>
      <c r="H150" s="188">
        <f t="shared" si="21"/>
        <v>3079.5</v>
      </c>
      <c r="I150" s="54">
        <f t="shared" si="22"/>
        <v>1047</v>
      </c>
      <c r="J150" s="55">
        <f t="shared" si="20"/>
        <v>61.6</v>
      </c>
      <c r="K150" s="152">
        <v>0</v>
      </c>
      <c r="L150" s="47">
        <f t="shared" si="18"/>
        <v>11.7</v>
      </c>
      <c r="M150" s="48">
        <f t="shared" si="16"/>
        <v>4199.8</v>
      </c>
    </row>
    <row r="151" spans="1:13" ht="12.75">
      <c r="A151" s="78">
        <v>295</v>
      </c>
      <c r="B151" s="71" t="s">
        <v>26</v>
      </c>
      <c r="C151" s="61">
        <f t="shared" si="17"/>
        <v>56.76</v>
      </c>
      <c r="D151" s="51">
        <v>0</v>
      </c>
      <c r="E151" s="75">
        <v>14553</v>
      </c>
      <c r="F151" s="73">
        <v>0</v>
      </c>
      <c r="G151" s="52">
        <f t="shared" si="19"/>
        <v>3076.7</v>
      </c>
      <c r="H151" s="188">
        <f t="shared" si="21"/>
        <v>3076.7</v>
      </c>
      <c r="I151" s="54">
        <f t="shared" si="22"/>
        <v>1046.1</v>
      </c>
      <c r="J151" s="55">
        <f t="shared" si="20"/>
        <v>61.5</v>
      </c>
      <c r="K151" s="152">
        <v>0</v>
      </c>
      <c r="L151" s="47">
        <f t="shared" si="18"/>
        <v>11.7</v>
      </c>
      <c r="M151" s="48">
        <f t="shared" si="16"/>
        <v>4195.999999999999</v>
      </c>
    </row>
    <row r="152" spans="1:13" ht="12.75">
      <c r="A152" s="78">
        <v>296</v>
      </c>
      <c r="B152" s="71" t="s">
        <v>26</v>
      </c>
      <c r="C152" s="61">
        <f t="shared" si="17"/>
        <v>56.81</v>
      </c>
      <c r="D152" s="51">
        <v>0</v>
      </c>
      <c r="E152" s="75">
        <v>14553</v>
      </c>
      <c r="F152" s="73">
        <v>0</v>
      </c>
      <c r="G152" s="52">
        <f t="shared" si="19"/>
        <v>3074</v>
      </c>
      <c r="H152" s="188">
        <f t="shared" si="21"/>
        <v>3074</v>
      </c>
      <c r="I152" s="54">
        <f t="shared" si="22"/>
        <v>1045.2</v>
      </c>
      <c r="J152" s="55">
        <f t="shared" si="20"/>
        <v>61.5</v>
      </c>
      <c r="K152" s="152">
        <v>0</v>
      </c>
      <c r="L152" s="47">
        <f t="shared" si="18"/>
        <v>11.7</v>
      </c>
      <c r="M152" s="48">
        <f t="shared" si="16"/>
        <v>4192.4</v>
      </c>
    </row>
    <row r="153" spans="1:13" ht="12.75">
      <c r="A153" s="78">
        <v>297</v>
      </c>
      <c r="B153" s="71" t="s">
        <v>26</v>
      </c>
      <c r="C153" s="61">
        <f t="shared" si="17"/>
        <v>56.86</v>
      </c>
      <c r="D153" s="51">
        <v>0</v>
      </c>
      <c r="E153" s="75">
        <v>14553</v>
      </c>
      <c r="F153" s="73">
        <v>0</v>
      </c>
      <c r="G153" s="52">
        <f t="shared" si="19"/>
        <v>3071.3</v>
      </c>
      <c r="H153" s="188">
        <f t="shared" si="21"/>
        <v>3071.3</v>
      </c>
      <c r="I153" s="54">
        <f t="shared" si="22"/>
        <v>1044.2</v>
      </c>
      <c r="J153" s="55">
        <f t="shared" si="20"/>
        <v>61.4</v>
      </c>
      <c r="K153" s="152">
        <v>0</v>
      </c>
      <c r="L153" s="47">
        <f t="shared" si="18"/>
        <v>11.7</v>
      </c>
      <c r="M153" s="48">
        <f t="shared" si="16"/>
        <v>4188.599999999999</v>
      </c>
    </row>
    <row r="154" spans="1:13" ht="12.75">
      <c r="A154" s="78">
        <v>298</v>
      </c>
      <c r="B154" s="71" t="s">
        <v>26</v>
      </c>
      <c r="C154" s="61">
        <f t="shared" si="17"/>
        <v>56.91</v>
      </c>
      <c r="D154" s="51">
        <v>0</v>
      </c>
      <c r="E154" s="75">
        <v>14553</v>
      </c>
      <c r="F154" s="73">
        <v>0</v>
      </c>
      <c r="G154" s="52">
        <f t="shared" si="19"/>
        <v>3068.6</v>
      </c>
      <c r="H154" s="188">
        <f t="shared" si="21"/>
        <v>3068.6</v>
      </c>
      <c r="I154" s="54">
        <f t="shared" si="22"/>
        <v>1043.3</v>
      </c>
      <c r="J154" s="55">
        <f t="shared" si="20"/>
        <v>61.4</v>
      </c>
      <c r="K154" s="152">
        <v>0</v>
      </c>
      <c r="L154" s="47">
        <f t="shared" si="18"/>
        <v>11.7</v>
      </c>
      <c r="M154" s="48">
        <f t="shared" si="16"/>
        <v>4184.999999999999</v>
      </c>
    </row>
    <row r="155" spans="1:13" ht="12.75">
      <c r="A155" s="78">
        <v>299</v>
      </c>
      <c r="B155" s="71" t="s">
        <v>26</v>
      </c>
      <c r="C155" s="61">
        <f t="shared" si="17"/>
        <v>56.96</v>
      </c>
      <c r="D155" s="51">
        <v>0</v>
      </c>
      <c r="E155" s="75">
        <v>14553</v>
      </c>
      <c r="F155" s="73">
        <v>0</v>
      </c>
      <c r="G155" s="52">
        <f t="shared" si="19"/>
        <v>3065.9</v>
      </c>
      <c r="H155" s="188">
        <f t="shared" si="21"/>
        <v>3065.9</v>
      </c>
      <c r="I155" s="54">
        <f t="shared" si="22"/>
        <v>1042.4</v>
      </c>
      <c r="J155" s="55">
        <f t="shared" si="20"/>
        <v>61.3</v>
      </c>
      <c r="K155" s="152">
        <v>0</v>
      </c>
      <c r="L155" s="47">
        <f t="shared" si="18"/>
        <v>11.7</v>
      </c>
      <c r="M155" s="48">
        <f t="shared" si="16"/>
        <v>4181.3</v>
      </c>
    </row>
    <row r="156" spans="1:13" ht="12.75">
      <c r="A156" s="78">
        <v>300</v>
      </c>
      <c r="B156" s="71" t="s">
        <v>26</v>
      </c>
      <c r="C156" s="61">
        <f t="shared" si="17"/>
        <v>57.01</v>
      </c>
      <c r="D156" s="51">
        <v>0</v>
      </c>
      <c r="E156" s="75">
        <v>14553</v>
      </c>
      <c r="F156" s="73">
        <v>0</v>
      </c>
      <c r="G156" s="52">
        <f t="shared" si="19"/>
        <v>3063.3</v>
      </c>
      <c r="H156" s="188">
        <f t="shared" si="21"/>
        <v>3063.3</v>
      </c>
      <c r="I156" s="54">
        <f t="shared" si="22"/>
        <v>1041.5</v>
      </c>
      <c r="J156" s="55">
        <f t="shared" si="20"/>
        <v>61.3</v>
      </c>
      <c r="K156" s="152">
        <v>0</v>
      </c>
      <c r="L156" s="47">
        <f t="shared" si="18"/>
        <v>11.6</v>
      </c>
      <c r="M156" s="48">
        <f t="shared" si="16"/>
        <v>4177.700000000001</v>
      </c>
    </row>
    <row r="157" spans="1:13" ht="12.75">
      <c r="A157" s="78">
        <v>301</v>
      </c>
      <c r="B157" s="71" t="s">
        <v>26</v>
      </c>
      <c r="C157" s="61">
        <f t="shared" si="17"/>
        <v>57.06</v>
      </c>
      <c r="D157" s="51">
        <v>0</v>
      </c>
      <c r="E157" s="75">
        <v>14553</v>
      </c>
      <c r="F157" s="73">
        <v>0</v>
      </c>
      <c r="G157" s="52">
        <f t="shared" si="19"/>
        <v>3060.6</v>
      </c>
      <c r="H157" s="188">
        <f t="shared" si="21"/>
        <v>3060.6</v>
      </c>
      <c r="I157" s="54">
        <f t="shared" si="22"/>
        <v>1040.6</v>
      </c>
      <c r="J157" s="55">
        <f t="shared" si="20"/>
        <v>61.2</v>
      </c>
      <c r="K157" s="152">
        <v>0</v>
      </c>
      <c r="L157" s="47">
        <f t="shared" si="18"/>
        <v>11.6</v>
      </c>
      <c r="M157" s="48">
        <f t="shared" si="16"/>
        <v>4174</v>
      </c>
    </row>
    <row r="158" spans="1:13" ht="12.75">
      <c r="A158" s="78">
        <v>302</v>
      </c>
      <c r="B158" s="71" t="s">
        <v>26</v>
      </c>
      <c r="C158" s="61">
        <f t="shared" si="17"/>
        <v>57.1</v>
      </c>
      <c r="D158" s="51">
        <v>0</v>
      </c>
      <c r="E158" s="75">
        <v>14553</v>
      </c>
      <c r="F158" s="73">
        <v>0</v>
      </c>
      <c r="G158" s="52">
        <f t="shared" si="19"/>
        <v>3058.4</v>
      </c>
      <c r="H158" s="188">
        <f t="shared" si="21"/>
        <v>3058.4</v>
      </c>
      <c r="I158" s="54">
        <f t="shared" si="22"/>
        <v>1039.9</v>
      </c>
      <c r="J158" s="55">
        <f t="shared" si="20"/>
        <v>61.2</v>
      </c>
      <c r="K158" s="152">
        <v>0</v>
      </c>
      <c r="L158" s="47">
        <f t="shared" si="18"/>
        <v>11.6</v>
      </c>
      <c r="M158" s="48">
        <f t="shared" si="16"/>
        <v>4171.1</v>
      </c>
    </row>
    <row r="159" spans="1:13" ht="12.75">
      <c r="A159" s="78">
        <v>303</v>
      </c>
      <c r="B159" s="71" t="s">
        <v>26</v>
      </c>
      <c r="C159" s="61">
        <f t="shared" si="17"/>
        <v>57.15</v>
      </c>
      <c r="D159" s="51">
        <v>0</v>
      </c>
      <c r="E159" s="75">
        <v>14553</v>
      </c>
      <c r="F159" s="73">
        <v>0</v>
      </c>
      <c r="G159" s="52">
        <f t="shared" si="19"/>
        <v>3055.7</v>
      </c>
      <c r="H159" s="188">
        <f t="shared" si="21"/>
        <v>3055.7</v>
      </c>
      <c r="I159" s="54">
        <f t="shared" si="22"/>
        <v>1038.9</v>
      </c>
      <c r="J159" s="55">
        <f t="shared" si="20"/>
        <v>61.1</v>
      </c>
      <c r="K159" s="152">
        <v>0</v>
      </c>
      <c r="L159" s="47">
        <f t="shared" si="18"/>
        <v>11.6</v>
      </c>
      <c r="M159" s="48">
        <f t="shared" si="16"/>
        <v>4167.3</v>
      </c>
    </row>
    <row r="160" spans="1:13" ht="12.75">
      <c r="A160" s="78">
        <v>304</v>
      </c>
      <c r="B160" s="71" t="s">
        <v>26</v>
      </c>
      <c r="C160" s="61">
        <f t="shared" si="17"/>
        <v>57.2</v>
      </c>
      <c r="D160" s="51">
        <v>0</v>
      </c>
      <c r="E160" s="75">
        <v>14553</v>
      </c>
      <c r="F160" s="73">
        <v>0</v>
      </c>
      <c r="G160" s="52">
        <f t="shared" si="19"/>
        <v>3053.1</v>
      </c>
      <c r="H160" s="188">
        <f t="shared" si="21"/>
        <v>3053.1</v>
      </c>
      <c r="I160" s="54">
        <f t="shared" si="22"/>
        <v>1038.1</v>
      </c>
      <c r="J160" s="55">
        <f t="shared" si="20"/>
        <v>61.1</v>
      </c>
      <c r="K160" s="152">
        <v>0</v>
      </c>
      <c r="L160" s="47">
        <f t="shared" si="18"/>
        <v>11.6</v>
      </c>
      <c r="M160" s="48">
        <f t="shared" si="16"/>
        <v>4163.900000000001</v>
      </c>
    </row>
    <row r="161" spans="1:13" ht="12.75">
      <c r="A161" s="78">
        <v>305</v>
      </c>
      <c r="B161" s="71" t="s">
        <v>26</v>
      </c>
      <c r="C161" s="61">
        <f t="shared" si="17"/>
        <v>57.25</v>
      </c>
      <c r="D161" s="51">
        <v>0</v>
      </c>
      <c r="E161" s="75">
        <v>14553</v>
      </c>
      <c r="F161" s="73">
        <v>0</v>
      </c>
      <c r="G161" s="52">
        <f t="shared" si="19"/>
        <v>3050.4</v>
      </c>
      <c r="H161" s="188">
        <f t="shared" si="21"/>
        <v>3050.4</v>
      </c>
      <c r="I161" s="54">
        <f t="shared" si="22"/>
        <v>1037.1</v>
      </c>
      <c r="J161" s="55">
        <f t="shared" si="20"/>
        <v>61</v>
      </c>
      <c r="K161" s="152">
        <v>0</v>
      </c>
      <c r="L161" s="47">
        <f t="shared" si="18"/>
        <v>11.6</v>
      </c>
      <c r="M161" s="48">
        <f t="shared" si="16"/>
        <v>4160.1</v>
      </c>
    </row>
    <row r="162" spans="1:13" ht="12.75">
      <c r="A162" s="78">
        <v>306</v>
      </c>
      <c r="B162" s="71" t="s">
        <v>26</v>
      </c>
      <c r="C162" s="61">
        <f t="shared" si="17"/>
        <v>57.3</v>
      </c>
      <c r="D162" s="51">
        <v>0</v>
      </c>
      <c r="E162" s="75">
        <v>14553</v>
      </c>
      <c r="F162" s="73">
        <v>0</v>
      </c>
      <c r="G162" s="52">
        <f t="shared" si="19"/>
        <v>3047.7</v>
      </c>
      <c r="H162" s="188">
        <f t="shared" si="21"/>
        <v>3047.7</v>
      </c>
      <c r="I162" s="54">
        <f t="shared" si="22"/>
        <v>1036.2</v>
      </c>
      <c r="J162" s="55">
        <f t="shared" si="20"/>
        <v>61</v>
      </c>
      <c r="K162" s="152">
        <v>0</v>
      </c>
      <c r="L162" s="47">
        <f t="shared" si="18"/>
        <v>11.6</v>
      </c>
      <c r="M162" s="48">
        <f t="shared" si="16"/>
        <v>4156.5</v>
      </c>
    </row>
    <row r="163" spans="1:13" ht="12.75">
      <c r="A163" s="78">
        <v>307</v>
      </c>
      <c r="B163" s="71" t="s">
        <v>26</v>
      </c>
      <c r="C163" s="61">
        <f t="shared" si="17"/>
        <v>57.34</v>
      </c>
      <c r="D163" s="51">
        <v>0</v>
      </c>
      <c r="E163" s="75">
        <v>14553</v>
      </c>
      <c r="F163" s="73">
        <v>0</v>
      </c>
      <c r="G163" s="52">
        <f t="shared" si="19"/>
        <v>3045.6</v>
      </c>
      <c r="H163" s="188">
        <f t="shared" si="21"/>
        <v>3045.6</v>
      </c>
      <c r="I163" s="54">
        <f t="shared" si="22"/>
        <v>1035.5</v>
      </c>
      <c r="J163" s="55">
        <f t="shared" si="20"/>
        <v>60.9</v>
      </c>
      <c r="K163" s="152">
        <v>0</v>
      </c>
      <c r="L163" s="47">
        <f t="shared" si="18"/>
        <v>11.6</v>
      </c>
      <c r="M163" s="48">
        <f t="shared" si="16"/>
        <v>4153.6</v>
      </c>
    </row>
    <row r="164" spans="1:13" ht="12.75">
      <c r="A164" s="78">
        <v>308</v>
      </c>
      <c r="B164" s="71" t="s">
        <v>26</v>
      </c>
      <c r="C164" s="61">
        <f t="shared" si="17"/>
        <v>57.39</v>
      </c>
      <c r="D164" s="51">
        <v>0</v>
      </c>
      <c r="E164" s="75">
        <v>14553</v>
      </c>
      <c r="F164" s="73">
        <v>0</v>
      </c>
      <c r="G164" s="52">
        <f t="shared" si="19"/>
        <v>3043</v>
      </c>
      <c r="H164" s="188">
        <f t="shared" si="21"/>
        <v>3043</v>
      </c>
      <c r="I164" s="54">
        <f t="shared" si="22"/>
        <v>1034.6</v>
      </c>
      <c r="J164" s="55">
        <f t="shared" si="20"/>
        <v>60.9</v>
      </c>
      <c r="K164" s="152">
        <v>0</v>
      </c>
      <c r="L164" s="47">
        <f t="shared" si="18"/>
        <v>11.6</v>
      </c>
      <c r="M164" s="48">
        <f t="shared" si="16"/>
        <v>4150.1</v>
      </c>
    </row>
    <row r="165" spans="1:13" ht="12.75">
      <c r="A165" s="78">
        <v>309</v>
      </c>
      <c r="B165" s="71" t="s">
        <v>26</v>
      </c>
      <c r="C165" s="61">
        <f t="shared" si="17"/>
        <v>57.44</v>
      </c>
      <c r="D165" s="51">
        <v>0</v>
      </c>
      <c r="E165" s="75">
        <v>14553</v>
      </c>
      <c r="F165" s="73">
        <v>0</v>
      </c>
      <c r="G165" s="52">
        <f t="shared" si="19"/>
        <v>3040.3</v>
      </c>
      <c r="H165" s="188">
        <f t="shared" si="21"/>
        <v>3040.3</v>
      </c>
      <c r="I165" s="54">
        <f t="shared" si="22"/>
        <v>1033.7</v>
      </c>
      <c r="J165" s="55">
        <f t="shared" si="20"/>
        <v>60.8</v>
      </c>
      <c r="K165" s="152">
        <v>0</v>
      </c>
      <c r="L165" s="47">
        <f t="shared" si="18"/>
        <v>11.6</v>
      </c>
      <c r="M165" s="48">
        <f t="shared" si="16"/>
        <v>4146.400000000001</v>
      </c>
    </row>
    <row r="166" spans="1:13" ht="12.75">
      <c r="A166" s="78">
        <v>310</v>
      </c>
      <c r="B166" s="71" t="s">
        <v>26</v>
      </c>
      <c r="C166" s="61">
        <f t="shared" si="17"/>
        <v>57.49</v>
      </c>
      <c r="D166" s="51">
        <v>0</v>
      </c>
      <c r="E166" s="75">
        <v>14553</v>
      </c>
      <c r="F166" s="73">
        <v>0</v>
      </c>
      <c r="G166" s="52">
        <f t="shared" si="19"/>
        <v>3037.7</v>
      </c>
      <c r="H166" s="188">
        <f t="shared" si="21"/>
        <v>3037.7</v>
      </c>
      <c r="I166" s="54">
        <f t="shared" si="22"/>
        <v>1032.8</v>
      </c>
      <c r="J166" s="55">
        <f t="shared" si="20"/>
        <v>60.8</v>
      </c>
      <c r="K166" s="152">
        <v>0</v>
      </c>
      <c r="L166" s="47">
        <f t="shared" si="18"/>
        <v>11.5</v>
      </c>
      <c r="M166" s="48">
        <f t="shared" si="16"/>
        <v>4142.8</v>
      </c>
    </row>
    <row r="167" spans="1:13" ht="12.75">
      <c r="A167" s="78">
        <v>311</v>
      </c>
      <c r="B167" s="71" t="s">
        <v>26</v>
      </c>
      <c r="C167" s="61">
        <f t="shared" si="17"/>
        <v>57.53</v>
      </c>
      <c r="D167" s="51">
        <v>0</v>
      </c>
      <c r="E167" s="75">
        <v>14553</v>
      </c>
      <c r="F167" s="73">
        <v>0</v>
      </c>
      <c r="G167" s="52">
        <f t="shared" si="19"/>
        <v>3035.6</v>
      </c>
      <c r="H167" s="188">
        <f t="shared" si="21"/>
        <v>3035.6</v>
      </c>
      <c r="I167" s="54">
        <f t="shared" si="22"/>
        <v>1032.1</v>
      </c>
      <c r="J167" s="55">
        <f t="shared" si="20"/>
        <v>60.7</v>
      </c>
      <c r="K167" s="152">
        <v>0</v>
      </c>
      <c r="L167" s="47">
        <f t="shared" si="18"/>
        <v>11.5</v>
      </c>
      <c r="M167" s="48">
        <f t="shared" si="16"/>
        <v>4139.9</v>
      </c>
    </row>
    <row r="168" spans="1:13" ht="12.75">
      <c r="A168" s="78">
        <v>312</v>
      </c>
      <c r="B168" s="71" t="s">
        <v>26</v>
      </c>
      <c r="C168" s="61">
        <f t="shared" si="17"/>
        <v>57.58</v>
      </c>
      <c r="D168" s="51">
        <v>0</v>
      </c>
      <c r="E168" s="75">
        <v>14553</v>
      </c>
      <c r="F168" s="73">
        <v>0</v>
      </c>
      <c r="G168" s="52">
        <f t="shared" si="19"/>
        <v>3032.9</v>
      </c>
      <c r="H168" s="188">
        <f t="shared" si="21"/>
        <v>3032.9</v>
      </c>
      <c r="I168" s="54">
        <f t="shared" si="22"/>
        <v>1031.2</v>
      </c>
      <c r="J168" s="55">
        <f t="shared" si="20"/>
        <v>60.7</v>
      </c>
      <c r="K168" s="152">
        <v>0</v>
      </c>
      <c r="L168" s="47">
        <f t="shared" si="18"/>
        <v>11.5</v>
      </c>
      <c r="M168" s="48">
        <f t="shared" si="16"/>
        <v>4136.3</v>
      </c>
    </row>
    <row r="169" spans="1:13" ht="12.75">
      <c r="A169" s="78">
        <v>313</v>
      </c>
      <c r="B169" s="71" t="s">
        <v>26</v>
      </c>
      <c r="C169" s="61">
        <f t="shared" si="17"/>
        <v>57.63</v>
      </c>
      <c r="D169" s="51">
        <v>0</v>
      </c>
      <c r="E169" s="75">
        <v>14553</v>
      </c>
      <c r="F169" s="73">
        <v>0</v>
      </c>
      <c r="G169" s="52">
        <f t="shared" si="19"/>
        <v>3030.3</v>
      </c>
      <c r="H169" s="188">
        <f t="shared" si="21"/>
        <v>3030.3</v>
      </c>
      <c r="I169" s="54">
        <f t="shared" si="22"/>
        <v>1030.3</v>
      </c>
      <c r="J169" s="55">
        <f t="shared" si="20"/>
        <v>60.6</v>
      </c>
      <c r="K169" s="152">
        <v>0</v>
      </c>
      <c r="L169" s="47">
        <f t="shared" si="18"/>
        <v>11.5</v>
      </c>
      <c r="M169" s="48">
        <f t="shared" si="16"/>
        <v>4132.700000000001</v>
      </c>
    </row>
    <row r="170" spans="1:13" ht="12.75">
      <c r="A170" s="78">
        <v>314</v>
      </c>
      <c r="B170" s="71" t="s">
        <v>26</v>
      </c>
      <c r="C170" s="61">
        <f t="shared" si="17"/>
        <v>57.68</v>
      </c>
      <c r="D170" s="51">
        <v>0</v>
      </c>
      <c r="E170" s="75">
        <v>14553</v>
      </c>
      <c r="F170" s="73">
        <v>0</v>
      </c>
      <c r="G170" s="52">
        <f t="shared" si="19"/>
        <v>3027.7</v>
      </c>
      <c r="H170" s="188">
        <f t="shared" si="21"/>
        <v>3027.7</v>
      </c>
      <c r="I170" s="54">
        <f t="shared" si="22"/>
        <v>1029.4</v>
      </c>
      <c r="J170" s="55">
        <f t="shared" si="20"/>
        <v>60.6</v>
      </c>
      <c r="K170" s="152">
        <v>0</v>
      </c>
      <c r="L170" s="47">
        <f t="shared" si="18"/>
        <v>11.5</v>
      </c>
      <c r="M170" s="48">
        <f t="shared" si="16"/>
        <v>4129.2</v>
      </c>
    </row>
    <row r="171" spans="1:13" ht="12.75">
      <c r="A171" s="78">
        <v>315</v>
      </c>
      <c r="B171" s="71" t="s">
        <v>26</v>
      </c>
      <c r="C171" s="61">
        <f t="shared" si="17"/>
        <v>57.72</v>
      </c>
      <c r="D171" s="51">
        <v>0</v>
      </c>
      <c r="E171" s="75">
        <v>14553</v>
      </c>
      <c r="F171" s="73">
        <v>0</v>
      </c>
      <c r="G171" s="52">
        <f t="shared" si="19"/>
        <v>3025.6</v>
      </c>
      <c r="H171" s="188">
        <f t="shared" si="21"/>
        <v>3025.6</v>
      </c>
      <c r="I171" s="54">
        <f t="shared" si="22"/>
        <v>1028.7</v>
      </c>
      <c r="J171" s="55">
        <f t="shared" si="20"/>
        <v>60.5</v>
      </c>
      <c r="K171" s="152">
        <v>0</v>
      </c>
      <c r="L171" s="47">
        <f t="shared" si="18"/>
        <v>11.5</v>
      </c>
      <c r="M171" s="48">
        <f t="shared" si="16"/>
        <v>4126.3</v>
      </c>
    </row>
    <row r="172" spans="1:13" ht="12.75">
      <c r="A172" s="78">
        <v>316</v>
      </c>
      <c r="B172" s="71" t="s">
        <v>26</v>
      </c>
      <c r="C172" s="61">
        <f t="shared" si="17"/>
        <v>57.77</v>
      </c>
      <c r="D172" s="51">
        <v>0</v>
      </c>
      <c r="E172" s="75">
        <v>14553</v>
      </c>
      <c r="F172" s="73">
        <v>0</v>
      </c>
      <c r="G172" s="52">
        <f t="shared" si="19"/>
        <v>3023</v>
      </c>
      <c r="H172" s="188">
        <f t="shared" si="21"/>
        <v>3023</v>
      </c>
      <c r="I172" s="54">
        <f t="shared" si="22"/>
        <v>1027.8</v>
      </c>
      <c r="J172" s="55">
        <f t="shared" si="20"/>
        <v>60.5</v>
      </c>
      <c r="K172" s="152">
        <v>0</v>
      </c>
      <c r="L172" s="47">
        <f t="shared" si="18"/>
        <v>11.5</v>
      </c>
      <c r="M172" s="48">
        <f t="shared" si="16"/>
        <v>4122.8</v>
      </c>
    </row>
    <row r="173" spans="1:13" ht="12.75">
      <c r="A173" s="78">
        <v>317</v>
      </c>
      <c r="B173" s="71" t="s">
        <v>26</v>
      </c>
      <c r="C173" s="61">
        <f t="shared" si="17"/>
        <v>57.82</v>
      </c>
      <c r="D173" s="51">
        <v>0</v>
      </c>
      <c r="E173" s="75">
        <v>14553</v>
      </c>
      <c r="F173" s="73">
        <v>0</v>
      </c>
      <c r="G173" s="52">
        <f t="shared" si="19"/>
        <v>3020.3</v>
      </c>
      <c r="H173" s="188">
        <f t="shared" si="21"/>
        <v>3020.3</v>
      </c>
      <c r="I173" s="54">
        <f t="shared" si="22"/>
        <v>1026.9</v>
      </c>
      <c r="J173" s="55">
        <f t="shared" si="20"/>
        <v>60.4</v>
      </c>
      <c r="K173" s="152">
        <v>0</v>
      </c>
      <c r="L173" s="47">
        <f t="shared" si="18"/>
        <v>11.5</v>
      </c>
      <c r="M173" s="48">
        <f t="shared" si="16"/>
        <v>4119.1</v>
      </c>
    </row>
    <row r="174" spans="1:13" ht="12.75">
      <c r="A174" s="78">
        <v>318</v>
      </c>
      <c r="B174" s="71" t="s">
        <v>26</v>
      </c>
      <c r="C174" s="61">
        <f t="shared" si="17"/>
        <v>57.86</v>
      </c>
      <c r="D174" s="51">
        <v>0</v>
      </c>
      <c r="E174" s="75">
        <v>14553</v>
      </c>
      <c r="F174" s="73">
        <v>0</v>
      </c>
      <c r="G174" s="52">
        <f t="shared" si="19"/>
        <v>3018.3</v>
      </c>
      <c r="H174" s="188">
        <f t="shared" si="21"/>
        <v>3018.3</v>
      </c>
      <c r="I174" s="54">
        <f t="shared" si="22"/>
        <v>1026.2</v>
      </c>
      <c r="J174" s="55">
        <f t="shared" si="20"/>
        <v>60.4</v>
      </c>
      <c r="K174" s="152">
        <v>0</v>
      </c>
      <c r="L174" s="47">
        <f t="shared" si="18"/>
        <v>11.5</v>
      </c>
      <c r="M174" s="48">
        <f t="shared" si="16"/>
        <v>4116.4</v>
      </c>
    </row>
    <row r="175" spans="1:13" ht="12.75">
      <c r="A175" s="78">
        <v>319</v>
      </c>
      <c r="B175" s="71" t="s">
        <v>26</v>
      </c>
      <c r="C175" s="61">
        <f t="shared" si="17"/>
        <v>57.91</v>
      </c>
      <c r="D175" s="51">
        <v>0</v>
      </c>
      <c r="E175" s="75">
        <v>14553</v>
      </c>
      <c r="F175" s="73">
        <v>0</v>
      </c>
      <c r="G175" s="52">
        <f t="shared" si="19"/>
        <v>3015.6</v>
      </c>
      <c r="H175" s="188">
        <f t="shared" si="21"/>
        <v>3015.6</v>
      </c>
      <c r="I175" s="54">
        <f t="shared" si="22"/>
        <v>1025.3</v>
      </c>
      <c r="J175" s="55">
        <f t="shared" si="20"/>
        <v>60.3</v>
      </c>
      <c r="K175" s="152">
        <v>0</v>
      </c>
      <c r="L175" s="47">
        <f t="shared" si="18"/>
        <v>11.5</v>
      </c>
      <c r="M175" s="48">
        <f t="shared" si="16"/>
        <v>4112.7</v>
      </c>
    </row>
    <row r="176" spans="1:13" ht="12.75">
      <c r="A176" s="78">
        <v>320</v>
      </c>
      <c r="B176" s="71" t="s">
        <v>26</v>
      </c>
      <c r="C176" s="61">
        <f t="shared" si="17"/>
        <v>57.96</v>
      </c>
      <c r="D176" s="51">
        <v>0</v>
      </c>
      <c r="E176" s="75">
        <v>14553</v>
      </c>
      <c r="F176" s="73">
        <v>0</v>
      </c>
      <c r="G176" s="52">
        <f t="shared" si="19"/>
        <v>3013</v>
      </c>
      <c r="H176" s="188">
        <f t="shared" si="21"/>
        <v>3013</v>
      </c>
      <c r="I176" s="54">
        <f t="shared" si="22"/>
        <v>1024.4</v>
      </c>
      <c r="J176" s="55">
        <f t="shared" si="20"/>
        <v>60.3</v>
      </c>
      <c r="K176" s="152">
        <v>0</v>
      </c>
      <c r="L176" s="47">
        <f t="shared" si="18"/>
        <v>11.4</v>
      </c>
      <c r="M176" s="48">
        <f t="shared" si="16"/>
        <v>4109.099999999999</v>
      </c>
    </row>
    <row r="177" spans="1:13" ht="12.75">
      <c r="A177" s="78">
        <v>321</v>
      </c>
      <c r="B177" s="71" t="s">
        <v>26</v>
      </c>
      <c r="C177" s="61">
        <f t="shared" si="17"/>
        <v>58</v>
      </c>
      <c r="D177" s="51">
        <v>0</v>
      </c>
      <c r="E177" s="75">
        <v>14553</v>
      </c>
      <c r="F177" s="73">
        <v>0</v>
      </c>
      <c r="G177" s="52">
        <f t="shared" si="19"/>
        <v>3011</v>
      </c>
      <c r="H177" s="188">
        <f t="shared" si="21"/>
        <v>3011</v>
      </c>
      <c r="I177" s="54">
        <f t="shared" si="22"/>
        <v>1023.7</v>
      </c>
      <c r="J177" s="55">
        <f t="shared" si="20"/>
        <v>60.2</v>
      </c>
      <c r="K177" s="152">
        <v>0</v>
      </c>
      <c r="L177" s="47">
        <f t="shared" si="18"/>
        <v>11.4</v>
      </c>
      <c r="M177" s="48">
        <f t="shared" si="16"/>
        <v>4106.299999999999</v>
      </c>
    </row>
    <row r="178" spans="1:13" ht="12.75">
      <c r="A178" s="78">
        <v>322</v>
      </c>
      <c r="B178" s="71" t="s">
        <v>26</v>
      </c>
      <c r="C178" s="61">
        <f t="shared" si="17"/>
        <v>58.05</v>
      </c>
      <c r="D178" s="51">
        <v>0</v>
      </c>
      <c r="E178" s="75">
        <v>14553</v>
      </c>
      <c r="F178" s="73">
        <v>0</v>
      </c>
      <c r="G178" s="52">
        <f t="shared" si="19"/>
        <v>3008.4</v>
      </c>
      <c r="H178" s="188">
        <f t="shared" si="21"/>
        <v>3008.4</v>
      </c>
      <c r="I178" s="54">
        <f t="shared" si="22"/>
        <v>1022.9</v>
      </c>
      <c r="J178" s="55">
        <f t="shared" si="20"/>
        <v>60.2</v>
      </c>
      <c r="K178" s="152">
        <v>0</v>
      </c>
      <c r="L178" s="47">
        <f t="shared" si="18"/>
        <v>11.4</v>
      </c>
      <c r="M178" s="48">
        <f t="shared" si="16"/>
        <v>4102.9</v>
      </c>
    </row>
    <row r="179" spans="1:13" ht="12.75">
      <c r="A179" s="78">
        <v>323</v>
      </c>
      <c r="B179" s="71" t="s">
        <v>26</v>
      </c>
      <c r="C179" s="61">
        <f t="shared" si="17"/>
        <v>58.1</v>
      </c>
      <c r="D179" s="51">
        <v>0</v>
      </c>
      <c r="E179" s="75">
        <v>14553</v>
      </c>
      <c r="F179" s="73">
        <v>0</v>
      </c>
      <c r="G179" s="52">
        <f t="shared" si="19"/>
        <v>3005.8</v>
      </c>
      <c r="H179" s="188">
        <f t="shared" si="21"/>
        <v>3005.8</v>
      </c>
      <c r="I179" s="54">
        <f t="shared" si="22"/>
        <v>1022</v>
      </c>
      <c r="J179" s="55">
        <f t="shared" si="20"/>
        <v>60.1</v>
      </c>
      <c r="K179" s="152">
        <v>0</v>
      </c>
      <c r="L179" s="47">
        <f t="shared" si="18"/>
        <v>11.4</v>
      </c>
      <c r="M179" s="48">
        <f t="shared" si="16"/>
        <v>4099.3</v>
      </c>
    </row>
    <row r="180" spans="1:13" ht="12.75">
      <c r="A180" s="78">
        <v>324</v>
      </c>
      <c r="B180" s="71" t="s">
        <v>26</v>
      </c>
      <c r="C180" s="61">
        <f t="shared" si="17"/>
        <v>58.14</v>
      </c>
      <c r="D180" s="51">
        <v>0</v>
      </c>
      <c r="E180" s="75">
        <v>14553</v>
      </c>
      <c r="F180" s="73">
        <v>0</v>
      </c>
      <c r="G180" s="52">
        <f t="shared" si="19"/>
        <v>3003.7</v>
      </c>
      <c r="H180" s="188">
        <f t="shared" si="21"/>
        <v>3003.7</v>
      </c>
      <c r="I180" s="54">
        <f t="shared" si="22"/>
        <v>1021.3</v>
      </c>
      <c r="J180" s="55">
        <f t="shared" si="20"/>
        <v>60.1</v>
      </c>
      <c r="K180" s="152">
        <v>0</v>
      </c>
      <c r="L180" s="47">
        <f t="shared" si="18"/>
        <v>11.4</v>
      </c>
      <c r="M180" s="48">
        <f t="shared" si="16"/>
        <v>4096.5</v>
      </c>
    </row>
    <row r="181" spans="1:13" ht="12.75">
      <c r="A181" s="78">
        <v>325</v>
      </c>
      <c r="B181" s="71" t="s">
        <v>26</v>
      </c>
      <c r="C181" s="61">
        <f t="shared" si="17"/>
        <v>58.19</v>
      </c>
      <c r="D181" s="51">
        <v>0</v>
      </c>
      <c r="E181" s="75">
        <v>14553</v>
      </c>
      <c r="F181" s="73">
        <v>0</v>
      </c>
      <c r="G181" s="52">
        <f t="shared" si="19"/>
        <v>3001.1</v>
      </c>
      <c r="H181" s="188">
        <f t="shared" si="21"/>
        <v>3001.1</v>
      </c>
      <c r="I181" s="54">
        <f t="shared" si="22"/>
        <v>1020.4</v>
      </c>
      <c r="J181" s="55">
        <f t="shared" si="20"/>
        <v>60</v>
      </c>
      <c r="K181" s="152">
        <v>0</v>
      </c>
      <c r="L181" s="47">
        <f t="shared" si="18"/>
        <v>11.4</v>
      </c>
      <c r="M181" s="48">
        <f t="shared" si="16"/>
        <v>4092.9</v>
      </c>
    </row>
    <row r="182" spans="1:13" ht="12.75">
      <c r="A182" s="78">
        <v>326</v>
      </c>
      <c r="B182" s="71" t="s">
        <v>26</v>
      </c>
      <c r="C182" s="61">
        <f t="shared" si="17"/>
        <v>58.23</v>
      </c>
      <c r="D182" s="51">
        <v>0</v>
      </c>
      <c r="E182" s="75">
        <v>14553</v>
      </c>
      <c r="F182" s="73">
        <v>0</v>
      </c>
      <c r="G182" s="52">
        <f t="shared" si="19"/>
        <v>2999.1</v>
      </c>
      <c r="H182" s="188">
        <f t="shared" si="21"/>
        <v>2999.1</v>
      </c>
      <c r="I182" s="54">
        <f t="shared" si="22"/>
        <v>1019.7</v>
      </c>
      <c r="J182" s="55">
        <f t="shared" si="20"/>
        <v>60</v>
      </c>
      <c r="K182" s="152">
        <v>0</v>
      </c>
      <c r="L182" s="47">
        <f t="shared" si="18"/>
        <v>11.4</v>
      </c>
      <c r="M182" s="48">
        <f t="shared" si="16"/>
        <v>4090.2000000000003</v>
      </c>
    </row>
    <row r="183" spans="1:13" ht="12.75">
      <c r="A183" s="78">
        <v>327</v>
      </c>
      <c r="B183" s="71" t="s">
        <v>26</v>
      </c>
      <c r="C183" s="61">
        <f t="shared" si="17"/>
        <v>58.28</v>
      </c>
      <c r="D183" s="51">
        <v>0</v>
      </c>
      <c r="E183" s="75">
        <v>14553</v>
      </c>
      <c r="F183" s="73">
        <v>0</v>
      </c>
      <c r="G183" s="52">
        <f t="shared" si="19"/>
        <v>2996.5</v>
      </c>
      <c r="H183" s="188">
        <f t="shared" si="21"/>
        <v>2996.5</v>
      </c>
      <c r="I183" s="54">
        <f t="shared" si="22"/>
        <v>1018.8</v>
      </c>
      <c r="J183" s="55">
        <f t="shared" si="20"/>
        <v>59.9</v>
      </c>
      <c r="K183" s="152">
        <v>0</v>
      </c>
      <c r="L183" s="47">
        <f t="shared" si="18"/>
        <v>11.4</v>
      </c>
      <c r="M183" s="48">
        <f t="shared" si="16"/>
        <v>4086.6000000000004</v>
      </c>
    </row>
    <row r="184" spans="1:13" ht="12.75">
      <c r="A184" s="78">
        <v>328</v>
      </c>
      <c r="B184" s="71" t="s">
        <v>26</v>
      </c>
      <c r="C184" s="61">
        <f t="shared" si="17"/>
        <v>58.33</v>
      </c>
      <c r="D184" s="51">
        <v>0</v>
      </c>
      <c r="E184" s="75">
        <v>14553</v>
      </c>
      <c r="F184" s="73">
        <v>0</v>
      </c>
      <c r="G184" s="52">
        <f t="shared" si="19"/>
        <v>2993.9</v>
      </c>
      <c r="H184" s="188">
        <f t="shared" si="21"/>
        <v>2993.9</v>
      </c>
      <c r="I184" s="54">
        <f t="shared" si="22"/>
        <v>1017.9</v>
      </c>
      <c r="J184" s="55">
        <f t="shared" si="20"/>
        <v>59.9</v>
      </c>
      <c r="K184" s="152">
        <v>0</v>
      </c>
      <c r="L184" s="47">
        <f t="shared" si="18"/>
        <v>11.4</v>
      </c>
      <c r="M184" s="48">
        <f t="shared" si="16"/>
        <v>4083.1000000000004</v>
      </c>
    </row>
    <row r="185" spans="1:13" ht="12.75">
      <c r="A185" s="78">
        <v>329</v>
      </c>
      <c r="B185" s="71" t="s">
        <v>26</v>
      </c>
      <c r="C185" s="61">
        <f t="shared" si="17"/>
        <v>58.37</v>
      </c>
      <c r="D185" s="51">
        <v>0</v>
      </c>
      <c r="E185" s="75">
        <v>14553</v>
      </c>
      <c r="F185" s="73">
        <v>0</v>
      </c>
      <c r="G185" s="52">
        <f t="shared" si="19"/>
        <v>2991.9</v>
      </c>
      <c r="H185" s="188">
        <f t="shared" si="21"/>
        <v>2991.9</v>
      </c>
      <c r="I185" s="54">
        <f t="shared" si="22"/>
        <v>1017.2</v>
      </c>
      <c r="J185" s="55">
        <f t="shared" si="20"/>
        <v>59.8</v>
      </c>
      <c r="K185" s="152">
        <v>0</v>
      </c>
      <c r="L185" s="47">
        <f t="shared" si="18"/>
        <v>11.4</v>
      </c>
      <c r="M185" s="48">
        <f t="shared" si="16"/>
        <v>4080.3000000000006</v>
      </c>
    </row>
    <row r="186" spans="1:13" ht="12.75">
      <c r="A186" s="78">
        <v>330</v>
      </c>
      <c r="B186" s="71" t="s">
        <v>26</v>
      </c>
      <c r="C186" s="61">
        <f t="shared" si="17"/>
        <v>58.42</v>
      </c>
      <c r="D186" s="51">
        <v>0</v>
      </c>
      <c r="E186" s="75">
        <v>14553</v>
      </c>
      <c r="F186" s="73">
        <v>0</v>
      </c>
      <c r="G186" s="52">
        <f t="shared" si="19"/>
        <v>2989.3</v>
      </c>
      <c r="H186" s="188">
        <f t="shared" si="21"/>
        <v>2989.3</v>
      </c>
      <c r="I186" s="54">
        <f t="shared" si="22"/>
        <v>1016.4</v>
      </c>
      <c r="J186" s="55">
        <f t="shared" si="20"/>
        <v>59.8</v>
      </c>
      <c r="K186" s="152">
        <v>0</v>
      </c>
      <c r="L186" s="47">
        <f t="shared" si="18"/>
        <v>11.4</v>
      </c>
      <c r="M186" s="48">
        <f t="shared" si="16"/>
        <v>4076.9000000000005</v>
      </c>
    </row>
    <row r="187" spans="1:13" ht="12.75">
      <c r="A187" s="78">
        <v>331</v>
      </c>
      <c r="B187" s="71" t="s">
        <v>26</v>
      </c>
      <c r="C187" s="61">
        <f t="shared" si="17"/>
        <v>58.46</v>
      </c>
      <c r="D187" s="51">
        <v>0</v>
      </c>
      <c r="E187" s="75">
        <v>14553</v>
      </c>
      <c r="F187" s="73">
        <v>0</v>
      </c>
      <c r="G187" s="52">
        <f t="shared" si="19"/>
        <v>2987.3</v>
      </c>
      <c r="H187" s="188">
        <f t="shared" si="21"/>
        <v>2987.3</v>
      </c>
      <c r="I187" s="54">
        <f t="shared" si="22"/>
        <v>1015.7</v>
      </c>
      <c r="J187" s="55">
        <f t="shared" si="20"/>
        <v>59.7</v>
      </c>
      <c r="K187" s="152">
        <v>0</v>
      </c>
      <c r="L187" s="47">
        <f t="shared" si="18"/>
        <v>11.4</v>
      </c>
      <c r="M187" s="48">
        <f t="shared" si="16"/>
        <v>4074.1</v>
      </c>
    </row>
    <row r="188" spans="1:13" ht="12.75">
      <c r="A188" s="78">
        <v>332</v>
      </c>
      <c r="B188" s="71" t="s">
        <v>26</v>
      </c>
      <c r="C188" s="61">
        <f t="shared" si="17"/>
        <v>58.51</v>
      </c>
      <c r="D188" s="51">
        <v>0</v>
      </c>
      <c r="E188" s="75">
        <v>14553</v>
      </c>
      <c r="F188" s="73">
        <v>0</v>
      </c>
      <c r="G188" s="52">
        <f t="shared" si="19"/>
        <v>2984.7</v>
      </c>
      <c r="H188" s="188">
        <f t="shared" si="21"/>
        <v>2984.7</v>
      </c>
      <c r="I188" s="54">
        <f t="shared" si="22"/>
        <v>1014.8</v>
      </c>
      <c r="J188" s="55">
        <f t="shared" si="20"/>
        <v>59.7</v>
      </c>
      <c r="K188" s="152">
        <v>0</v>
      </c>
      <c r="L188" s="47">
        <f t="shared" si="18"/>
        <v>11.3</v>
      </c>
      <c r="M188" s="48">
        <f t="shared" si="16"/>
        <v>4070.5</v>
      </c>
    </row>
    <row r="189" spans="1:13" ht="12.75">
      <c r="A189" s="78">
        <v>333</v>
      </c>
      <c r="B189" s="71" t="s">
        <v>26</v>
      </c>
      <c r="C189" s="61">
        <f t="shared" si="17"/>
        <v>58.55</v>
      </c>
      <c r="D189" s="51">
        <v>0</v>
      </c>
      <c r="E189" s="75">
        <v>14553</v>
      </c>
      <c r="F189" s="73">
        <v>0</v>
      </c>
      <c r="G189" s="52">
        <f t="shared" si="19"/>
        <v>2982.7</v>
      </c>
      <c r="H189" s="188">
        <f t="shared" si="21"/>
        <v>2982.7</v>
      </c>
      <c r="I189" s="54">
        <f t="shared" si="22"/>
        <v>1014.1</v>
      </c>
      <c r="J189" s="55">
        <f t="shared" si="20"/>
        <v>59.7</v>
      </c>
      <c r="K189" s="152">
        <v>0</v>
      </c>
      <c r="L189" s="47">
        <f t="shared" si="18"/>
        <v>11.3</v>
      </c>
      <c r="M189" s="48">
        <f t="shared" si="16"/>
        <v>4067.7999999999997</v>
      </c>
    </row>
    <row r="190" spans="1:13" ht="12.75">
      <c r="A190" s="78">
        <v>334</v>
      </c>
      <c r="B190" s="71" t="s">
        <v>26</v>
      </c>
      <c r="C190" s="61">
        <f t="shared" si="17"/>
        <v>58.6</v>
      </c>
      <c r="D190" s="51">
        <v>0</v>
      </c>
      <c r="E190" s="75">
        <v>14553</v>
      </c>
      <c r="F190" s="73">
        <v>0</v>
      </c>
      <c r="G190" s="52">
        <f t="shared" si="19"/>
        <v>2980.1</v>
      </c>
      <c r="H190" s="188">
        <f t="shared" si="21"/>
        <v>2980.1</v>
      </c>
      <c r="I190" s="54">
        <f t="shared" si="22"/>
        <v>1013.2</v>
      </c>
      <c r="J190" s="55">
        <f t="shared" si="20"/>
        <v>59.6</v>
      </c>
      <c r="K190" s="152">
        <v>0</v>
      </c>
      <c r="L190" s="47">
        <f t="shared" si="18"/>
        <v>11.3</v>
      </c>
      <c r="M190" s="48">
        <f t="shared" si="16"/>
        <v>4064.2000000000003</v>
      </c>
    </row>
    <row r="191" spans="1:13" ht="12.75">
      <c r="A191" s="78">
        <v>335</v>
      </c>
      <c r="B191" s="71" t="s">
        <v>26</v>
      </c>
      <c r="C191" s="61">
        <f t="shared" si="17"/>
        <v>58.64</v>
      </c>
      <c r="D191" s="51">
        <v>0</v>
      </c>
      <c r="E191" s="75">
        <v>14553</v>
      </c>
      <c r="F191" s="73">
        <v>0</v>
      </c>
      <c r="G191" s="52">
        <f t="shared" si="19"/>
        <v>2978.1</v>
      </c>
      <c r="H191" s="188">
        <f t="shared" si="21"/>
        <v>2978.1</v>
      </c>
      <c r="I191" s="54">
        <f t="shared" si="22"/>
        <v>1012.6</v>
      </c>
      <c r="J191" s="55">
        <f t="shared" si="20"/>
        <v>59.6</v>
      </c>
      <c r="K191" s="152">
        <v>0</v>
      </c>
      <c r="L191" s="47">
        <f t="shared" si="18"/>
        <v>11.3</v>
      </c>
      <c r="M191" s="48">
        <f t="shared" si="16"/>
        <v>4061.6</v>
      </c>
    </row>
    <row r="192" spans="1:13" ht="12.75">
      <c r="A192" s="78">
        <v>336</v>
      </c>
      <c r="B192" s="71" t="s">
        <v>26</v>
      </c>
      <c r="C192" s="61">
        <f t="shared" si="17"/>
        <v>58.69</v>
      </c>
      <c r="D192" s="51">
        <v>0</v>
      </c>
      <c r="E192" s="75">
        <v>14553</v>
      </c>
      <c r="F192" s="73">
        <v>0</v>
      </c>
      <c r="G192" s="52">
        <f t="shared" si="19"/>
        <v>2975.6</v>
      </c>
      <c r="H192" s="188">
        <f t="shared" si="21"/>
        <v>2975.6</v>
      </c>
      <c r="I192" s="54">
        <f t="shared" si="22"/>
        <v>1011.7</v>
      </c>
      <c r="J192" s="55">
        <f t="shared" si="20"/>
        <v>59.5</v>
      </c>
      <c r="K192" s="152">
        <v>0</v>
      </c>
      <c r="L192" s="47">
        <f t="shared" si="18"/>
        <v>11.3</v>
      </c>
      <c r="M192" s="48">
        <f t="shared" si="16"/>
        <v>4058.1000000000004</v>
      </c>
    </row>
    <row r="193" spans="1:13" ht="12.75">
      <c r="A193" s="78">
        <v>337</v>
      </c>
      <c r="B193" s="71" t="s">
        <v>26</v>
      </c>
      <c r="C193" s="61">
        <f t="shared" si="17"/>
        <v>58.73</v>
      </c>
      <c r="D193" s="51">
        <v>0</v>
      </c>
      <c r="E193" s="75">
        <v>14553</v>
      </c>
      <c r="F193" s="73">
        <v>0</v>
      </c>
      <c r="G193" s="52">
        <f t="shared" si="19"/>
        <v>2973.5</v>
      </c>
      <c r="H193" s="188">
        <f t="shared" si="21"/>
        <v>2973.5</v>
      </c>
      <c r="I193" s="54">
        <f t="shared" si="22"/>
        <v>1011</v>
      </c>
      <c r="J193" s="55">
        <f t="shared" si="20"/>
        <v>59.5</v>
      </c>
      <c r="K193" s="152">
        <v>0</v>
      </c>
      <c r="L193" s="47">
        <f t="shared" si="18"/>
        <v>11.3</v>
      </c>
      <c r="M193" s="48">
        <f t="shared" si="16"/>
        <v>4055.3</v>
      </c>
    </row>
    <row r="194" spans="1:13" ht="12.75">
      <c r="A194" s="78">
        <v>338</v>
      </c>
      <c r="B194" s="71" t="s">
        <v>26</v>
      </c>
      <c r="C194" s="61">
        <f t="shared" si="17"/>
        <v>58.78</v>
      </c>
      <c r="D194" s="51">
        <v>0</v>
      </c>
      <c r="E194" s="75">
        <v>14553</v>
      </c>
      <c r="F194" s="73">
        <v>0</v>
      </c>
      <c r="G194" s="52">
        <f t="shared" si="19"/>
        <v>2971</v>
      </c>
      <c r="H194" s="188">
        <f t="shared" si="21"/>
        <v>2971</v>
      </c>
      <c r="I194" s="54">
        <f t="shared" si="22"/>
        <v>1010.1</v>
      </c>
      <c r="J194" s="55">
        <f t="shared" si="20"/>
        <v>59.4</v>
      </c>
      <c r="K194" s="152">
        <v>0</v>
      </c>
      <c r="L194" s="47">
        <f t="shared" si="18"/>
        <v>11.3</v>
      </c>
      <c r="M194" s="48">
        <f t="shared" si="16"/>
        <v>4051.8</v>
      </c>
    </row>
    <row r="195" spans="1:13" ht="12.75">
      <c r="A195" s="78">
        <v>339</v>
      </c>
      <c r="B195" s="71" t="s">
        <v>26</v>
      </c>
      <c r="C195" s="61">
        <f t="shared" si="17"/>
        <v>58.82</v>
      </c>
      <c r="D195" s="51">
        <v>0</v>
      </c>
      <c r="E195" s="75">
        <v>14553</v>
      </c>
      <c r="F195" s="73">
        <v>0</v>
      </c>
      <c r="G195" s="52">
        <f t="shared" si="19"/>
        <v>2969</v>
      </c>
      <c r="H195" s="188">
        <f t="shared" si="21"/>
        <v>2969</v>
      </c>
      <c r="I195" s="54">
        <f t="shared" si="22"/>
        <v>1009.5</v>
      </c>
      <c r="J195" s="55">
        <f t="shared" si="20"/>
        <v>59.4</v>
      </c>
      <c r="K195" s="152">
        <v>0</v>
      </c>
      <c r="L195" s="47">
        <f t="shared" si="18"/>
        <v>11.3</v>
      </c>
      <c r="M195" s="48">
        <f t="shared" si="16"/>
        <v>4049.2000000000003</v>
      </c>
    </row>
    <row r="196" spans="1:13" ht="12.75">
      <c r="A196" s="78">
        <v>340</v>
      </c>
      <c r="B196" s="71" t="s">
        <v>26</v>
      </c>
      <c r="C196" s="61">
        <f t="shared" si="17"/>
        <v>58.86</v>
      </c>
      <c r="D196" s="51">
        <v>0</v>
      </c>
      <c r="E196" s="75">
        <v>14553</v>
      </c>
      <c r="F196" s="73">
        <v>0</v>
      </c>
      <c r="G196" s="52">
        <f t="shared" si="19"/>
        <v>2967</v>
      </c>
      <c r="H196" s="188">
        <f t="shared" si="21"/>
        <v>2967</v>
      </c>
      <c r="I196" s="54">
        <f t="shared" si="22"/>
        <v>1008.8</v>
      </c>
      <c r="J196" s="55">
        <f t="shared" si="20"/>
        <v>59.3</v>
      </c>
      <c r="K196" s="152">
        <v>0</v>
      </c>
      <c r="L196" s="47">
        <f t="shared" si="18"/>
        <v>11.3</v>
      </c>
      <c r="M196" s="48">
        <f t="shared" si="16"/>
        <v>4046.4000000000005</v>
      </c>
    </row>
    <row r="197" spans="1:13" ht="12.75">
      <c r="A197" s="78">
        <v>341</v>
      </c>
      <c r="B197" s="71" t="s">
        <v>26</v>
      </c>
      <c r="C197" s="61">
        <f t="shared" si="17"/>
        <v>58.91</v>
      </c>
      <c r="D197" s="51">
        <v>0</v>
      </c>
      <c r="E197" s="75">
        <v>14553</v>
      </c>
      <c r="F197" s="73">
        <v>0</v>
      </c>
      <c r="G197" s="52">
        <f t="shared" si="19"/>
        <v>2964.5</v>
      </c>
      <c r="H197" s="188">
        <f t="shared" si="21"/>
        <v>2964.5</v>
      </c>
      <c r="I197" s="54">
        <f t="shared" si="22"/>
        <v>1007.9</v>
      </c>
      <c r="J197" s="55">
        <f t="shared" si="20"/>
        <v>59.3</v>
      </c>
      <c r="K197" s="152">
        <v>0</v>
      </c>
      <c r="L197" s="47">
        <f t="shared" si="18"/>
        <v>11.3</v>
      </c>
      <c r="M197" s="48">
        <f t="shared" si="16"/>
        <v>4043.0000000000005</v>
      </c>
    </row>
    <row r="198" spans="1:13" ht="12.75">
      <c r="A198" s="78">
        <v>342</v>
      </c>
      <c r="B198" s="71" t="s">
        <v>26</v>
      </c>
      <c r="C198" s="61">
        <f t="shared" si="17"/>
        <v>58.95</v>
      </c>
      <c r="D198" s="51">
        <v>0</v>
      </c>
      <c r="E198" s="75">
        <v>14553</v>
      </c>
      <c r="F198" s="73">
        <v>0</v>
      </c>
      <c r="G198" s="52">
        <f t="shared" si="19"/>
        <v>2962.4</v>
      </c>
      <c r="H198" s="188">
        <f t="shared" si="21"/>
        <v>2962.4</v>
      </c>
      <c r="I198" s="54">
        <f t="shared" si="22"/>
        <v>1007.2</v>
      </c>
      <c r="J198" s="55">
        <f t="shared" si="20"/>
        <v>59.2</v>
      </c>
      <c r="K198" s="152">
        <v>0</v>
      </c>
      <c r="L198" s="47">
        <f t="shared" si="18"/>
        <v>11.3</v>
      </c>
      <c r="M198" s="48">
        <f t="shared" si="16"/>
        <v>4040.1000000000004</v>
      </c>
    </row>
    <row r="199" spans="1:13" ht="12.75">
      <c r="A199" s="78">
        <v>343</v>
      </c>
      <c r="B199" s="71" t="s">
        <v>26</v>
      </c>
      <c r="C199" s="61">
        <f t="shared" si="17"/>
        <v>59</v>
      </c>
      <c r="D199" s="51">
        <v>0</v>
      </c>
      <c r="E199" s="75">
        <v>14553</v>
      </c>
      <c r="F199" s="73">
        <v>0</v>
      </c>
      <c r="G199" s="52">
        <f t="shared" si="19"/>
        <v>2959.9</v>
      </c>
      <c r="H199" s="188">
        <f t="shared" si="21"/>
        <v>2959.9</v>
      </c>
      <c r="I199" s="54">
        <f t="shared" si="22"/>
        <v>1006.4</v>
      </c>
      <c r="J199" s="55">
        <f t="shared" si="20"/>
        <v>59.2</v>
      </c>
      <c r="K199" s="152">
        <v>0</v>
      </c>
      <c r="L199" s="47">
        <f t="shared" si="18"/>
        <v>11.2</v>
      </c>
      <c r="M199" s="48">
        <f t="shared" si="16"/>
        <v>4036.7</v>
      </c>
    </row>
    <row r="200" spans="1:13" ht="12.75">
      <c r="A200" s="78">
        <v>344</v>
      </c>
      <c r="B200" s="71" t="s">
        <v>26</v>
      </c>
      <c r="C200" s="61">
        <f t="shared" si="17"/>
        <v>59.04</v>
      </c>
      <c r="D200" s="51">
        <v>0</v>
      </c>
      <c r="E200" s="75">
        <v>14553</v>
      </c>
      <c r="F200" s="73">
        <v>0</v>
      </c>
      <c r="G200" s="52">
        <f t="shared" si="19"/>
        <v>2957.9</v>
      </c>
      <c r="H200" s="188">
        <f t="shared" si="21"/>
        <v>2957.9</v>
      </c>
      <c r="I200" s="54">
        <f t="shared" si="22"/>
        <v>1005.7</v>
      </c>
      <c r="J200" s="55">
        <f t="shared" si="20"/>
        <v>59.2</v>
      </c>
      <c r="K200" s="152">
        <v>0</v>
      </c>
      <c r="L200" s="47">
        <f t="shared" si="18"/>
        <v>11.2</v>
      </c>
      <c r="M200" s="48">
        <f aca="true" t="shared" si="23" ref="M200:M263">SUM(H200:L200)</f>
        <v>4034</v>
      </c>
    </row>
    <row r="201" spans="1:13" ht="12.75">
      <c r="A201" s="78">
        <v>345</v>
      </c>
      <c r="B201" s="71" t="s">
        <v>26</v>
      </c>
      <c r="C201" s="61">
        <f aca="true" t="shared" si="24" ref="C201:C264">ROUND(IF(A201&lt;153,C$607,IF(A201&lt;C$612,C$613+C$614*A201+C$615*A201^2+C$616*A201^3,67.87)),2)</f>
        <v>59.08</v>
      </c>
      <c r="D201" s="51">
        <v>0</v>
      </c>
      <c r="E201" s="75">
        <v>14553</v>
      </c>
      <c r="F201" s="73">
        <v>0</v>
      </c>
      <c r="G201" s="52">
        <f t="shared" si="19"/>
        <v>2955.9</v>
      </c>
      <c r="H201" s="188">
        <f t="shared" si="21"/>
        <v>2955.9</v>
      </c>
      <c r="I201" s="54">
        <f t="shared" si="22"/>
        <v>1005</v>
      </c>
      <c r="J201" s="55">
        <f t="shared" si="20"/>
        <v>59.1</v>
      </c>
      <c r="K201" s="152">
        <v>0</v>
      </c>
      <c r="L201" s="47">
        <f aca="true" t="shared" si="25" ref="L201:L264">ROUND(H201*0.0038,1)</f>
        <v>11.2</v>
      </c>
      <c r="M201" s="48">
        <f t="shared" si="23"/>
        <v>4031.2</v>
      </c>
    </row>
    <row r="202" spans="1:13" ht="12.75">
      <c r="A202" s="78">
        <v>346</v>
      </c>
      <c r="B202" s="71" t="s">
        <v>26</v>
      </c>
      <c r="C202" s="61">
        <f t="shared" si="24"/>
        <v>59.13</v>
      </c>
      <c r="D202" s="51">
        <v>0</v>
      </c>
      <c r="E202" s="75">
        <v>14553</v>
      </c>
      <c r="F202" s="73">
        <v>0</v>
      </c>
      <c r="G202" s="52">
        <f aca="true" t="shared" si="26" ref="G202:G265">ROUND(12/C202*E202,1)</f>
        <v>2953.4</v>
      </c>
      <c r="H202" s="188">
        <f t="shared" si="21"/>
        <v>2953.4</v>
      </c>
      <c r="I202" s="54">
        <f t="shared" si="22"/>
        <v>1004.2</v>
      </c>
      <c r="J202" s="55">
        <f aca="true" t="shared" si="27" ref="J202:J265">ROUND(H202*0.02,1)</f>
        <v>59.1</v>
      </c>
      <c r="K202" s="152">
        <v>0</v>
      </c>
      <c r="L202" s="47">
        <f t="shared" si="25"/>
        <v>11.2</v>
      </c>
      <c r="M202" s="48">
        <f t="shared" si="23"/>
        <v>4027.9</v>
      </c>
    </row>
    <row r="203" spans="1:13" ht="12.75">
      <c r="A203" s="78">
        <v>347</v>
      </c>
      <c r="B203" s="71" t="s">
        <v>26</v>
      </c>
      <c r="C203" s="61">
        <f t="shared" si="24"/>
        <v>59.17</v>
      </c>
      <c r="D203" s="51">
        <v>0</v>
      </c>
      <c r="E203" s="75">
        <v>14553</v>
      </c>
      <c r="F203" s="73">
        <v>0</v>
      </c>
      <c r="G203" s="52">
        <f t="shared" si="26"/>
        <v>2951.4</v>
      </c>
      <c r="H203" s="188">
        <f t="shared" si="21"/>
        <v>2951.4</v>
      </c>
      <c r="I203" s="54">
        <f t="shared" si="22"/>
        <v>1003.5</v>
      </c>
      <c r="J203" s="55">
        <f t="shared" si="27"/>
        <v>59</v>
      </c>
      <c r="K203" s="152">
        <v>0</v>
      </c>
      <c r="L203" s="47">
        <f t="shared" si="25"/>
        <v>11.2</v>
      </c>
      <c r="M203" s="48">
        <f t="shared" si="23"/>
        <v>4025.1</v>
      </c>
    </row>
    <row r="204" spans="1:13" ht="12.75">
      <c r="A204" s="78">
        <v>348</v>
      </c>
      <c r="B204" s="71" t="s">
        <v>26</v>
      </c>
      <c r="C204" s="61">
        <f t="shared" si="24"/>
        <v>59.21</v>
      </c>
      <c r="D204" s="51">
        <v>0</v>
      </c>
      <c r="E204" s="75">
        <v>14553</v>
      </c>
      <c r="F204" s="73">
        <v>0</v>
      </c>
      <c r="G204" s="52">
        <f t="shared" si="26"/>
        <v>2949.4</v>
      </c>
      <c r="H204" s="188">
        <f t="shared" si="21"/>
        <v>2949.4</v>
      </c>
      <c r="I204" s="54">
        <f t="shared" si="22"/>
        <v>1002.8</v>
      </c>
      <c r="J204" s="55">
        <f t="shared" si="27"/>
        <v>59</v>
      </c>
      <c r="K204" s="152">
        <v>0</v>
      </c>
      <c r="L204" s="47">
        <f t="shared" si="25"/>
        <v>11.2</v>
      </c>
      <c r="M204" s="48">
        <f t="shared" si="23"/>
        <v>4022.3999999999996</v>
      </c>
    </row>
    <row r="205" spans="1:13" ht="12.75">
      <c r="A205" s="78">
        <v>349</v>
      </c>
      <c r="B205" s="71" t="s">
        <v>26</v>
      </c>
      <c r="C205" s="61">
        <f t="shared" si="24"/>
        <v>59.26</v>
      </c>
      <c r="D205" s="51">
        <v>0</v>
      </c>
      <c r="E205" s="75">
        <v>14553</v>
      </c>
      <c r="F205" s="73">
        <v>0</v>
      </c>
      <c r="G205" s="52">
        <f t="shared" si="26"/>
        <v>2946.9</v>
      </c>
      <c r="H205" s="188">
        <f t="shared" si="21"/>
        <v>2946.9</v>
      </c>
      <c r="I205" s="54">
        <f t="shared" si="22"/>
        <v>1001.9</v>
      </c>
      <c r="J205" s="55">
        <f t="shared" si="27"/>
        <v>58.9</v>
      </c>
      <c r="K205" s="152">
        <v>0</v>
      </c>
      <c r="L205" s="47">
        <f t="shared" si="25"/>
        <v>11.2</v>
      </c>
      <c r="M205" s="48">
        <f t="shared" si="23"/>
        <v>4018.9</v>
      </c>
    </row>
    <row r="206" spans="1:13" ht="12.75">
      <c r="A206" s="78">
        <v>350</v>
      </c>
      <c r="B206" s="71" t="s">
        <v>26</v>
      </c>
      <c r="C206" s="61">
        <f t="shared" si="24"/>
        <v>59.3</v>
      </c>
      <c r="D206" s="51">
        <v>0</v>
      </c>
      <c r="E206" s="75">
        <v>14553</v>
      </c>
      <c r="F206" s="73">
        <v>0</v>
      </c>
      <c r="G206" s="52">
        <f t="shared" si="26"/>
        <v>2945</v>
      </c>
      <c r="H206" s="188">
        <f t="shared" si="21"/>
        <v>2945</v>
      </c>
      <c r="I206" s="54">
        <f t="shared" si="22"/>
        <v>1001.3</v>
      </c>
      <c r="J206" s="55">
        <f t="shared" si="27"/>
        <v>58.9</v>
      </c>
      <c r="K206" s="152">
        <v>0</v>
      </c>
      <c r="L206" s="47">
        <f t="shared" si="25"/>
        <v>11.2</v>
      </c>
      <c r="M206" s="48">
        <f t="shared" si="23"/>
        <v>4016.4</v>
      </c>
    </row>
    <row r="207" spans="1:13" ht="12.75">
      <c r="A207" s="78">
        <v>351</v>
      </c>
      <c r="B207" s="71" t="s">
        <v>26</v>
      </c>
      <c r="C207" s="61">
        <f t="shared" si="24"/>
        <v>59.34</v>
      </c>
      <c r="D207" s="51">
        <v>0</v>
      </c>
      <c r="E207" s="75">
        <v>14553</v>
      </c>
      <c r="F207" s="73">
        <v>0</v>
      </c>
      <c r="G207" s="52">
        <f t="shared" si="26"/>
        <v>2943</v>
      </c>
      <c r="H207" s="188">
        <f t="shared" si="21"/>
        <v>2943</v>
      </c>
      <c r="I207" s="54">
        <f t="shared" si="22"/>
        <v>1000.6</v>
      </c>
      <c r="J207" s="55">
        <f t="shared" si="27"/>
        <v>58.9</v>
      </c>
      <c r="K207" s="152">
        <v>0</v>
      </c>
      <c r="L207" s="47">
        <f t="shared" si="25"/>
        <v>11.2</v>
      </c>
      <c r="M207" s="48">
        <f t="shared" si="23"/>
        <v>4013.7</v>
      </c>
    </row>
    <row r="208" spans="1:13" ht="12.75">
      <c r="A208" s="78">
        <v>352</v>
      </c>
      <c r="B208" s="71" t="s">
        <v>26</v>
      </c>
      <c r="C208" s="61">
        <f t="shared" si="24"/>
        <v>59.39</v>
      </c>
      <c r="D208" s="51">
        <v>0</v>
      </c>
      <c r="E208" s="75">
        <v>14553</v>
      </c>
      <c r="F208" s="73">
        <v>0</v>
      </c>
      <c r="G208" s="52">
        <f t="shared" si="26"/>
        <v>2940.5</v>
      </c>
      <c r="H208" s="188">
        <f aca="true" t="shared" si="28" ref="H208:H271">F208+G208</f>
        <v>2940.5</v>
      </c>
      <c r="I208" s="54">
        <f t="shared" si="22"/>
        <v>999.8</v>
      </c>
      <c r="J208" s="55">
        <f t="shared" si="27"/>
        <v>58.8</v>
      </c>
      <c r="K208" s="152">
        <v>0</v>
      </c>
      <c r="L208" s="47">
        <f t="shared" si="25"/>
        <v>11.2</v>
      </c>
      <c r="M208" s="48">
        <f t="shared" si="23"/>
        <v>4010.3</v>
      </c>
    </row>
    <row r="209" spans="1:13" ht="12.75">
      <c r="A209" s="78">
        <v>353</v>
      </c>
      <c r="B209" s="71" t="s">
        <v>26</v>
      </c>
      <c r="C209" s="61">
        <f t="shared" si="24"/>
        <v>59.43</v>
      </c>
      <c r="D209" s="51">
        <v>0</v>
      </c>
      <c r="E209" s="75">
        <v>14553</v>
      </c>
      <c r="F209" s="73">
        <v>0</v>
      </c>
      <c r="G209" s="52">
        <f t="shared" si="26"/>
        <v>2938.5</v>
      </c>
      <c r="H209" s="188">
        <f t="shared" si="28"/>
        <v>2938.5</v>
      </c>
      <c r="I209" s="54">
        <f t="shared" si="22"/>
        <v>999.1</v>
      </c>
      <c r="J209" s="55">
        <f t="shared" si="27"/>
        <v>58.8</v>
      </c>
      <c r="K209" s="152">
        <v>0</v>
      </c>
      <c r="L209" s="47">
        <f t="shared" si="25"/>
        <v>11.2</v>
      </c>
      <c r="M209" s="48">
        <f t="shared" si="23"/>
        <v>4007.6</v>
      </c>
    </row>
    <row r="210" spans="1:13" ht="12.75">
      <c r="A210" s="78">
        <v>354</v>
      </c>
      <c r="B210" s="71" t="s">
        <v>26</v>
      </c>
      <c r="C210" s="61">
        <f t="shared" si="24"/>
        <v>59.47</v>
      </c>
      <c r="D210" s="51">
        <v>0</v>
      </c>
      <c r="E210" s="75">
        <v>14553</v>
      </c>
      <c r="F210" s="73">
        <v>0</v>
      </c>
      <c r="G210" s="52">
        <f t="shared" si="26"/>
        <v>2936.5</v>
      </c>
      <c r="H210" s="188">
        <f t="shared" si="28"/>
        <v>2936.5</v>
      </c>
      <c r="I210" s="54">
        <f t="shared" si="22"/>
        <v>998.4</v>
      </c>
      <c r="J210" s="55">
        <f t="shared" si="27"/>
        <v>58.7</v>
      </c>
      <c r="K210" s="152">
        <v>0</v>
      </c>
      <c r="L210" s="47">
        <f t="shared" si="25"/>
        <v>11.2</v>
      </c>
      <c r="M210" s="48">
        <f t="shared" si="23"/>
        <v>4004.7999999999997</v>
      </c>
    </row>
    <row r="211" spans="1:13" ht="12.75">
      <c r="A211" s="78">
        <v>355</v>
      </c>
      <c r="B211" s="71" t="s">
        <v>26</v>
      </c>
      <c r="C211" s="61">
        <f t="shared" si="24"/>
        <v>59.52</v>
      </c>
      <c r="D211" s="51">
        <v>0</v>
      </c>
      <c r="E211" s="75">
        <v>14553</v>
      </c>
      <c r="F211" s="73">
        <v>0</v>
      </c>
      <c r="G211" s="52">
        <f t="shared" si="26"/>
        <v>2934.1</v>
      </c>
      <c r="H211" s="188">
        <f t="shared" si="28"/>
        <v>2934.1</v>
      </c>
      <c r="I211" s="54">
        <f t="shared" si="22"/>
        <v>997.6</v>
      </c>
      <c r="J211" s="55">
        <f t="shared" si="27"/>
        <v>58.7</v>
      </c>
      <c r="K211" s="152">
        <v>0</v>
      </c>
      <c r="L211" s="47">
        <f t="shared" si="25"/>
        <v>11.1</v>
      </c>
      <c r="M211" s="48">
        <f t="shared" si="23"/>
        <v>4001.4999999999995</v>
      </c>
    </row>
    <row r="212" spans="1:13" ht="12.75">
      <c r="A212" s="78">
        <v>356</v>
      </c>
      <c r="B212" s="71" t="s">
        <v>26</v>
      </c>
      <c r="C212" s="61">
        <f t="shared" si="24"/>
        <v>59.56</v>
      </c>
      <c r="D212" s="51">
        <v>0</v>
      </c>
      <c r="E212" s="75">
        <v>14553</v>
      </c>
      <c r="F212" s="73">
        <v>0</v>
      </c>
      <c r="G212" s="52">
        <f t="shared" si="26"/>
        <v>2932.1</v>
      </c>
      <c r="H212" s="188">
        <f t="shared" si="28"/>
        <v>2932.1</v>
      </c>
      <c r="I212" s="54">
        <f t="shared" si="22"/>
        <v>996.9</v>
      </c>
      <c r="J212" s="55">
        <f t="shared" si="27"/>
        <v>58.6</v>
      </c>
      <c r="K212" s="152">
        <v>0</v>
      </c>
      <c r="L212" s="47">
        <f t="shared" si="25"/>
        <v>11.1</v>
      </c>
      <c r="M212" s="48">
        <f t="shared" si="23"/>
        <v>3998.7</v>
      </c>
    </row>
    <row r="213" spans="1:13" ht="12.75">
      <c r="A213" s="78">
        <v>357</v>
      </c>
      <c r="B213" s="71" t="s">
        <v>26</v>
      </c>
      <c r="C213" s="61">
        <f t="shared" si="24"/>
        <v>59.6</v>
      </c>
      <c r="D213" s="51">
        <v>0</v>
      </c>
      <c r="E213" s="75">
        <v>14553</v>
      </c>
      <c r="F213" s="73">
        <v>0</v>
      </c>
      <c r="G213" s="52">
        <f t="shared" si="26"/>
        <v>2930.1</v>
      </c>
      <c r="H213" s="188">
        <f t="shared" si="28"/>
        <v>2930.1</v>
      </c>
      <c r="I213" s="54">
        <f aca="true" t="shared" si="29" ref="I213:I276">ROUND(H213*0.34,1)</f>
        <v>996.2</v>
      </c>
      <c r="J213" s="55">
        <f t="shared" si="27"/>
        <v>58.6</v>
      </c>
      <c r="K213" s="152">
        <v>0</v>
      </c>
      <c r="L213" s="47">
        <f t="shared" si="25"/>
        <v>11.1</v>
      </c>
      <c r="M213" s="48">
        <f t="shared" si="23"/>
        <v>3996</v>
      </c>
    </row>
    <row r="214" spans="1:13" ht="12.75">
      <c r="A214" s="78">
        <v>358</v>
      </c>
      <c r="B214" s="71" t="s">
        <v>26</v>
      </c>
      <c r="C214" s="61">
        <f t="shared" si="24"/>
        <v>59.64</v>
      </c>
      <c r="D214" s="51">
        <v>0</v>
      </c>
      <c r="E214" s="75">
        <v>14553</v>
      </c>
      <c r="F214" s="73">
        <v>0</v>
      </c>
      <c r="G214" s="52">
        <f t="shared" si="26"/>
        <v>2928.2</v>
      </c>
      <c r="H214" s="188">
        <f t="shared" si="28"/>
        <v>2928.2</v>
      </c>
      <c r="I214" s="54">
        <f t="shared" si="29"/>
        <v>995.6</v>
      </c>
      <c r="J214" s="55">
        <f t="shared" si="27"/>
        <v>58.6</v>
      </c>
      <c r="K214" s="152">
        <v>0</v>
      </c>
      <c r="L214" s="47">
        <f t="shared" si="25"/>
        <v>11.1</v>
      </c>
      <c r="M214" s="48">
        <f t="shared" si="23"/>
        <v>3993.4999999999995</v>
      </c>
    </row>
    <row r="215" spans="1:13" ht="12.75">
      <c r="A215" s="78">
        <v>359</v>
      </c>
      <c r="B215" s="71" t="s">
        <v>26</v>
      </c>
      <c r="C215" s="61">
        <f t="shared" si="24"/>
        <v>59.69</v>
      </c>
      <c r="D215" s="51">
        <v>0</v>
      </c>
      <c r="E215" s="75">
        <v>14553</v>
      </c>
      <c r="F215" s="73">
        <v>0</v>
      </c>
      <c r="G215" s="52">
        <f t="shared" si="26"/>
        <v>2925.7</v>
      </c>
      <c r="H215" s="188">
        <f t="shared" si="28"/>
        <v>2925.7</v>
      </c>
      <c r="I215" s="54">
        <f t="shared" si="29"/>
        <v>994.7</v>
      </c>
      <c r="J215" s="55">
        <f t="shared" si="27"/>
        <v>58.5</v>
      </c>
      <c r="K215" s="152">
        <v>0</v>
      </c>
      <c r="L215" s="47">
        <f t="shared" si="25"/>
        <v>11.1</v>
      </c>
      <c r="M215" s="48">
        <f t="shared" si="23"/>
        <v>3989.9999999999995</v>
      </c>
    </row>
    <row r="216" spans="1:13" ht="12.75">
      <c r="A216" s="78">
        <v>360</v>
      </c>
      <c r="B216" s="71" t="s">
        <v>26</v>
      </c>
      <c r="C216" s="61">
        <f t="shared" si="24"/>
        <v>59.73</v>
      </c>
      <c r="D216" s="51">
        <v>0</v>
      </c>
      <c r="E216" s="75">
        <v>14553</v>
      </c>
      <c r="F216" s="73">
        <v>0</v>
      </c>
      <c r="G216" s="52">
        <f t="shared" si="26"/>
        <v>2923.8</v>
      </c>
      <c r="H216" s="188">
        <f t="shared" si="28"/>
        <v>2923.8</v>
      </c>
      <c r="I216" s="54">
        <f t="shared" si="29"/>
        <v>994.1</v>
      </c>
      <c r="J216" s="55">
        <f t="shared" si="27"/>
        <v>58.5</v>
      </c>
      <c r="K216" s="152">
        <v>0</v>
      </c>
      <c r="L216" s="47">
        <f t="shared" si="25"/>
        <v>11.1</v>
      </c>
      <c r="M216" s="48">
        <f t="shared" si="23"/>
        <v>3987.5</v>
      </c>
    </row>
    <row r="217" spans="1:13" ht="12.75">
      <c r="A217" s="78">
        <v>361</v>
      </c>
      <c r="B217" s="71" t="s">
        <v>26</v>
      </c>
      <c r="C217" s="61">
        <f t="shared" si="24"/>
        <v>59.77</v>
      </c>
      <c r="D217" s="51">
        <v>0</v>
      </c>
      <c r="E217" s="75">
        <v>14553</v>
      </c>
      <c r="F217" s="73">
        <v>0</v>
      </c>
      <c r="G217" s="52">
        <f t="shared" si="26"/>
        <v>2921.8</v>
      </c>
      <c r="H217" s="188">
        <f t="shared" si="28"/>
        <v>2921.8</v>
      </c>
      <c r="I217" s="54">
        <f t="shared" si="29"/>
        <v>993.4</v>
      </c>
      <c r="J217" s="55">
        <f t="shared" si="27"/>
        <v>58.4</v>
      </c>
      <c r="K217" s="152">
        <v>0</v>
      </c>
      <c r="L217" s="47">
        <f t="shared" si="25"/>
        <v>11.1</v>
      </c>
      <c r="M217" s="48">
        <f t="shared" si="23"/>
        <v>3984.7000000000003</v>
      </c>
    </row>
    <row r="218" spans="1:13" ht="12.75">
      <c r="A218" s="78">
        <v>362</v>
      </c>
      <c r="B218" s="71" t="s">
        <v>26</v>
      </c>
      <c r="C218" s="61">
        <f t="shared" si="24"/>
        <v>59.81</v>
      </c>
      <c r="D218" s="51">
        <v>0</v>
      </c>
      <c r="E218" s="75">
        <v>14553</v>
      </c>
      <c r="F218" s="73">
        <v>0</v>
      </c>
      <c r="G218" s="52">
        <f t="shared" si="26"/>
        <v>2919.8</v>
      </c>
      <c r="H218" s="188">
        <f t="shared" si="28"/>
        <v>2919.8</v>
      </c>
      <c r="I218" s="54">
        <f t="shared" si="29"/>
        <v>992.7</v>
      </c>
      <c r="J218" s="55">
        <f t="shared" si="27"/>
        <v>58.4</v>
      </c>
      <c r="K218" s="152">
        <v>0</v>
      </c>
      <c r="L218" s="47">
        <f t="shared" si="25"/>
        <v>11.1</v>
      </c>
      <c r="M218" s="48">
        <f t="shared" si="23"/>
        <v>3982</v>
      </c>
    </row>
    <row r="219" spans="1:13" ht="12.75">
      <c r="A219" s="78">
        <v>363</v>
      </c>
      <c r="B219" s="71" t="s">
        <v>26</v>
      </c>
      <c r="C219" s="61">
        <f t="shared" si="24"/>
        <v>59.85</v>
      </c>
      <c r="D219" s="51">
        <v>0</v>
      </c>
      <c r="E219" s="75">
        <v>14553</v>
      </c>
      <c r="F219" s="73">
        <v>0</v>
      </c>
      <c r="G219" s="52">
        <f t="shared" si="26"/>
        <v>2917.9</v>
      </c>
      <c r="H219" s="188">
        <f t="shared" si="28"/>
        <v>2917.9</v>
      </c>
      <c r="I219" s="54">
        <f t="shared" si="29"/>
        <v>992.1</v>
      </c>
      <c r="J219" s="55">
        <f t="shared" si="27"/>
        <v>58.4</v>
      </c>
      <c r="K219" s="152">
        <v>0</v>
      </c>
      <c r="L219" s="47">
        <f t="shared" si="25"/>
        <v>11.1</v>
      </c>
      <c r="M219" s="48">
        <f t="shared" si="23"/>
        <v>3979.5</v>
      </c>
    </row>
    <row r="220" spans="1:13" ht="12.75">
      <c r="A220" s="78">
        <v>364</v>
      </c>
      <c r="B220" s="71" t="s">
        <v>26</v>
      </c>
      <c r="C220" s="61">
        <f t="shared" si="24"/>
        <v>59.9</v>
      </c>
      <c r="D220" s="51">
        <v>0</v>
      </c>
      <c r="E220" s="75">
        <v>14553</v>
      </c>
      <c r="F220" s="73">
        <v>0</v>
      </c>
      <c r="G220" s="52">
        <f t="shared" si="26"/>
        <v>2915.5</v>
      </c>
      <c r="H220" s="188">
        <f t="shared" si="28"/>
        <v>2915.5</v>
      </c>
      <c r="I220" s="54">
        <f t="shared" si="29"/>
        <v>991.3</v>
      </c>
      <c r="J220" s="55">
        <f t="shared" si="27"/>
        <v>58.3</v>
      </c>
      <c r="K220" s="152">
        <v>0</v>
      </c>
      <c r="L220" s="47">
        <f t="shared" si="25"/>
        <v>11.1</v>
      </c>
      <c r="M220" s="48">
        <f t="shared" si="23"/>
        <v>3976.2000000000003</v>
      </c>
    </row>
    <row r="221" spans="1:13" ht="12.75">
      <c r="A221" s="78">
        <v>365</v>
      </c>
      <c r="B221" s="71" t="s">
        <v>26</v>
      </c>
      <c r="C221" s="61">
        <f t="shared" si="24"/>
        <v>59.94</v>
      </c>
      <c r="D221" s="51">
        <v>0</v>
      </c>
      <c r="E221" s="75">
        <v>14553</v>
      </c>
      <c r="F221" s="73">
        <v>0</v>
      </c>
      <c r="G221" s="52">
        <f t="shared" si="26"/>
        <v>2913.5</v>
      </c>
      <c r="H221" s="188">
        <f t="shared" si="28"/>
        <v>2913.5</v>
      </c>
      <c r="I221" s="54">
        <f t="shared" si="29"/>
        <v>990.6</v>
      </c>
      <c r="J221" s="55">
        <f t="shared" si="27"/>
        <v>58.3</v>
      </c>
      <c r="K221" s="152">
        <v>0</v>
      </c>
      <c r="L221" s="47">
        <f t="shared" si="25"/>
        <v>11.1</v>
      </c>
      <c r="M221" s="48">
        <f t="shared" si="23"/>
        <v>3973.5</v>
      </c>
    </row>
    <row r="222" spans="1:13" ht="12.75">
      <c r="A222" s="78">
        <v>366</v>
      </c>
      <c r="B222" s="71" t="s">
        <v>26</v>
      </c>
      <c r="C222" s="61">
        <f t="shared" si="24"/>
        <v>59.98</v>
      </c>
      <c r="D222" s="51">
        <v>0</v>
      </c>
      <c r="E222" s="75">
        <v>14553</v>
      </c>
      <c r="F222" s="73">
        <v>0</v>
      </c>
      <c r="G222" s="52">
        <f t="shared" si="26"/>
        <v>2911.6</v>
      </c>
      <c r="H222" s="188">
        <f t="shared" si="28"/>
        <v>2911.6</v>
      </c>
      <c r="I222" s="54">
        <f t="shared" si="29"/>
        <v>989.9</v>
      </c>
      <c r="J222" s="55">
        <f t="shared" si="27"/>
        <v>58.2</v>
      </c>
      <c r="K222" s="152">
        <v>0</v>
      </c>
      <c r="L222" s="47">
        <f t="shared" si="25"/>
        <v>11.1</v>
      </c>
      <c r="M222" s="48">
        <f t="shared" si="23"/>
        <v>3970.7999999999997</v>
      </c>
    </row>
    <row r="223" spans="1:13" ht="12.75">
      <c r="A223" s="78">
        <v>367</v>
      </c>
      <c r="B223" s="71" t="s">
        <v>26</v>
      </c>
      <c r="C223" s="61">
        <f t="shared" si="24"/>
        <v>60.02</v>
      </c>
      <c r="D223" s="51">
        <v>0</v>
      </c>
      <c r="E223" s="75">
        <v>14553</v>
      </c>
      <c r="F223" s="73">
        <v>0</v>
      </c>
      <c r="G223" s="52">
        <f t="shared" si="26"/>
        <v>2909.6</v>
      </c>
      <c r="H223" s="188">
        <f t="shared" si="28"/>
        <v>2909.6</v>
      </c>
      <c r="I223" s="54">
        <f t="shared" si="29"/>
        <v>989.3</v>
      </c>
      <c r="J223" s="55">
        <f t="shared" si="27"/>
        <v>58.2</v>
      </c>
      <c r="K223" s="152">
        <v>0</v>
      </c>
      <c r="L223" s="47">
        <f t="shared" si="25"/>
        <v>11.1</v>
      </c>
      <c r="M223" s="48">
        <f t="shared" si="23"/>
        <v>3968.1999999999994</v>
      </c>
    </row>
    <row r="224" spans="1:13" ht="12.75">
      <c r="A224" s="78">
        <v>368</v>
      </c>
      <c r="B224" s="71" t="s">
        <v>26</v>
      </c>
      <c r="C224" s="61">
        <f t="shared" si="24"/>
        <v>60.06</v>
      </c>
      <c r="D224" s="51">
        <v>0</v>
      </c>
      <c r="E224" s="75">
        <v>14553</v>
      </c>
      <c r="F224" s="73">
        <v>0</v>
      </c>
      <c r="G224" s="52">
        <f t="shared" si="26"/>
        <v>2907.7</v>
      </c>
      <c r="H224" s="188">
        <f t="shared" si="28"/>
        <v>2907.7</v>
      </c>
      <c r="I224" s="54">
        <f t="shared" si="29"/>
        <v>988.6</v>
      </c>
      <c r="J224" s="55">
        <f t="shared" si="27"/>
        <v>58.2</v>
      </c>
      <c r="K224" s="152">
        <v>0</v>
      </c>
      <c r="L224" s="47">
        <f t="shared" si="25"/>
        <v>11</v>
      </c>
      <c r="M224" s="48">
        <f t="shared" si="23"/>
        <v>3965.4999999999995</v>
      </c>
    </row>
    <row r="225" spans="1:13" ht="12.75">
      <c r="A225" s="78">
        <v>369</v>
      </c>
      <c r="B225" s="71" t="s">
        <v>26</v>
      </c>
      <c r="C225" s="61">
        <f t="shared" si="24"/>
        <v>60.1</v>
      </c>
      <c r="D225" s="51">
        <v>0</v>
      </c>
      <c r="E225" s="75">
        <v>14553</v>
      </c>
      <c r="F225" s="73">
        <v>0</v>
      </c>
      <c r="G225" s="52">
        <f t="shared" si="26"/>
        <v>2905.8</v>
      </c>
      <c r="H225" s="188">
        <f t="shared" si="28"/>
        <v>2905.8</v>
      </c>
      <c r="I225" s="54">
        <f t="shared" si="29"/>
        <v>988</v>
      </c>
      <c r="J225" s="55">
        <f t="shared" si="27"/>
        <v>58.1</v>
      </c>
      <c r="K225" s="152">
        <v>0</v>
      </c>
      <c r="L225" s="47">
        <f t="shared" si="25"/>
        <v>11</v>
      </c>
      <c r="M225" s="48">
        <f t="shared" si="23"/>
        <v>3962.9</v>
      </c>
    </row>
    <row r="226" spans="1:13" ht="12.75">
      <c r="A226" s="78">
        <v>370</v>
      </c>
      <c r="B226" s="71" t="s">
        <v>26</v>
      </c>
      <c r="C226" s="61">
        <f t="shared" si="24"/>
        <v>60.14</v>
      </c>
      <c r="D226" s="51">
        <v>0</v>
      </c>
      <c r="E226" s="75">
        <v>14553</v>
      </c>
      <c r="F226" s="73">
        <v>0</v>
      </c>
      <c r="G226" s="52">
        <f t="shared" si="26"/>
        <v>2903.8</v>
      </c>
      <c r="H226" s="188">
        <f t="shared" si="28"/>
        <v>2903.8</v>
      </c>
      <c r="I226" s="54">
        <f t="shared" si="29"/>
        <v>987.3</v>
      </c>
      <c r="J226" s="55">
        <f t="shared" si="27"/>
        <v>58.1</v>
      </c>
      <c r="K226" s="152">
        <v>0</v>
      </c>
      <c r="L226" s="47">
        <f t="shared" si="25"/>
        <v>11</v>
      </c>
      <c r="M226" s="48">
        <f t="shared" si="23"/>
        <v>3960.2000000000003</v>
      </c>
    </row>
    <row r="227" spans="1:13" ht="12.75">
      <c r="A227" s="78">
        <v>371</v>
      </c>
      <c r="B227" s="71" t="s">
        <v>26</v>
      </c>
      <c r="C227" s="61">
        <f t="shared" si="24"/>
        <v>60.18</v>
      </c>
      <c r="D227" s="51">
        <v>0</v>
      </c>
      <c r="E227" s="75">
        <v>14553</v>
      </c>
      <c r="F227" s="73">
        <v>0</v>
      </c>
      <c r="G227" s="52">
        <f t="shared" si="26"/>
        <v>2901.9</v>
      </c>
      <c r="H227" s="188">
        <f t="shared" si="28"/>
        <v>2901.9</v>
      </c>
      <c r="I227" s="54">
        <f t="shared" si="29"/>
        <v>986.6</v>
      </c>
      <c r="J227" s="55">
        <f t="shared" si="27"/>
        <v>58</v>
      </c>
      <c r="K227" s="152">
        <v>0</v>
      </c>
      <c r="L227" s="47">
        <f t="shared" si="25"/>
        <v>11</v>
      </c>
      <c r="M227" s="48">
        <f t="shared" si="23"/>
        <v>3957.5</v>
      </c>
    </row>
    <row r="228" spans="1:13" ht="12.75">
      <c r="A228" s="78">
        <v>372</v>
      </c>
      <c r="B228" s="71" t="s">
        <v>26</v>
      </c>
      <c r="C228" s="61">
        <f t="shared" si="24"/>
        <v>60.23</v>
      </c>
      <c r="D228" s="51">
        <v>0</v>
      </c>
      <c r="E228" s="75">
        <v>14553</v>
      </c>
      <c r="F228" s="73">
        <v>0</v>
      </c>
      <c r="G228" s="52">
        <f t="shared" si="26"/>
        <v>2899.5</v>
      </c>
      <c r="H228" s="188">
        <f t="shared" si="28"/>
        <v>2899.5</v>
      </c>
      <c r="I228" s="54">
        <f t="shared" si="29"/>
        <v>985.8</v>
      </c>
      <c r="J228" s="55">
        <f t="shared" si="27"/>
        <v>58</v>
      </c>
      <c r="K228" s="152">
        <v>0</v>
      </c>
      <c r="L228" s="47">
        <f t="shared" si="25"/>
        <v>11</v>
      </c>
      <c r="M228" s="48">
        <f t="shared" si="23"/>
        <v>3954.3</v>
      </c>
    </row>
    <row r="229" spans="1:13" ht="12.75">
      <c r="A229" s="78">
        <v>373</v>
      </c>
      <c r="B229" s="71" t="s">
        <v>26</v>
      </c>
      <c r="C229" s="61">
        <f t="shared" si="24"/>
        <v>60.27</v>
      </c>
      <c r="D229" s="51">
        <v>0</v>
      </c>
      <c r="E229" s="75">
        <v>14553</v>
      </c>
      <c r="F229" s="73">
        <v>0</v>
      </c>
      <c r="G229" s="52">
        <f t="shared" si="26"/>
        <v>2897.6</v>
      </c>
      <c r="H229" s="188">
        <f t="shared" si="28"/>
        <v>2897.6</v>
      </c>
      <c r="I229" s="54">
        <f t="shared" si="29"/>
        <v>985.2</v>
      </c>
      <c r="J229" s="55">
        <f t="shared" si="27"/>
        <v>58</v>
      </c>
      <c r="K229" s="152">
        <v>0</v>
      </c>
      <c r="L229" s="47">
        <f t="shared" si="25"/>
        <v>11</v>
      </c>
      <c r="M229" s="48">
        <f t="shared" si="23"/>
        <v>3951.8</v>
      </c>
    </row>
    <row r="230" spans="1:13" ht="12.75">
      <c r="A230" s="78">
        <v>374</v>
      </c>
      <c r="B230" s="71" t="s">
        <v>26</v>
      </c>
      <c r="C230" s="61">
        <f t="shared" si="24"/>
        <v>60.31</v>
      </c>
      <c r="D230" s="51">
        <v>0</v>
      </c>
      <c r="E230" s="75">
        <v>14553</v>
      </c>
      <c r="F230" s="73">
        <v>0</v>
      </c>
      <c r="G230" s="52">
        <f t="shared" si="26"/>
        <v>2895.6</v>
      </c>
      <c r="H230" s="188">
        <f t="shared" si="28"/>
        <v>2895.6</v>
      </c>
      <c r="I230" s="54">
        <f t="shared" si="29"/>
        <v>984.5</v>
      </c>
      <c r="J230" s="55">
        <f t="shared" si="27"/>
        <v>57.9</v>
      </c>
      <c r="K230" s="152">
        <v>0</v>
      </c>
      <c r="L230" s="47">
        <f t="shared" si="25"/>
        <v>11</v>
      </c>
      <c r="M230" s="48">
        <f t="shared" si="23"/>
        <v>3949</v>
      </c>
    </row>
    <row r="231" spans="1:13" ht="12.75">
      <c r="A231" s="78">
        <v>375</v>
      </c>
      <c r="B231" s="71" t="s">
        <v>26</v>
      </c>
      <c r="C231" s="61">
        <f t="shared" si="24"/>
        <v>60.35</v>
      </c>
      <c r="D231" s="51">
        <v>0</v>
      </c>
      <c r="E231" s="75">
        <v>14553</v>
      </c>
      <c r="F231" s="73">
        <v>0</v>
      </c>
      <c r="G231" s="52">
        <f t="shared" si="26"/>
        <v>2893.7</v>
      </c>
      <c r="H231" s="188">
        <f t="shared" si="28"/>
        <v>2893.7</v>
      </c>
      <c r="I231" s="54">
        <f t="shared" si="29"/>
        <v>983.9</v>
      </c>
      <c r="J231" s="55">
        <f t="shared" si="27"/>
        <v>57.9</v>
      </c>
      <c r="K231" s="152">
        <v>0</v>
      </c>
      <c r="L231" s="47">
        <f t="shared" si="25"/>
        <v>11</v>
      </c>
      <c r="M231" s="48">
        <f t="shared" si="23"/>
        <v>3946.5</v>
      </c>
    </row>
    <row r="232" spans="1:13" ht="12.75">
      <c r="A232" s="78">
        <v>376</v>
      </c>
      <c r="B232" s="71" t="s">
        <v>26</v>
      </c>
      <c r="C232" s="61">
        <f t="shared" si="24"/>
        <v>60.39</v>
      </c>
      <c r="D232" s="51">
        <v>0</v>
      </c>
      <c r="E232" s="75">
        <v>14553</v>
      </c>
      <c r="F232" s="73">
        <v>0</v>
      </c>
      <c r="G232" s="52">
        <f t="shared" si="26"/>
        <v>2891.8</v>
      </c>
      <c r="H232" s="188">
        <f t="shared" si="28"/>
        <v>2891.8</v>
      </c>
      <c r="I232" s="54">
        <f t="shared" si="29"/>
        <v>983.2</v>
      </c>
      <c r="J232" s="55">
        <f t="shared" si="27"/>
        <v>57.8</v>
      </c>
      <c r="K232" s="152">
        <v>0</v>
      </c>
      <c r="L232" s="47">
        <f t="shared" si="25"/>
        <v>11</v>
      </c>
      <c r="M232" s="48">
        <f t="shared" si="23"/>
        <v>3943.8</v>
      </c>
    </row>
    <row r="233" spans="1:13" ht="12.75">
      <c r="A233" s="78">
        <v>377</v>
      </c>
      <c r="B233" s="71" t="s">
        <v>26</v>
      </c>
      <c r="C233" s="61">
        <f t="shared" si="24"/>
        <v>60.43</v>
      </c>
      <c r="D233" s="51">
        <v>0</v>
      </c>
      <c r="E233" s="75">
        <v>14553</v>
      </c>
      <c r="F233" s="73">
        <v>0</v>
      </c>
      <c r="G233" s="52">
        <f t="shared" si="26"/>
        <v>2889.9</v>
      </c>
      <c r="H233" s="188">
        <f t="shared" si="28"/>
        <v>2889.9</v>
      </c>
      <c r="I233" s="54">
        <f t="shared" si="29"/>
        <v>982.6</v>
      </c>
      <c r="J233" s="55">
        <f t="shared" si="27"/>
        <v>57.8</v>
      </c>
      <c r="K233" s="152">
        <v>0</v>
      </c>
      <c r="L233" s="47">
        <f t="shared" si="25"/>
        <v>11</v>
      </c>
      <c r="M233" s="48">
        <f t="shared" si="23"/>
        <v>3941.3</v>
      </c>
    </row>
    <row r="234" spans="1:13" ht="12.75">
      <c r="A234" s="78">
        <v>378</v>
      </c>
      <c r="B234" s="71" t="s">
        <v>26</v>
      </c>
      <c r="C234" s="61">
        <f t="shared" si="24"/>
        <v>60.47</v>
      </c>
      <c r="D234" s="51">
        <v>0</v>
      </c>
      <c r="E234" s="75">
        <v>14553</v>
      </c>
      <c r="F234" s="73">
        <v>0</v>
      </c>
      <c r="G234" s="52">
        <f t="shared" si="26"/>
        <v>2888</v>
      </c>
      <c r="H234" s="188">
        <f t="shared" si="28"/>
        <v>2888</v>
      </c>
      <c r="I234" s="54">
        <f t="shared" si="29"/>
        <v>981.9</v>
      </c>
      <c r="J234" s="55">
        <f t="shared" si="27"/>
        <v>57.8</v>
      </c>
      <c r="K234" s="152">
        <v>0</v>
      </c>
      <c r="L234" s="47">
        <f t="shared" si="25"/>
        <v>11</v>
      </c>
      <c r="M234" s="48">
        <f t="shared" si="23"/>
        <v>3938.7000000000003</v>
      </c>
    </row>
    <row r="235" spans="1:13" ht="12.75">
      <c r="A235" s="78">
        <v>379</v>
      </c>
      <c r="B235" s="71" t="s">
        <v>26</v>
      </c>
      <c r="C235" s="61">
        <f t="shared" si="24"/>
        <v>60.51</v>
      </c>
      <c r="D235" s="51">
        <v>0</v>
      </c>
      <c r="E235" s="75">
        <v>14553</v>
      </c>
      <c r="F235" s="73">
        <v>0</v>
      </c>
      <c r="G235" s="52">
        <f t="shared" si="26"/>
        <v>2886.1</v>
      </c>
      <c r="H235" s="188">
        <f t="shared" si="28"/>
        <v>2886.1</v>
      </c>
      <c r="I235" s="54">
        <f t="shared" si="29"/>
        <v>981.3</v>
      </c>
      <c r="J235" s="55">
        <f t="shared" si="27"/>
        <v>57.7</v>
      </c>
      <c r="K235" s="152">
        <v>0</v>
      </c>
      <c r="L235" s="47">
        <f t="shared" si="25"/>
        <v>11</v>
      </c>
      <c r="M235" s="48">
        <f t="shared" si="23"/>
        <v>3936.0999999999995</v>
      </c>
    </row>
    <row r="236" spans="1:13" ht="12.75">
      <c r="A236" s="78">
        <v>380</v>
      </c>
      <c r="B236" s="71" t="s">
        <v>26</v>
      </c>
      <c r="C236" s="61">
        <f t="shared" si="24"/>
        <v>60.55</v>
      </c>
      <c r="D236" s="51">
        <v>0</v>
      </c>
      <c r="E236" s="75">
        <v>14553</v>
      </c>
      <c r="F236" s="73">
        <v>0</v>
      </c>
      <c r="G236" s="52">
        <f t="shared" si="26"/>
        <v>2884.2</v>
      </c>
      <c r="H236" s="188">
        <f t="shared" si="28"/>
        <v>2884.2</v>
      </c>
      <c r="I236" s="54">
        <f t="shared" si="29"/>
        <v>980.6</v>
      </c>
      <c r="J236" s="55">
        <f t="shared" si="27"/>
        <v>57.7</v>
      </c>
      <c r="K236" s="152">
        <v>0</v>
      </c>
      <c r="L236" s="47">
        <f t="shared" si="25"/>
        <v>11</v>
      </c>
      <c r="M236" s="48">
        <f t="shared" si="23"/>
        <v>3933.4999999999995</v>
      </c>
    </row>
    <row r="237" spans="1:13" ht="12.75">
      <c r="A237" s="78">
        <v>381</v>
      </c>
      <c r="B237" s="71" t="s">
        <v>26</v>
      </c>
      <c r="C237" s="61">
        <f t="shared" si="24"/>
        <v>60.59</v>
      </c>
      <c r="D237" s="51">
        <v>0</v>
      </c>
      <c r="E237" s="75">
        <v>14553</v>
      </c>
      <c r="F237" s="73">
        <v>0</v>
      </c>
      <c r="G237" s="52">
        <f t="shared" si="26"/>
        <v>2882.3</v>
      </c>
      <c r="H237" s="188">
        <f t="shared" si="28"/>
        <v>2882.3</v>
      </c>
      <c r="I237" s="54">
        <f t="shared" si="29"/>
        <v>980</v>
      </c>
      <c r="J237" s="55">
        <f t="shared" si="27"/>
        <v>57.6</v>
      </c>
      <c r="K237" s="152">
        <v>0</v>
      </c>
      <c r="L237" s="47">
        <f t="shared" si="25"/>
        <v>11</v>
      </c>
      <c r="M237" s="48">
        <f t="shared" si="23"/>
        <v>3930.9</v>
      </c>
    </row>
    <row r="238" spans="1:13" ht="12.75">
      <c r="A238" s="78">
        <v>382</v>
      </c>
      <c r="B238" s="71" t="s">
        <v>26</v>
      </c>
      <c r="C238" s="61">
        <f t="shared" si="24"/>
        <v>60.63</v>
      </c>
      <c r="D238" s="51">
        <v>0</v>
      </c>
      <c r="E238" s="75">
        <v>14553</v>
      </c>
      <c r="F238" s="73">
        <v>0</v>
      </c>
      <c r="G238" s="52">
        <f t="shared" si="26"/>
        <v>2880.4</v>
      </c>
      <c r="H238" s="188">
        <f t="shared" si="28"/>
        <v>2880.4</v>
      </c>
      <c r="I238" s="54">
        <f t="shared" si="29"/>
        <v>979.3</v>
      </c>
      <c r="J238" s="55">
        <f t="shared" si="27"/>
        <v>57.6</v>
      </c>
      <c r="K238" s="152">
        <v>0</v>
      </c>
      <c r="L238" s="47">
        <f t="shared" si="25"/>
        <v>10.9</v>
      </c>
      <c r="M238" s="48">
        <f t="shared" si="23"/>
        <v>3928.2</v>
      </c>
    </row>
    <row r="239" spans="1:13" ht="12.75">
      <c r="A239" s="78">
        <v>383</v>
      </c>
      <c r="B239" s="71" t="s">
        <v>26</v>
      </c>
      <c r="C239" s="61">
        <f t="shared" si="24"/>
        <v>60.67</v>
      </c>
      <c r="D239" s="51">
        <v>0</v>
      </c>
      <c r="E239" s="75">
        <v>14553</v>
      </c>
      <c r="F239" s="73">
        <v>0</v>
      </c>
      <c r="G239" s="52">
        <f t="shared" si="26"/>
        <v>2878.5</v>
      </c>
      <c r="H239" s="188">
        <f t="shared" si="28"/>
        <v>2878.5</v>
      </c>
      <c r="I239" s="54">
        <f t="shared" si="29"/>
        <v>978.7</v>
      </c>
      <c r="J239" s="55">
        <f t="shared" si="27"/>
        <v>57.6</v>
      </c>
      <c r="K239" s="152">
        <v>0</v>
      </c>
      <c r="L239" s="47">
        <f t="shared" si="25"/>
        <v>10.9</v>
      </c>
      <c r="M239" s="48">
        <f t="shared" si="23"/>
        <v>3925.7</v>
      </c>
    </row>
    <row r="240" spans="1:13" ht="12.75">
      <c r="A240" s="78">
        <v>384</v>
      </c>
      <c r="B240" s="71" t="s">
        <v>26</v>
      </c>
      <c r="C240" s="61">
        <f t="shared" si="24"/>
        <v>60.71</v>
      </c>
      <c r="D240" s="51">
        <v>0</v>
      </c>
      <c r="E240" s="75">
        <v>14553</v>
      </c>
      <c r="F240" s="73">
        <v>0</v>
      </c>
      <c r="G240" s="52">
        <f t="shared" si="26"/>
        <v>2876.6</v>
      </c>
      <c r="H240" s="188">
        <f t="shared" si="28"/>
        <v>2876.6</v>
      </c>
      <c r="I240" s="54">
        <f t="shared" si="29"/>
        <v>978</v>
      </c>
      <c r="J240" s="55">
        <f t="shared" si="27"/>
        <v>57.5</v>
      </c>
      <c r="K240" s="152">
        <v>0</v>
      </c>
      <c r="L240" s="47">
        <f t="shared" si="25"/>
        <v>10.9</v>
      </c>
      <c r="M240" s="48">
        <f t="shared" si="23"/>
        <v>3923</v>
      </c>
    </row>
    <row r="241" spans="1:13" ht="12.75">
      <c r="A241" s="78">
        <v>385</v>
      </c>
      <c r="B241" s="71" t="s">
        <v>26</v>
      </c>
      <c r="C241" s="61">
        <f t="shared" si="24"/>
        <v>60.75</v>
      </c>
      <c r="D241" s="51">
        <v>0</v>
      </c>
      <c r="E241" s="75">
        <v>14553</v>
      </c>
      <c r="F241" s="73">
        <v>0</v>
      </c>
      <c r="G241" s="52">
        <f t="shared" si="26"/>
        <v>2874.7</v>
      </c>
      <c r="H241" s="188">
        <f t="shared" si="28"/>
        <v>2874.7</v>
      </c>
      <c r="I241" s="54">
        <f t="shared" si="29"/>
        <v>977.4</v>
      </c>
      <c r="J241" s="55">
        <f t="shared" si="27"/>
        <v>57.5</v>
      </c>
      <c r="K241" s="152">
        <v>0</v>
      </c>
      <c r="L241" s="47">
        <f t="shared" si="25"/>
        <v>10.9</v>
      </c>
      <c r="M241" s="48">
        <f t="shared" si="23"/>
        <v>3920.5</v>
      </c>
    </row>
    <row r="242" spans="1:13" ht="12.75">
      <c r="A242" s="78">
        <v>386</v>
      </c>
      <c r="B242" s="71" t="s">
        <v>26</v>
      </c>
      <c r="C242" s="61">
        <f t="shared" si="24"/>
        <v>60.79</v>
      </c>
      <c r="D242" s="51">
        <v>0</v>
      </c>
      <c r="E242" s="75">
        <v>14553</v>
      </c>
      <c r="F242" s="73">
        <v>0</v>
      </c>
      <c r="G242" s="52">
        <f t="shared" si="26"/>
        <v>2872.8</v>
      </c>
      <c r="H242" s="188">
        <f t="shared" si="28"/>
        <v>2872.8</v>
      </c>
      <c r="I242" s="54">
        <f t="shared" si="29"/>
        <v>976.8</v>
      </c>
      <c r="J242" s="55">
        <f t="shared" si="27"/>
        <v>57.5</v>
      </c>
      <c r="K242" s="152">
        <v>0</v>
      </c>
      <c r="L242" s="47">
        <f t="shared" si="25"/>
        <v>10.9</v>
      </c>
      <c r="M242" s="48">
        <f t="shared" si="23"/>
        <v>3918.0000000000005</v>
      </c>
    </row>
    <row r="243" spans="1:13" ht="12.75">
      <c r="A243" s="78">
        <v>387</v>
      </c>
      <c r="B243" s="71" t="s">
        <v>26</v>
      </c>
      <c r="C243" s="61">
        <f t="shared" si="24"/>
        <v>60.82</v>
      </c>
      <c r="D243" s="51">
        <v>0</v>
      </c>
      <c r="E243" s="75">
        <v>14553</v>
      </c>
      <c r="F243" s="73">
        <v>0</v>
      </c>
      <c r="G243" s="52">
        <f t="shared" si="26"/>
        <v>2871.4</v>
      </c>
      <c r="H243" s="188">
        <f t="shared" si="28"/>
        <v>2871.4</v>
      </c>
      <c r="I243" s="54">
        <f t="shared" si="29"/>
        <v>976.3</v>
      </c>
      <c r="J243" s="55">
        <f t="shared" si="27"/>
        <v>57.4</v>
      </c>
      <c r="K243" s="152">
        <v>0</v>
      </c>
      <c r="L243" s="47">
        <f t="shared" si="25"/>
        <v>10.9</v>
      </c>
      <c r="M243" s="48">
        <f t="shared" si="23"/>
        <v>3916</v>
      </c>
    </row>
    <row r="244" spans="1:13" ht="12.75">
      <c r="A244" s="78">
        <v>388</v>
      </c>
      <c r="B244" s="71" t="s">
        <v>26</v>
      </c>
      <c r="C244" s="61">
        <f t="shared" si="24"/>
        <v>60.86</v>
      </c>
      <c r="D244" s="51">
        <v>0</v>
      </c>
      <c r="E244" s="75">
        <v>14553</v>
      </c>
      <c r="F244" s="73">
        <v>0</v>
      </c>
      <c r="G244" s="52">
        <f t="shared" si="26"/>
        <v>2869.5</v>
      </c>
      <c r="H244" s="188">
        <f t="shared" si="28"/>
        <v>2869.5</v>
      </c>
      <c r="I244" s="54">
        <f t="shared" si="29"/>
        <v>975.6</v>
      </c>
      <c r="J244" s="55">
        <f t="shared" si="27"/>
        <v>57.4</v>
      </c>
      <c r="K244" s="152">
        <v>0</v>
      </c>
      <c r="L244" s="47">
        <f t="shared" si="25"/>
        <v>10.9</v>
      </c>
      <c r="M244" s="48">
        <f t="shared" si="23"/>
        <v>3913.4</v>
      </c>
    </row>
    <row r="245" spans="1:13" ht="12.75">
      <c r="A245" s="78">
        <v>389</v>
      </c>
      <c r="B245" s="71" t="s">
        <v>26</v>
      </c>
      <c r="C245" s="61">
        <f t="shared" si="24"/>
        <v>60.9</v>
      </c>
      <c r="D245" s="51">
        <v>0</v>
      </c>
      <c r="E245" s="75">
        <v>14553</v>
      </c>
      <c r="F245" s="73">
        <v>0</v>
      </c>
      <c r="G245" s="52">
        <f t="shared" si="26"/>
        <v>2867.6</v>
      </c>
      <c r="H245" s="188">
        <f t="shared" si="28"/>
        <v>2867.6</v>
      </c>
      <c r="I245" s="54">
        <f t="shared" si="29"/>
        <v>975</v>
      </c>
      <c r="J245" s="55">
        <f t="shared" si="27"/>
        <v>57.4</v>
      </c>
      <c r="K245" s="152">
        <v>0</v>
      </c>
      <c r="L245" s="47">
        <f t="shared" si="25"/>
        <v>10.9</v>
      </c>
      <c r="M245" s="48">
        <f t="shared" si="23"/>
        <v>3910.9</v>
      </c>
    </row>
    <row r="246" spans="1:13" ht="12.75">
      <c r="A246" s="78">
        <v>390</v>
      </c>
      <c r="B246" s="71" t="s">
        <v>26</v>
      </c>
      <c r="C246" s="61">
        <f t="shared" si="24"/>
        <v>60.94</v>
      </c>
      <c r="D246" s="51">
        <v>0</v>
      </c>
      <c r="E246" s="75">
        <v>14553</v>
      </c>
      <c r="F246" s="73">
        <v>0</v>
      </c>
      <c r="G246" s="52">
        <f t="shared" si="26"/>
        <v>2865.7</v>
      </c>
      <c r="H246" s="188">
        <f t="shared" si="28"/>
        <v>2865.7</v>
      </c>
      <c r="I246" s="54">
        <f t="shared" si="29"/>
        <v>974.3</v>
      </c>
      <c r="J246" s="55">
        <f t="shared" si="27"/>
        <v>57.3</v>
      </c>
      <c r="K246" s="152">
        <v>0</v>
      </c>
      <c r="L246" s="47">
        <f t="shared" si="25"/>
        <v>10.9</v>
      </c>
      <c r="M246" s="48">
        <f t="shared" si="23"/>
        <v>3908.2000000000003</v>
      </c>
    </row>
    <row r="247" spans="1:13" ht="12.75">
      <c r="A247" s="78">
        <v>391</v>
      </c>
      <c r="B247" s="71" t="s">
        <v>26</v>
      </c>
      <c r="C247" s="61">
        <f t="shared" si="24"/>
        <v>60.98</v>
      </c>
      <c r="D247" s="51">
        <v>0</v>
      </c>
      <c r="E247" s="75">
        <v>14553</v>
      </c>
      <c r="F247" s="73">
        <v>0</v>
      </c>
      <c r="G247" s="52">
        <f t="shared" si="26"/>
        <v>2863.8</v>
      </c>
      <c r="H247" s="188">
        <f t="shared" si="28"/>
        <v>2863.8</v>
      </c>
      <c r="I247" s="54">
        <f t="shared" si="29"/>
        <v>973.7</v>
      </c>
      <c r="J247" s="55">
        <f t="shared" si="27"/>
        <v>57.3</v>
      </c>
      <c r="K247" s="152">
        <v>0</v>
      </c>
      <c r="L247" s="47">
        <f t="shared" si="25"/>
        <v>10.9</v>
      </c>
      <c r="M247" s="48">
        <f t="shared" si="23"/>
        <v>3905.7000000000003</v>
      </c>
    </row>
    <row r="248" spans="1:13" ht="12.75">
      <c r="A248" s="78">
        <v>392</v>
      </c>
      <c r="B248" s="71" t="s">
        <v>26</v>
      </c>
      <c r="C248" s="61">
        <f t="shared" si="24"/>
        <v>61.02</v>
      </c>
      <c r="D248" s="51">
        <v>0</v>
      </c>
      <c r="E248" s="75">
        <v>14553</v>
      </c>
      <c r="F248" s="73">
        <v>0</v>
      </c>
      <c r="G248" s="52">
        <f t="shared" si="26"/>
        <v>2861.9</v>
      </c>
      <c r="H248" s="188">
        <f t="shared" si="28"/>
        <v>2861.9</v>
      </c>
      <c r="I248" s="54">
        <f t="shared" si="29"/>
        <v>973</v>
      </c>
      <c r="J248" s="55">
        <f t="shared" si="27"/>
        <v>57.2</v>
      </c>
      <c r="K248" s="152">
        <v>0</v>
      </c>
      <c r="L248" s="47">
        <f t="shared" si="25"/>
        <v>10.9</v>
      </c>
      <c r="M248" s="48">
        <f t="shared" si="23"/>
        <v>3903</v>
      </c>
    </row>
    <row r="249" spans="1:13" ht="12.75">
      <c r="A249" s="78">
        <v>393</v>
      </c>
      <c r="B249" s="71" t="s">
        <v>26</v>
      </c>
      <c r="C249" s="61">
        <f t="shared" si="24"/>
        <v>61.06</v>
      </c>
      <c r="D249" s="51">
        <v>0</v>
      </c>
      <c r="E249" s="75">
        <v>14553</v>
      </c>
      <c r="F249" s="73">
        <v>0</v>
      </c>
      <c r="G249" s="52">
        <f t="shared" si="26"/>
        <v>2860.1</v>
      </c>
      <c r="H249" s="188">
        <f t="shared" si="28"/>
        <v>2860.1</v>
      </c>
      <c r="I249" s="54">
        <f t="shared" si="29"/>
        <v>972.4</v>
      </c>
      <c r="J249" s="55">
        <f t="shared" si="27"/>
        <v>57.2</v>
      </c>
      <c r="K249" s="152">
        <v>0</v>
      </c>
      <c r="L249" s="47">
        <f t="shared" si="25"/>
        <v>10.9</v>
      </c>
      <c r="M249" s="48">
        <f t="shared" si="23"/>
        <v>3900.6</v>
      </c>
    </row>
    <row r="250" spans="1:13" ht="12.75">
      <c r="A250" s="78">
        <v>394</v>
      </c>
      <c r="B250" s="71" t="s">
        <v>26</v>
      </c>
      <c r="C250" s="61">
        <f t="shared" si="24"/>
        <v>61.1</v>
      </c>
      <c r="D250" s="51">
        <v>0</v>
      </c>
      <c r="E250" s="75">
        <v>14553</v>
      </c>
      <c r="F250" s="73">
        <v>0</v>
      </c>
      <c r="G250" s="52">
        <f t="shared" si="26"/>
        <v>2858.2</v>
      </c>
      <c r="H250" s="188">
        <f t="shared" si="28"/>
        <v>2858.2</v>
      </c>
      <c r="I250" s="54">
        <f t="shared" si="29"/>
        <v>971.8</v>
      </c>
      <c r="J250" s="55">
        <f t="shared" si="27"/>
        <v>57.2</v>
      </c>
      <c r="K250" s="152">
        <v>0</v>
      </c>
      <c r="L250" s="47">
        <f t="shared" si="25"/>
        <v>10.9</v>
      </c>
      <c r="M250" s="48">
        <f t="shared" si="23"/>
        <v>3898.1</v>
      </c>
    </row>
    <row r="251" spans="1:13" ht="12.75">
      <c r="A251" s="78">
        <v>395</v>
      </c>
      <c r="B251" s="71" t="s">
        <v>26</v>
      </c>
      <c r="C251" s="61">
        <f t="shared" si="24"/>
        <v>61.13</v>
      </c>
      <c r="D251" s="51">
        <v>0</v>
      </c>
      <c r="E251" s="75">
        <v>14553</v>
      </c>
      <c r="F251" s="73">
        <v>0</v>
      </c>
      <c r="G251" s="52">
        <f t="shared" si="26"/>
        <v>2856.8</v>
      </c>
      <c r="H251" s="188">
        <f t="shared" si="28"/>
        <v>2856.8</v>
      </c>
      <c r="I251" s="54">
        <f t="shared" si="29"/>
        <v>971.3</v>
      </c>
      <c r="J251" s="55">
        <f t="shared" si="27"/>
        <v>57.1</v>
      </c>
      <c r="K251" s="152">
        <v>0</v>
      </c>
      <c r="L251" s="47">
        <f t="shared" si="25"/>
        <v>10.9</v>
      </c>
      <c r="M251" s="48">
        <f t="shared" si="23"/>
        <v>3896.1000000000004</v>
      </c>
    </row>
    <row r="252" spans="1:13" ht="12.75">
      <c r="A252" s="78">
        <v>396</v>
      </c>
      <c r="B252" s="71" t="s">
        <v>26</v>
      </c>
      <c r="C252" s="61">
        <f t="shared" si="24"/>
        <v>61.17</v>
      </c>
      <c r="D252" s="51">
        <v>0</v>
      </c>
      <c r="E252" s="75">
        <v>14553</v>
      </c>
      <c r="F252" s="73">
        <v>0</v>
      </c>
      <c r="G252" s="52">
        <f t="shared" si="26"/>
        <v>2854.9</v>
      </c>
      <c r="H252" s="188">
        <f t="shared" si="28"/>
        <v>2854.9</v>
      </c>
      <c r="I252" s="54">
        <f t="shared" si="29"/>
        <v>970.7</v>
      </c>
      <c r="J252" s="55">
        <f t="shared" si="27"/>
        <v>57.1</v>
      </c>
      <c r="K252" s="152">
        <v>0</v>
      </c>
      <c r="L252" s="47">
        <f t="shared" si="25"/>
        <v>10.8</v>
      </c>
      <c r="M252" s="48">
        <f t="shared" si="23"/>
        <v>3893.5000000000005</v>
      </c>
    </row>
    <row r="253" spans="1:13" ht="12.75">
      <c r="A253" s="78">
        <v>397</v>
      </c>
      <c r="B253" s="71" t="s">
        <v>26</v>
      </c>
      <c r="C253" s="61">
        <f t="shared" si="24"/>
        <v>61.21</v>
      </c>
      <c r="D253" s="51">
        <v>0</v>
      </c>
      <c r="E253" s="75">
        <v>14553</v>
      </c>
      <c r="F253" s="73">
        <v>0</v>
      </c>
      <c r="G253" s="52">
        <f t="shared" si="26"/>
        <v>2853.1</v>
      </c>
      <c r="H253" s="188">
        <f t="shared" si="28"/>
        <v>2853.1</v>
      </c>
      <c r="I253" s="54">
        <f t="shared" si="29"/>
        <v>970.1</v>
      </c>
      <c r="J253" s="55">
        <f t="shared" si="27"/>
        <v>57.1</v>
      </c>
      <c r="K253" s="152">
        <v>0</v>
      </c>
      <c r="L253" s="47">
        <f t="shared" si="25"/>
        <v>10.8</v>
      </c>
      <c r="M253" s="48">
        <f t="shared" si="23"/>
        <v>3891.1</v>
      </c>
    </row>
    <row r="254" spans="1:13" ht="12.75">
      <c r="A254" s="78">
        <v>398</v>
      </c>
      <c r="B254" s="71" t="s">
        <v>26</v>
      </c>
      <c r="C254" s="61">
        <f t="shared" si="24"/>
        <v>61.25</v>
      </c>
      <c r="D254" s="51">
        <v>0</v>
      </c>
      <c r="E254" s="75">
        <v>14553</v>
      </c>
      <c r="F254" s="73">
        <v>0</v>
      </c>
      <c r="G254" s="52">
        <f t="shared" si="26"/>
        <v>2851.2</v>
      </c>
      <c r="H254" s="188">
        <f t="shared" si="28"/>
        <v>2851.2</v>
      </c>
      <c r="I254" s="54">
        <f t="shared" si="29"/>
        <v>969.4</v>
      </c>
      <c r="J254" s="55">
        <f t="shared" si="27"/>
        <v>57</v>
      </c>
      <c r="K254" s="152">
        <v>0</v>
      </c>
      <c r="L254" s="47">
        <f t="shared" si="25"/>
        <v>10.8</v>
      </c>
      <c r="M254" s="48">
        <f t="shared" si="23"/>
        <v>3888.4</v>
      </c>
    </row>
    <row r="255" spans="1:13" ht="12.75">
      <c r="A255" s="78">
        <v>399</v>
      </c>
      <c r="B255" s="71" t="s">
        <v>26</v>
      </c>
      <c r="C255" s="61">
        <f t="shared" si="24"/>
        <v>61.29</v>
      </c>
      <c r="D255" s="51">
        <v>0</v>
      </c>
      <c r="E255" s="75">
        <v>14553</v>
      </c>
      <c r="F255" s="73">
        <v>0</v>
      </c>
      <c r="G255" s="52">
        <f t="shared" si="26"/>
        <v>2849.3</v>
      </c>
      <c r="H255" s="188">
        <f t="shared" si="28"/>
        <v>2849.3</v>
      </c>
      <c r="I255" s="54">
        <f t="shared" si="29"/>
        <v>968.8</v>
      </c>
      <c r="J255" s="55">
        <f t="shared" si="27"/>
        <v>57</v>
      </c>
      <c r="K255" s="152">
        <v>0</v>
      </c>
      <c r="L255" s="47">
        <f t="shared" si="25"/>
        <v>10.8</v>
      </c>
      <c r="M255" s="48">
        <f t="shared" si="23"/>
        <v>3885.9000000000005</v>
      </c>
    </row>
    <row r="256" spans="1:13" ht="12.75">
      <c r="A256" s="78">
        <v>400</v>
      </c>
      <c r="B256" s="71" t="s">
        <v>26</v>
      </c>
      <c r="C256" s="61">
        <f t="shared" si="24"/>
        <v>61.32</v>
      </c>
      <c r="D256" s="51">
        <v>0</v>
      </c>
      <c r="E256" s="75">
        <v>14553</v>
      </c>
      <c r="F256" s="73">
        <v>0</v>
      </c>
      <c r="G256" s="52">
        <f t="shared" si="26"/>
        <v>2847.9</v>
      </c>
      <c r="H256" s="188">
        <f t="shared" si="28"/>
        <v>2847.9</v>
      </c>
      <c r="I256" s="54">
        <f t="shared" si="29"/>
        <v>968.3</v>
      </c>
      <c r="J256" s="55">
        <f t="shared" si="27"/>
        <v>57</v>
      </c>
      <c r="K256" s="152">
        <v>0</v>
      </c>
      <c r="L256" s="47">
        <f t="shared" si="25"/>
        <v>10.8</v>
      </c>
      <c r="M256" s="48">
        <f t="shared" si="23"/>
        <v>3884</v>
      </c>
    </row>
    <row r="257" spans="1:13" ht="12.75">
      <c r="A257" s="78">
        <v>401</v>
      </c>
      <c r="B257" s="71" t="s">
        <v>26</v>
      </c>
      <c r="C257" s="61">
        <f t="shared" si="24"/>
        <v>61.36</v>
      </c>
      <c r="D257" s="51">
        <v>0</v>
      </c>
      <c r="E257" s="75">
        <v>14553</v>
      </c>
      <c r="F257" s="73">
        <v>0</v>
      </c>
      <c r="G257" s="52">
        <f t="shared" si="26"/>
        <v>2846.1</v>
      </c>
      <c r="H257" s="188">
        <f t="shared" si="28"/>
        <v>2846.1</v>
      </c>
      <c r="I257" s="54">
        <f t="shared" si="29"/>
        <v>967.7</v>
      </c>
      <c r="J257" s="55">
        <f t="shared" si="27"/>
        <v>56.9</v>
      </c>
      <c r="K257" s="152">
        <v>0</v>
      </c>
      <c r="L257" s="47">
        <f t="shared" si="25"/>
        <v>10.8</v>
      </c>
      <c r="M257" s="48">
        <f t="shared" si="23"/>
        <v>3881.5000000000005</v>
      </c>
    </row>
    <row r="258" spans="1:13" ht="12.75">
      <c r="A258" s="78">
        <v>402</v>
      </c>
      <c r="B258" s="71" t="s">
        <v>26</v>
      </c>
      <c r="C258" s="61">
        <f t="shared" si="24"/>
        <v>61.4</v>
      </c>
      <c r="D258" s="51">
        <v>0</v>
      </c>
      <c r="E258" s="75">
        <v>14553</v>
      </c>
      <c r="F258" s="73">
        <v>0</v>
      </c>
      <c r="G258" s="52">
        <f t="shared" si="26"/>
        <v>2844.2</v>
      </c>
      <c r="H258" s="188">
        <f t="shared" si="28"/>
        <v>2844.2</v>
      </c>
      <c r="I258" s="54">
        <f t="shared" si="29"/>
        <v>967</v>
      </c>
      <c r="J258" s="55">
        <f t="shared" si="27"/>
        <v>56.9</v>
      </c>
      <c r="K258" s="152">
        <v>0</v>
      </c>
      <c r="L258" s="47">
        <f t="shared" si="25"/>
        <v>10.8</v>
      </c>
      <c r="M258" s="48">
        <f t="shared" si="23"/>
        <v>3878.9</v>
      </c>
    </row>
    <row r="259" spans="1:13" ht="12.75">
      <c r="A259" s="78">
        <v>403</v>
      </c>
      <c r="B259" s="71" t="s">
        <v>26</v>
      </c>
      <c r="C259" s="61">
        <f t="shared" si="24"/>
        <v>61.44</v>
      </c>
      <c r="D259" s="51">
        <v>0</v>
      </c>
      <c r="E259" s="75">
        <v>14553</v>
      </c>
      <c r="F259" s="73">
        <v>0</v>
      </c>
      <c r="G259" s="52">
        <f t="shared" si="26"/>
        <v>2842.4</v>
      </c>
      <c r="H259" s="188">
        <f t="shared" si="28"/>
        <v>2842.4</v>
      </c>
      <c r="I259" s="54">
        <f t="shared" si="29"/>
        <v>966.4</v>
      </c>
      <c r="J259" s="55">
        <f t="shared" si="27"/>
        <v>56.8</v>
      </c>
      <c r="K259" s="152">
        <v>0</v>
      </c>
      <c r="L259" s="47">
        <f t="shared" si="25"/>
        <v>10.8</v>
      </c>
      <c r="M259" s="48">
        <f t="shared" si="23"/>
        <v>3876.4000000000005</v>
      </c>
    </row>
    <row r="260" spans="1:13" ht="12.75">
      <c r="A260" s="78">
        <v>404</v>
      </c>
      <c r="B260" s="71" t="s">
        <v>26</v>
      </c>
      <c r="C260" s="61">
        <f t="shared" si="24"/>
        <v>61.47</v>
      </c>
      <c r="D260" s="51">
        <v>0</v>
      </c>
      <c r="E260" s="75">
        <v>14553</v>
      </c>
      <c r="F260" s="73">
        <v>0</v>
      </c>
      <c r="G260" s="52">
        <f t="shared" si="26"/>
        <v>2841</v>
      </c>
      <c r="H260" s="188">
        <f t="shared" si="28"/>
        <v>2841</v>
      </c>
      <c r="I260" s="54">
        <f t="shared" si="29"/>
        <v>965.9</v>
      </c>
      <c r="J260" s="55">
        <f t="shared" si="27"/>
        <v>56.8</v>
      </c>
      <c r="K260" s="152">
        <v>0</v>
      </c>
      <c r="L260" s="47">
        <f t="shared" si="25"/>
        <v>10.8</v>
      </c>
      <c r="M260" s="48">
        <f t="shared" si="23"/>
        <v>3874.5000000000005</v>
      </c>
    </row>
    <row r="261" spans="1:13" ht="12.75">
      <c r="A261" s="78">
        <v>405</v>
      </c>
      <c r="B261" s="71" t="s">
        <v>26</v>
      </c>
      <c r="C261" s="61">
        <f t="shared" si="24"/>
        <v>61.51</v>
      </c>
      <c r="D261" s="51">
        <v>0</v>
      </c>
      <c r="E261" s="75">
        <v>14553</v>
      </c>
      <c r="F261" s="73">
        <v>0</v>
      </c>
      <c r="G261" s="52">
        <f t="shared" si="26"/>
        <v>2839.1</v>
      </c>
      <c r="H261" s="188">
        <f t="shared" si="28"/>
        <v>2839.1</v>
      </c>
      <c r="I261" s="54">
        <f t="shared" si="29"/>
        <v>965.3</v>
      </c>
      <c r="J261" s="55">
        <f t="shared" si="27"/>
        <v>56.8</v>
      </c>
      <c r="K261" s="152">
        <v>0</v>
      </c>
      <c r="L261" s="47">
        <f t="shared" si="25"/>
        <v>10.8</v>
      </c>
      <c r="M261" s="48">
        <f t="shared" si="23"/>
        <v>3872</v>
      </c>
    </row>
    <row r="262" spans="1:13" ht="12.75">
      <c r="A262" s="78">
        <v>406</v>
      </c>
      <c r="B262" s="71" t="s">
        <v>26</v>
      </c>
      <c r="C262" s="61">
        <f t="shared" si="24"/>
        <v>61.55</v>
      </c>
      <c r="D262" s="51">
        <v>0</v>
      </c>
      <c r="E262" s="75">
        <v>14553</v>
      </c>
      <c r="F262" s="73">
        <v>0</v>
      </c>
      <c r="G262" s="52">
        <f t="shared" si="26"/>
        <v>2837.3</v>
      </c>
      <c r="H262" s="188">
        <f t="shared" si="28"/>
        <v>2837.3</v>
      </c>
      <c r="I262" s="54">
        <f t="shared" si="29"/>
        <v>964.7</v>
      </c>
      <c r="J262" s="55">
        <f t="shared" si="27"/>
        <v>56.7</v>
      </c>
      <c r="K262" s="152">
        <v>0</v>
      </c>
      <c r="L262" s="47">
        <f t="shared" si="25"/>
        <v>10.8</v>
      </c>
      <c r="M262" s="48">
        <f t="shared" si="23"/>
        <v>3869.5</v>
      </c>
    </row>
    <row r="263" spans="1:13" ht="12.75">
      <c r="A263" s="78">
        <v>407</v>
      </c>
      <c r="B263" s="71" t="s">
        <v>26</v>
      </c>
      <c r="C263" s="61">
        <f t="shared" si="24"/>
        <v>61.59</v>
      </c>
      <c r="D263" s="51">
        <v>0</v>
      </c>
      <c r="E263" s="75">
        <v>14553</v>
      </c>
      <c r="F263" s="73">
        <v>0</v>
      </c>
      <c r="G263" s="52">
        <f t="shared" si="26"/>
        <v>2835.5</v>
      </c>
      <c r="H263" s="188">
        <f t="shared" si="28"/>
        <v>2835.5</v>
      </c>
      <c r="I263" s="54">
        <f t="shared" si="29"/>
        <v>964.1</v>
      </c>
      <c r="J263" s="55">
        <f t="shared" si="27"/>
        <v>56.7</v>
      </c>
      <c r="K263" s="152">
        <v>0</v>
      </c>
      <c r="L263" s="47">
        <f t="shared" si="25"/>
        <v>10.8</v>
      </c>
      <c r="M263" s="48">
        <f t="shared" si="23"/>
        <v>3867.1</v>
      </c>
    </row>
    <row r="264" spans="1:13" ht="12.75">
      <c r="A264" s="78">
        <v>408</v>
      </c>
      <c r="B264" s="71" t="s">
        <v>26</v>
      </c>
      <c r="C264" s="61">
        <f t="shared" si="24"/>
        <v>61.62</v>
      </c>
      <c r="D264" s="51">
        <v>0</v>
      </c>
      <c r="E264" s="75">
        <v>14553</v>
      </c>
      <c r="F264" s="73">
        <v>0</v>
      </c>
      <c r="G264" s="52">
        <f t="shared" si="26"/>
        <v>2834.1</v>
      </c>
      <c r="H264" s="188">
        <f t="shared" si="28"/>
        <v>2834.1</v>
      </c>
      <c r="I264" s="54">
        <f t="shared" si="29"/>
        <v>963.6</v>
      </c>
      <c r="J264" s="55">
        <f t="shared" si="27"/>
        <v>56.7</v>
      </c>
      <c r="K264" s="152">
        <v>0</v>
      </c>
      <c r="L264" s="47">
        <f t="shared" si="25"/>
        <v>10.8</v>
      </c>
      <c r="M264" s="48">
        <f aca="true" t="shared" si="30" ref="M264:M327">SUM(H264:L264)</f>
        <v>3865.2</v>
      </c>
    </row>
    <row r="265" spans="1:13" ht="12.75">
      <c r="A265" s="78">
        <v>409</v>
      </c>
      <c r="B265" s="71" t="s">
        <v>26</v>
      </c>
      <c r="C265" s="61">
        <f aca="true" t="shared" si="31" ref="C265:C328">ROUND(IF(A265&lt;153,C$607,IF(A265&lt;C$612,C$613+C$614*A265+C$615*A265^2+C$616*A265^3,67.87)),2)</f>
        <v>61.66</v>
      </c>
      <c r="D265" s="51">
        <v>0</v>
      </c>
      <c r="E265" s="75">
        <v>14553</v>
      </c>
      <c r="F265" s="73">
        <v>0</v>
      </c>
      <c r="G265" s="52">
        <f t="shared" si="26"/>
        <v>2832.2</v>
      </c>
      <c r="H265" s="188">
        <f t="shared" si="28"/>
        <v>2832.2</v>
      </c>
      <c r="I265" s="54">
        <f t="shared" si="29"/>
        <v>962.9</v>
      </c>
      <c r="J265" s="55">
        <f t="shared" si="27"/>
        <v>56.6</v>
      </c>
      <c r="K265" s="152">
        <v>0</v>
      </c>
      <c r="L265" s="47">
        <f aca="true" t="shared" si="32" ref="L265:L328">ROUND(H265*0.0038,1)</f>
        <v>10.8</v>
      </c>
      <c r="M265" s="48">
        <f t="shared" si="30"/>
        <v>3862.5</v>
      </c>
    </row>
    <row r="266" spans="1:13" ht="12.75">
      <c r="A266" s="78">
        <v>410</v>
      </c>
      <c r="B266" s="71" t="s">
        <v>26</v>
      </c>
      <c r="C266" s="61">
        <f t="shared" si="31"/>
        <v>61.7</v>
      </c>
      <c r="D266" s="51">
        <v>0</v>
      </c>
      <c r="E266" s="75">
        <v>14553</v>
      </c>
      <c r="F266" s="73">
        <v>0</v>
      </c>
      <c r="G266" s="52">
        <f aca="true" t="shared" si="33" ref="G266:G329">ROUND(12/C266*E266,1)</f>
        <v>2830.4</v>
      </c>
      <c r="H266" s="188">
        <f t="shared" si="28"/>
        <v>2830.4</v>
      </c>
      <c r="I266" s="54">
        <f t="shared" si="29"/>
        <v>962.3</v>
      </c>
      <c r="J266" s="55">
        <f aca="true" t="shared" si="34" ref="J266:J329">ROUND(H266*0.02,1)</f>
        <v>56.6</v>
      </c>
      <c r="K266" s="152">
        <v>0</v>
      </c>
      <c r="L266" s="47">
        <f t="shared" si="32"/>
        <v>10.8</v>
      </c>
      <c r="M266" s="48">
        <f t="shared" si="30"/>
        <v>3860.1</v>
      </c>
    </row>
    <row r="267" spans="1:13" ht="12.75">
      <c r="A267" s="78">
        <v>411</v>
      </c>
      <c r="B267" s="71" t="s">
        <v>26</v>
      </c>
      <c r="C267" s="61">
        <f t="shared" si="31"/>
        <v>61.73</v>
      </c>
      <c r="D267" s="51">
        <v>0</v>
      </c>
      <c r="E267" s="75">
        <v>14553</v>
      </c>
      <c r="F267" s="73">
        <v>0</v>
      </c>
      <c r="G267" s="52">
        <f t="shared" si="33"/>
        <v>2829</v>
      </c>
      <c r="H267" s="188">
        <f t="shared" si="28"/>
        <v>2829</v>
      </c>
      <c r="I267" s="54">
        <f t="shared" si="29"/>
        <v>961.9</v>
      </c>
      <c r="J267" s="55">
        <f t="shared" si="34"/>
        <v>56.6</v>
      </c>
      <c r="K267" s="152">
        <v>0</v>
      </c>
      <c r="L267" s="47">
        <f t="shared" si="32"/>
        <v>10.8</v>
      </c>
      <c r="M267" s="48">
        <f t="shared" si="30"/>
        <v>3858.3</v>
      </c>
    </row>
    <row r="268" spans="1:13" ht="12.75">
      <c r="A268" s="78">
        <v>412</v>
      </c>
      <c r="B268" s="71" t="s">
        <v>26</v>
      </c>
      <c r="C268" s="61">
        <f t="shared" si="31"/>
        <v>61.77</v>
      </c>
      <c r="D268" s="51">
        <v>0</v>
      </c>
      <c r="E268" s="75">
        <v>14553</v>
      </c>
      <c r="F268" s="73">
        <v>0</v>
      </c>
      <c r="G268" s="52">
        <f t="shared" si="33"/>
        <v>2827.2</v>
      </c>
      <c r="H268" s="188">
        <f t="shared" si="28"/>
        <v>2827.2</v>
      </c>
      <c r="I268" s="54">
        <f t="shared" si="29"/>
        <v>961.2</v>
      </c>
      <c r="J268" s="55">
        <f t="shared" si="34"/>
        <v>56.5</v>
      </c>
      <c r="K268" s="152">
        <v>0</v>
      </c>
      <c r="L268" s="47">
        <f t="shared" si="32"/>
        <v>10.7</v>
      </c>
      <c r="M268" s="48">
        <f t="shared" si="30"/>
        <v>3855.5999999999995</v>
      </c>
    </row>
    <row r="269" spans="1:13" ht="12.75">
      <c r="A269" s="78">
        <v>413</v>
      </c>
      <c r="B269" s="71" t="s">
        <v>26</v>
      </c>
      <c r="C269" s="61">
        <f t="shared" si="31"/>
        <v>61.81</v>
      </c>
      <c r="D269" s="51">
        <v>0</v>
      </c>
      <c r="E269" s="75">
        <v>14553</v>
      </c>
      <c r="F269" s="73">
        <v>0</v>
      </c>
      <c r="G269" s="52">
        <f t="shared" si="33"/>
        <v>2825.4</v>
      </c>
      <c r="H269" s="188">
        <f t="shared" si="28"/>
        <v>2825.4</v>
      </c>
      <c r="I269" s="54">
        <f t="shared" si="29"/>
        <v>960.6</v>
      </c>
      <c r="J269" s="55">
        <f t="shared" si="34"/>
        <v>56.5</v>
      </c>
      <c r="K269" s="152">
        <v>0</v>
      </c>
      <c r="L269" s="47">
        <f t="shared" si="32"/>
        <v>10.7</v>
      </c>
      <c r="M269" s="48">
        <f t="shared" si="30"/>
        <v>3853.2</v>
      </c>
    </row>
    <row r="270" spans="1:13" ht="12.75">
      <c r="A270" s="78">
        <v>414</v>
      </c>
      <c r="B270" s="71" t="s">
        <v>26</v>
      </c>
      <c r="C270" s="61">
        <f t="shared" si="31"/>
        <v>61.84</v>
      </c>
      <c r="D270" s="51">
        <v>0</v>
      </c>
      <c r="E270" s="75">
        <v>14553</v>
      </c>
      <c r="F270" s="73">
        <v>0</v>
      </c>
      <c r="G270" s="52">
        <f t="shared" si="33"/>
        <v>2824</v>
      </c>
      <c r="H270" s="188">
        <f t="shared" si="28"/>
        <v>2824</v>
      </c>
      <c r="I270" s="54">
        <f t="shared" si="29"/>
        <v>960.2</v>
      </c>
      <c r="J270" s="55">
        <f t="shared" si="34"/>
        <v>56.5</v>
      </c>
      <c r="K270" s="152">
        <v>0</v>
      </c>
      <c r="L270" s="47">
        <f t="shared" si="32"/>
        <v>10.7</v>
      </c>
      <c r="M270" s="48">
        <f t="shared" si="30"/>
        <v>3851.3999999999996</v>
      </c>
    </row>
    <row r="271" spans="1:13" ht="12.75">
      <c r="A271" s="78">
        <v>415</v>
      </c>
      <c r="B271" s="71" t="s">
        <v>26</v>
      </c>
      <c r="C271" s="61">
        <f t="shared" si="31"/>
        <v>61.88</v>
      </c>
      <c r="D271" s="51">
        <v>0</v>
      </c>
      <c r="E271" s="75">
        <v>14553</v>
      </c>
      <c r="F271" s="73">
        <v>0</v>
      </c>
      <c r="G271" s="52">
        <f t="shared" si="33"/>
        <v>2822.2</v>
      </c>
      <c r="H271" s="188">
        <f t="shared" si="28"/>
        <v>2822.2</v>
      </c>
      <c r="I271" s="54">
        <f t="shared" si="29"/>
        <v>959.5</v>
      </c>
      <c r="J271" s="55">
        <f t="shared" si="34"/>
        <v>56.4</v>
      </c>
      <c r="K271" s="152">
        <v>0</v>
      </c>
      <c r="L271" s="47">
        <f t="shared" si="32"/>
        <v>10.7</v>
      </c>
      <c r="M271" s="48">
        <f t="shared" si="30"/>
        <v>3848.7999999999997</v>
      </c>
    </row>
    <row r="272" spans="1:13" ht="12.75">
      <c r="A272" s="78">
        <v>416</v>
      </c>
      <c r="B272" s="71" t="s">
        <v>26</v>
      </c>
      <c r="C272" s="61">
        <f t="shared" si="31"/>
        <v>61.91</v>
      </c>
      <c r="D272" s="51">
        <v>0</v>
      </c>
      <c r="E272" s="75">
        <v>14553</v>
      </c>
      <c r="F272" s="73">
        <v>0</v>
      </c>
      <c r="G272" s="52">
        <f t="shared" si="33"/>
        <v>2820.8</v>
      </c>
      <c r="H272" s="188">
        <f aca="true" t="shared" si="35" ref="H272:H335">F272+G272</f>
        <v>2820.8</v>
      </c>
      <c r="I272" s="54">
        <f t="shared" si="29"/>
        <v>959.1</v>
      </c>
      <c r="J272" s="55">
        <f t="shared" si="34"/>
        <v>56.4</v>
      </c>
      <c r="K272" s="152">
        <v>0</v>
      </c>
      <c r="L272" s="47">
        <f t="shared" si="32"/>
        <v>10.7</v>
      </c>
      <c r="M272" s="48">
        <f t="shared" si="30"/>
        <v>3847</v>
      </c>
    </row>
    <row r="273" spans="1:13" ht="12.75">
      <c r="A273" s="78">
        <v>417</v>
      </c>
      <c r="B273" s="71" t="s">
        <v>26</v>
      </c>
      <c r="C273" s="61">
        <f t="shared" si="31"/>
        <v>61.95</v>
      </c>
      <c r="D273" s="51">
        <v>0</v>
      </c>
      <c r="E273" s="75">
        <v>14553</v>
      </c>
      <c r="F273" s="73">
        <v>0</v>
      </c>
      <c r="G273" s="52">
        <f t="shared" si="33"/>
        <v>2819</v>
      </c>
      <c r="H273" s="188">
        <f t="shared" si="35"/>
        <v>2819</v>
      </c>
      <c r="I273" s="54">
        <f t="shared" si="29"/>
        <v>958.5</v>
      </c>
      <c r="J273" s="55">
        <f t="shared" si="34"/>
        <v>56.4</v>
      </c>
      <c r="K273" s="152">
        <v>0</v>
      </c>
      <c r="L273" s="47">
        <f t="shared" si="32"/>
        <v>10.7</v>
      </c>
      <c r="M273" s="48">
        <f t="shared" si="30"/>
        <v>3844.6</v>
      </c>
    </row>
    <row r="274" spans="1:13" ht="12.75">
      <c r="A274" s="78">
        <v>418</v>
      </c>
      <c r="B274" s="71" t="s">
        <v>26</v>
      </c>
      <c r="C274" s="61">
        <f t="shared" si="31"/>
        <v>61.99</v>
      </c>
      <c r="D274" s="51">
        <v>0</v>
      </c>
      <c r="E274" s="75">
        <v>14553</v>
      </c>
      <c r="F274" s="73">
        <v>0</v>
      </c>
      <c r="G274" s="52">
        <f t="shared" si="33"/>
        <v>2817.2</v>
      </c>
      <c r="H274" s="188">
        <f t="shared" si="35"/>
        <v>2817.2</v>
      </c>
      <c r="I274" s="54">
        <f t="shared" si="29"/>
        <v>957.8</v>
      </c>
      <c r="J274" s="55">
        <f t="shared" si="34"/>
        <v>56.3</v>
      </c>
      <c r="K274" s="152">
        <v>0</v>
      </c>
      <c r="L274" s="47">
        <f t="shared" si="32"/>
        <v>10.7</v>
      </c>
      <c r="M274" s="48">
        <f t="shared" si="30"/>
        <v>3842</v>
      </c>
    </row>
    <row r="275" spans="1:13" ht="12.75">
      <c r="A275" s="78">
        <v>419</v>
      </c>
      <c r="B275" s="71" t="s">
        <v>26</v>
      </c>
      <c r="C275" s="61">
        <f t="shared" si="31"/>
        <v>62.02</v>
      </c>
      <c r="D275" s="51">
        <v>0</v>
      </c>
      <c r="E275" s="75">
        <v>14553</v>
      </c>
      <c r="F275" s="73">
        <v>0</v>
      </c>
      <c r="G275" s="52">
        <f t="shared" si="33"/>
        <v>2815.8</v>
      </c>
      <c r="H275" s="188">
        <f t="shared" si="35"/>
        <v>2815.8</v>
      </c>
      <c r="I275" s="54">
        <f t="shared" si="29"/>
        <v>957.4</v>
      </c>
      <c r="J275" s="55">
        <f t="shared" si="34"/>
        <v>56.3</v>
      </c>
      <c r="K275" s="152">
        <v>0</v>
      </c>
      <c r="L275" s="47">
        <f t="shared" si="32"/>
        <v>10.7</v>
      </c>
      <c r="M275" s="48">
        <f t="shared" si="30"/>
        <v>3840.2000000000003</v>
      </c>
    </row>
    <row r="276" spans="1:13" ht="12.75">
      <c r="A276" s="78">
        <v>420</v>
      </c>
      <c r="B276" s="71" t="s">
        <v>26</v>
      </c>
      <c r="C276" s="61">
        <f t="shared" si="31"/>
        <v>62.06</v>
      </c>
      <c r="D276" s="51">
        <v>0</v>
      </c>
      <c r="E276" s="75">
        <v>14553</v>
      </c>
      <c r="F276" s="73">
        <v>0</v>
      </c>
      <c r="G276" s="52">
        <f t="shared" si="33"/>
        <v>2814</v>
      </c>
      <c r="H276" s="188">
        <f t="shared" si="35"/>
        <v>2814</v>
      </c>
      <c r="I276" s="54">
        <f t="shared" si="29"/>
        <v>956.8</v>
      </c>
      <c r="J276" s="55">
        <f t="shared" si="34"/>
        <v>56.3</v>
      </c>
      <c r="K276" s="152">
        <v>0</v>
      </c>
      <c r="L276" s="47">
        <f t="shared" si="32"/>
        <v>10.7</v>
      </c>
      <c r="M276" s="48">
        <f t="shared" si="30"/>
        <v>3837.8</v>
      </c>
    </row>
    <row r="277" spans="1:13" ht="12.75">
      <c r="A277" s="78">
        <v>421</v>
      </c>
      <c r="B277" s="71" t="s">
        <v>26</v>
      </c>
      <c r="C277" s="61">
        <f t="shared" si="31"/>
        <v>62.09</v>
      </c>
      <c r="D277" s="51">
        <v>0</v>
      </c>
      <c r="E277" s="75">
        <v>14553</v>
      </c>
      <c r="F277" s="73">
        <v>0</v>
      </c>
      <c r="G277" s="52">
        <f t="shared" si="33"/>
        <v>2812.6</v>
      </c>
      <c r="H277" s="188">
        <f t="shared" si="35"/>
        <v>2812.6</v>
      </c>
      <c r="I277" s="54">
        <f aca="true" t="shared" si="36" ref="I277:I340">ROUND(H277*0.34,1)</f>
        <v>956.3</v>
      </c>
      <c r="J277" s="55">
        <f t="shared" si="34"/>
        <v>56.3</v>
      </c>
      <c r="K277" s="152">
        <v>0</v>
      </c>
      <c r="L277" s="47">
        <f t="shared" si="32"/>
        <v>10.7</v>
      </c>
      <c r="M277" s="48">
        <f t="shared" si="30"/>
        <v>3835.8999999999996</v>
      </c>
    </row>
    <row r="278" spans="1:13" ht="12.75">
      <c r="A278" s="78">
        <v>422</v>
      </c>
      <c r="B278" s="71" t="s">
        <v>26</v>
      </c>
      <c r="C278" s="61">
        <f t="shared" si="31"/>
        <v>62.13</v>
      </c>
      <c r="D278" s="51">
        <v>0</v>
      </c>
      <c r="E278" s="75">
        <v>14553</v>
      </c>
      <c r="F278" s="73">
        <v>0</v>
      </c>
      <c r="G278" s="52">
        <f t="shared" si="33"/>
        <v>2810.8</v>
      </c>
      <c r="H278" s="188">
        <f t="shared" si="35"/>
        <v>2810.8</v>
      </c>
      <c r="I278" s="54">
        <f t="shared" si="36"/>
        <v>955.7</v>
      </c>
      <c r="J278" s="55">
        <f t="shared" si="34"/>
        <v>56.2</v>
      </c>
      <c r="K278" s="152">
        <v>0</v>
      </c>
      <c r="L278" s="47">
        <f t="shared" si="32"/>
        <v>10.7</v>
      </c>
      <c r="M278" s="48">
        <f t="shared" si="30"/>
        <v>3833.3999999999996</v>
      </c>
    </row>
    <row r="279" spans="1:13" ht="12.75">
      <c r="A279" s="78">
        <v>423</v>
      </c>
      <c r="B279" s="71" t="s">
        <v>26</v>
      </c>
      <c r="C279" s="61">
        <f t="shared" si="31"/>
        <v>62.16</v>
      </c>
      <c r="D279" s="51">
        <v>0</v>
      </c>
      <c r="E279" s="75">
        <v>14553</v>
      </c>
      <c r="F279" s="73">
        <v>0</v>
      </c>
      <c r="G279" s="52">
        <f t="shared" si="33"/>
        <v>2809.5</v>
      </c>
      <c r="H279" s="188">
        <f t="shared" si="35"/>
        <v>2809.5</v>
      </c>
      <c r="I279" s="54">
        <f t="shared" si="36"/>
        <v>955.2</v>
      </c>
      <c r="J279" s="55">
        <f t="shared" si="34"/>
        <v>56.2</v>
      </c>
      <c r="K279" s="152">
        <v>0</v>
      </c>
      <c r="L279" s="47">
        <f t="shared" si="32"/>
        <v>10.7</v>
      </c>
      <c r="M279" s="48">
        <f t="shared" si="30"/>
        <v>3831.5999999999995</v>
      </c>
    </row>
    <row r="280" spans="1:13" ht="12.75">
      <c r="A280" s="78">
        <v>424</v>
      </c>
      <c r="B280" s="71" t="s">
        <v>26</v>
      </c>
      <c r="C280" s="61">
        <f t="shared" si="31"/>
        <v>62.2</v>
      </c>
      <c r="D280" s="51">
        <v>0</v>
      </c>
      <c r="E280" s="75">
        <v>14553</v>
      </c>
      <c r="F280" s="73">
        <v>0</v>
      </c>
      <c r="G280" s="52">
        <f t="shared" si="33"/>
        <v>2807.7</v>
      </c>
      <c r="H280" s="188">
        <f t="shared" si="35"/>
        <v>2807.7</v>
      </c>
      <c r="I280" s="54">
        <f t="shared" si="36"/>
        <v>954.6</v>
      </c>
      <c r="J280" s="55">
        <f t="shared" si="34"/>
        <v>56.2</v>
      </c>
      <c r="K280" s="152">
        <v>0</v>
      </c>
      <c r="L280" s="47">
        <f t="shared" si="32"/>
        <v>10.7</v>
      </c>
      <c r="M280" s="48">
        <f t="shared" si="30"/>
        <v>3829.1999999999994</v>
      </c>
    </row>
    <row r="281" spans="1:13" ht="12.75">
      <c r="A281" s="78">
        <v>425</v>
      </c>
      <c r="B281" s="71" t="s">
        <v>26</v>
      </c>
      <c r="C281" s="61">
        <f t="shared" si="31"/>
        <v>62.23</v>
      </c>
      <c r="D281" s="51">
        <v>0</v>
      </c>
      <c r="E281" s="75">
        <v>14553</v>
      </c>
      <c r="F281" s="73">
        <v>0</v>
      </c>
      <c r="G281" s="52">
        <f t="shared" si="33"/>
        <v>2806.3</v>
      </c>
      <c r="H281" s="188">
        <f t="shared" si="35"/>
        <v>2806.3</v>
      </c>
      <c r="I281" s="54">
        <f t="shared" si="36"/>
        <v>954.1</v>
      </c>
      <c r="J281" s="55">
        <f t="shared" si="34"/>
        <v>56.1</v>
      </c>
      <c r="K281" s="152">
        <v>0</v>
      </c>
      <c r="L281" s="47">
        <f t="shared" si="32"/>
        <v>10.7</v>
      </c>
      <c r="M281" s="48">
        <f t="shared" si="30"/>
        <v>3827.2</v>
      </c>
    </row>
    <row r="282" spans="1:13" ht="12.75">
      <c r="A282" s="78">
        <v>426</v>
      </c>
      <c r="B282" s="71" t="s">
        <v>26</v>
      </c>
      <c r="C282" s="61">
        <f t="shared" si="31"/>
        <v>62.27</v>
      </c>
      <c r="D282" s="51">
        <v>0</v>
      </c>
      <c r="E282" s="75">
        <v>14553</v>
      </c>
      <c r="F282" s="73">
        <v>0</v>
      </c>
      <c r="G282" s="52">
        <f t="shared" si="33"/>
        <v>2804.5</v>
      </c>
      <c r="H282" s="188">
        <f t="shared" si="35"/>
        <v>2804.5</v>
      </c>
      <c r="I282" s="54">
        <f t="shared" si="36"/>
        <v>953.5</v>
      </c>
      <c r="J282" s="55">
        <f t="shared" si="34"/>
        <v>56.1</v>
      </c>
      <c r="K282" s="152">
        <v>0</v>
      </c>
      <c r="L282" s="47">
        <f t="shared" si="32"/>
        <v>10.7</v>
      </c>
      <c r="M282" s="48">
        <f t="shared" si="30"/>
        <v>3824.7999999999997</v>
      </c>
    </row>
    <row r="283" spans="1:13" ht="12.75">
      <c r="A283" s="78">
        <v>427</v>
      </c>
      <c r="B283" s="71" t="s">
        <v>26</v>
      </c>
      <c r="C283" s="61">
        <f t="shared" si="31"/>
        <v>62.3</v>
      </c>
      <c r="D283" s="51">
        <v>0</v>
      </c>
      <c r="E283" s="75">
        <v>14553</v>
      </c>
      <c r="F283" s="73">
        <v>0</v>
      </c>
      <c r="G283" s="52">
        <f t="shared" si="33"/>
        <v>2803.1</v>
      </c>
      <c r="H283" s="188">
        <f t="shared" si="35"/>
        <v>2803.1</v>
      </c>
      <c r="I283" s="54">
        <f t="shared" si="36"/>
        <v>953.1</v>
      </c>
      <c r="J283" s="55">
        <f t="shared" si="34"/>
        <v>56.1</v>
      </c>
      <c r="K283" s="152">
        <v>0</v>
      </c>
      <c r="L283" s="47">
        <f t="shared" si="32"/>
        <v>10.7</v>
      </c>
      <c r="M283" s="48">
        <f t="shared" si="30"/>
        <v>3822.9999999999995</v>
      </c>
    </row>
    <row r="284" spans="1:13" ht="12.75">
      <c r="A284" s="78">
        <v>428</v>
      </c>
      <c r="B284" s="71" t="s">
        <v>26</v>
      </c>
      <c r="C284" s="61">
        <f t="shared" si="31"/>
        <v>62.34</v>
      </c>
      <c r="D284" s="51">
        <v>0</v>
      </c>
      <c r="E284" s="75">
        <v>14553</v>
      </c>
      <c r="F284" s="73">
        <v>0</v>
      </c>
      <c r="G284" s="52">
        <f t="shared" si="33"/>
        <v>2801.3</v>
      </c>
      <c r="H284" s="188">
        <f t="shared" si="35"/>
        <v>2801.3</v>
      </c>
      <c r="I284" s="54">
        <f t="shared" si="36"/>
        <v>952.4</v>
      </c>
      <c r="J284" s="55">
        <f t="shared" si="34"/>
        <v>56</v>
      </c>
      <c r="K284" s="152">
        <v>0</v>
      </c>
      <c r="L284" s="47">
        <f t="shared" si="32"/>
        <v>10.6</v>
      </c>
      <c r="M284" s="48">
        <f t="shared" si="30"/>
        <v>3820.3</v>
      </c>
    </row>
    <row r="285" spans="1:13" ht="12.75">
      <c r="A285" s="78">
        <v>429</v>
      </c>
      <c r="B285" s="71" t="s">
        <v>26</v>
      </c>
      <c r="C285" s="61">
        <f t="shared" si="31"/>
        <v>62.37</v>
      </c>
      <c r="D285" s="51">
        <v>0</v>
      </c>
      <c r="E285" s="75">
        <v>14553</v>
      </c>
      <c r="F285" s="73">
        <v>0</v>
      </c>
      <c r="G285" s="52">
        <f t="shared" si="33"/>
        <v>2800</v>
      </c>
      <c r="H285" s="188">
        <f t="shared" si="35"/>
        <v>2800</v>
      </c>
      <c r="I285" s="54">
        <f t="shared" si="36"/>
        <v>952</v>
      </c>
      <c r="J285" s="55">
        <f t="shared" si="34"/>
        <v>56</v>
      </c>
      <c r="K285" s="152">
        <v>0</v>
      </c>
      <c r="L285" s="47">
        <f t="shared" si="32"/>
        <v>10.6</v>
      </c>
      <c r="M285" s="48">
        <f t="shared" si="30"/>
        <v>3818.6</v>
      </c>
    </row>
    <row r="286" spans="1:13" ht="12.75">
      <c r="A286" s="78">
        <v>430</v>
      </c>
      <c r="B286" s="71" t="s">
        <v>26</v>
      </c>
      <c r="C286" s="61">
        <f t="shared" si="31"/>
        <v>62.41</v>
      </c>
      <c r="D286" s="51">
        <v>0</v>
      </c>
      <c r="E286" s="75">
        <v>14553</v>
      </c>
      <c r="F286" s="73">
        <v>0</v>
      </c>
      <c r="G286" s="52">
        <f t="shared" si="33"/>
        <v>2798.2</v>
      </c>
      <c r="H286" s="188">
        <f t="shared" si="35"/>
        <v>2798.2</v>
      </c>
      <c r="I286" s="54">
        <f t="shared" si="36"/>
        <v>951.4</v>
      </c>
      <c r="J286" s="55">
        <f t="shared" si="34"/>
        <v>56</v>
      </c>
      <c r="K286" s="152">
        <v>0</v>
      </c>
      <c r="L286" s="47">
        <f t="shared" si="32"/>
        <v>10.6</v>
      </c>
      <c r="M286" s="48">
        <f t="shared" si="30"/>
        <v>3816.2</v>
      </c>
    </row>
    <row r="287" spans="1:13" ht="12.75">
      <c r="A287" s="78">
        <v>431</v>
      </c>
      <c r="B287" s="71" t="s">
        <v>26</v>
      </c>
      <c r="C287" s="61">
        <f t="shared" si="31"/>
        <v>62.44</v>
      </c>
      <c r="D287" s="51">
        <v>0</v>
      </c>
      <c r="E287" s="75">
        <v>14553</v>
      </c>
      <c r="F287" s="73">
        <v>0</v>
      </c>
      <c r="G287" s="52">
        <f t="shared" si="33"/>
        <v>2796.9</v>
      </c>
      <c r="H287" s="188">
        <f t="shared" si="35"/>
        <v>2796.9</v>
      </c>
      <c r="I287" s="54">
        <f t="shared" si="36"/>
        <v>950.9</v>
      </c>
      <c r="J287" s="55">
        <f t="shared" si="34"/>
        <v>55.9</v>
      </c>
      <c r="K287" s="152">
        <v>0</v>
      </c>
      <c r="L287" s="47">
        <f t="shared" si="32"/>
        <v>10.6</v>
      </c>
      <c r="M287" s="48">
        <f t="shared" si="30"/>
        <v>3814.3</v>
      </c>
    </row>
    <row r="288" spans="1:13" ht="12.75">
      <c r="A288" s="78">
        <v>432</v>
      </c>
      <c r="B288" s="71" t="s">
        <v>26</v>
      </c>
      <c r="C288" s="61">
        <f t="shared" si="31"/>
        <v>62.48</v>
      </c>
      <c r="D288" s="51">
        <v>0</v>
      </c>
      <c r="E288" s="75">
        <v>14553</v>
      </c>
      <c r="F288" s="73">
        <v>0</v>
      </c>
      <c r="G288" s="52">
        <f t="shared" si="33"/>
        <v>2795.1</v>
      </c>
      <c r="H288" s="188">
        <f t="shared" si="35"/>
        <v>2795.1</v>
      </c>
      <c r="I288" s="54">
        <f t="shared" si="36"/>
        <v>950.3</v>
      </c>
      <c r="J288" s="55">
        <f t="shared" si="34"/>
        <v>55.9</v>
      </c>
      <c r="K288" s="152">
        <v>0</v>
      </c>
      <c r="L288" s="47">
        <f t="shared" si="32"/>
        <v>10.6</v>
      </c>
      <c r="M288" s="48">
        <f t="shared" si="30"/>
        <v>3811.8999999999996</v>
      </c>
    </row>
    <row r="289" spans="1:13" ht="12.75">
      <c r="A289" s="78">
        <v>433</v>
      </c>
      <c r="B289" s="71" t="s">
        <v>26</v>
      </c>
      <c r="C289" s="61">
        <f t="shared" si="31"/>
        <v>62.51</v>
      </c>
      <c r="D289" s="51">
        <v>0</v>
      </c>
      <c r="E289" s="75">
        <v>14553</v>
      </c>
      <c r="F289" s="73">
        <v>0</v>
      </c>
      <c r="G289" s="52">
        <f t="shared" si="33"/>
        <v>2793.7</v>
      </c>
      <c r="H289" s="188">
        <f t="shared" si="35"/>
        <v>2793.7</v>
      </c>
      <c r="I289" s="54">
        <f t="shared" si="36"/>
        <v>949.9</v>
      </c>
      <c r="J289" s="55">
        <f t="shared" si="34"/>
        <v>55.9</v>
      </c>
      <c r="K289" s="152">
        <v>0</v>
      </c>
      <c r="L289" s="47">
        <f t="shared" si="32"/>
        <v>10.6</v>
      </c>
      <c r="M289" s="48">
        <f t="shared" si="30"/>
        <v>3810.1</v>
      </c>
    </row>
    <row r="290" spans="1:13" ht="12.75">
      <c r="A290" s="78">
        <v>434</v>
      </c>
      <c r="B290" s="71" t="s">
        <v>26</v>
      </c>
      <c r="C290" s="61">
        <f t="shared" si="31"/>
        <v>62.54</v>
      </c>
      <c r="D290" s="51">
        <v>0</v>
      </c>
      <c r="E290" s="75">
        <v>14553</v>
      </c>
      <c r="F290" s="73">
        <v>0</v>
      </c>
      <c r="G290" s="52">
        <f t="shared" si="33"/>
        <v>2792.4</v>
      </c>
      <c r="H290" s="188">
        <f t="shared" si="35"/>
        <v>2792.4</v>
      </c>
      <c r="I290" s="54">
        <f t="shared" si="36"/>
        <v>949.4</v>
      </c>
      <c r="J290" s="55">
        <f t="shared" si="34"/>
        <v>55.8</v>
      </c>
      <c r="K290" s="152">
        <v>0</v>
      </c>
      <c r="L290" s="47">
        <f t="shared" si="32"/>
        <v>10.6</v>
      </c>
      <c r="M290" s="48">
        <f t="shared" si="30"/>
        <v>3808.2000000000003</v>
      </c>
    </row>
    <row r="291" spans="1:13" ht="12.75">
      <c r="A291" s="78">
        <v>435</v>
      </c>
      <c r="B291" s="71" t="s">
        <v>26</v>
      </c>
      <c r="C291" s="61">
        <f t="shared" si="31"/>
        <v>62.58</v>
      </c>
      <c r="D291" s="51">
        <v>0</v>
      </c>
      <c r="E291" s="75">
        <v>14553</v>
      </c>
      <c r="F291" s="73">
        <v>0</v>
      </c>
      <c r="G291" s="52">
        <f t="shared" si="33"/>
        <v>2790.6</v>
      </c>
      <c r="H291" s="188">
        <f t="shared" si="35"/>
        <v>2790.6</v>
      </c>
      <c r="I291" s="54">
        <f t="shared" si="36"/>
        <v>948.8</v>
      </c>
      <c r="J291" s="55">
        <f t="shared" si="34"/>
        <v>55.8</v>
      </c>
      <c r="K291" s="152">
        <v>0</v>
      </c>
      <c r="L291" s="47">
        <f t="shared" si="32"/>
        <v>10.6</v>
      </c>
      <c r="M291" s="48">
        <f t="shared" si="30"/>
        <v>3805.7999999999997</v>
      </c>
    </row>
    <row r="292" spans="1:13" ht="12.75">
      <c r="A292" s="78">
        <v>436</v>
      </c>
      <c r="B292" s="71" t="s">
        <v>26</v>
      </c>
      <c r="C292" s="61">
        <f t="shared" si="31"/>
        <v>62.61</v>
      </c>
      <c r="D292" s="51">
        <v>0</v>
      </c>
      <c r="E292" s="75">
        <v>14553</v>
      </c>
      <c r="F292" s="73">
        <v>0</v>
      </c>
      <c r="G292" s="52">
        <f t="shared" si="33"/>
        <v>2789.3</v>
      </c>
      <c r="H292" s="188">
        <f t="shared" si="35"/>
        <v>2789.3</v>
      </c>
      <c r="I292" s="54">
        <f t="shared" si="36"/>
        <v>948.4</v>
      </c>
      <c r="J292" s="55">
        <f t="shared" si="34"/>
        <v>55.8</v>
      </c>
      <c r="K292" s="152">
        <v>0</v>
      </c>
      <c r="L292" s="47">
        <f t="shared" si="32"/>
        <v>10.6</v>
      </c>
      <c r="M292" s="48">
        <f t="shared" si="30"/>
        <v>3804.1000000000004</v>
      </c>
    </row>
    <row r="293" spans="1:13" ht="12.75">
      <c r="A293" s="78">
        <v>437</v>
      </c>
      <c r="B293" s="71" t="s">
        <v>26</v>
      </c>
      <c r="C293" s="61">
        <f t="shared" si="31"/>
        <v>62.65</v>
      </c>
      <c r="D293" s="51">
        <v>0</v>
      </c>
      <c r="E293" s="75">
        <v>14553</v>
      </c>
      <c r="F293" s="73">
        <v>0</v>
      </c>
      <c r="G293" s="52">
        <f t="shared" si="33"/>
        <v>2787.5</v>
      </c>
      <c r="H293" s="188">
        <f t="shared" si="35"/>
        <v>2787.5</v>
      </c>
      <c r="I293" s="54">
        <f t="shared" si="36"/>
        <v>947.8</v>
      </c>
      <c r="J293" s="55">
        <f t="shared" si="34"/>
        <v>55.8</v>
      </c>
      <c r="K293" s="152">
        <v>0</v>
      </c>
      <c r="L293" s="47">
        <f t="shared" si="32"/>
        <v>10.6</v>
      </c>
      <c r="M293" s="48">
        <f t="shared" si="30"/>
        <v>3801.7000000000003</v>
      </c>
    </row>
    <row r="294" spans="1:13" ht="12.75">
      <c r="A294" s="78">
        <v>438</v>
      </c>
      <c r="B294" s="71" t="s">
        <v>26</v>
      </c>
      <c r="C294" s="61">
        <f t="shared" si="31"/>
        <v>62.68</v>
      </c>
      <c r="D294" s="51">
        <v>0</v>
      </c>
      <c r="E294" s="75">
        <v>14553</v>
      </c>
      <c r="F294" s="73">
        <v>0</v>
      </c>
      <c r="G294" s="52">
        <f t="shared" si="33"/>
        <v>2786.2</v>
      </c>
      <c r="H294" s="188">
        <f t="shared" si="35"/>
        <v>2786.2</v>
      </c>
      <c r="I294" s="54">
        <f t="shared" si="36"/>
        <v>947.3</v>
      </c>
      <c r="J294" s="55">
        <f t="shared" si="34"/>
        <v>55.7</v>
      </c>
      <c r="K294" s="152">
        <v>0</v>
      </c>
      <c r="L294" s="47">
        <f t="shared" si="32"/>
        <v>10.6</v>
      </c>
      <c r="M294" s="48">
        <f t="shared" si="30"/>
        <v>3799.7999999999997</v>
      </c>
    </row>
    <row r="295" spans="1:13" ht="12.75">
      <c r="A295" s="78">
        <v>439</v>
      </c>
      <c r="B295" s="71" t="s">
        <v>26</v>
      </c>
      <c r="C295" s="61">
        <f t="shared" si="31"/>
        <v>62.71</v>
      </c>
      <c r="D295" s="51">
        <v>0</v>
      </c>
      <c r="E295" s="75">
        <v>14553</v>
      </c>
      <c r="F295" s="73">
        <v>0</v>
      </c>
      <c r="G295" s="52">
        <f t="shared" si="33"/>
        <v>2784.8</v>
      </c>
      <c r="H295" s="188">
        <f t="shared" si="35"/>
        <v>2784.8</v>
      </c>
      <c r="I295" s="54">
        <f t="shared" si="36"/>
        <v>946.8</v>
      </c>
      <c r="J295" s="55">
        <f t="shared" si="34"/>
        <v>55.7</v>
      </c>
      <c r="K295" s="152">
        <v>0</v>
      </c>
      <c r="L295" s="47">
        <f t="shared" si="32"/>
        <v>10.6</v>
      </c>
      <c r="M295" s="48">
        <f t="shared" si="30"/>
        <v>3797.9</v>
      </c>
    </row>
    <row r="296" spans="1:13" ht="12.75">
      <c r="A296" s="78">
        <v>440</v>
      </c>
      <c r="B296" s="71" t="s">
        <v>26</v>
      </c>
      <c r="C296" s="61">
        <f t="shared" si="31"/>
        <v>62.75</v>
      </c>
      <c r="D296" s="51">
        <v>0</v>
      </c>
      <c r="E296" s="75">
        <v>14553</v>
      </c>
      <c r="F296" s="73">
        <v>0</v>
      </c>
      <c r="G296" s="52">
        <f t="shared" si="33"/>
        <v>2783</v>
      </c>
      <c r="H296" s="188">
        <f t="shared" si="35"/>
        <v>2783</v>
      </c>
      <c r="I296" s="54">
        <f t="shared" si="36"/>
        <v>946.2</v>
      </c>
      <c r="J296" s="55">
        <f t="shared" si="34"/>
        <v>55.7</v>
      </c>
      <c r="K296" s="152">
        <v>0</v>
      </c>
      <c r="L296" s="47">
        <f t="shared" si="32"/>
        <v>10.6</v>
      </c>
      <c r="M296" s="48">
        <f t="shared" si="30"/>
        <v>3795.4999999999995</v>
      </c>
    </row>
    <row r="297" spans="1:13" ht="12.75">
      <c r="A297" s="78">
        <v>441</v>
      </c>
      <c r="B297" s="71" t="s">
        <v>26</v>
      </c>
      <c r="C297" s="61">
        <f t="shared" si="31"/>
        <v>62.78</v>
      </c>
      <c r="D297" s="51">
        <v>0</v>
      </c>
      <c r="E297" s="75">
        <v>14553</v>
      </c>
      <c r="F297" s="73">
        <v>0</v>
      </c>
      <c r="G297" s="52">
        <f t="shared" si="33"/>
        <v>2781.7</v>
      </c>
      <c r="H297" s="188">
        <f t="shared" si="35"/>
        <v>2781.7</v>
      </c>
      <c r="I297" s="54">
        <f t="shared" si="36"/>
        <v>945.8</v>
      </c>
      <c r="J297" s="55">
        <f t="shared" si="34"/>
        <v>55.6</v>
      </c>
      <c r="K297" s="152">
        <v>0</v>
      </c>
      <c r="L297" s="47">
        <f t="shared" si="32"/>
        <v>10.6</v>
      </c>
      <c r="M297" s="48">
        <f t="shared" si="30"/>
        <v>3793.7</v>
      </c>
    </row>
    <row r="298" spans="1:13" ht="12.75">
      <c r="A298" s="78">
        <v>442</v>
      </c>
      <c r="B298" s="71" t="s">
        <v>26</v>
      </c>
      <c r="C298" s="61">
        <f t="shared" si="31"/>
        <v>62.81</v>
      </c>
      <c r="D298" s="51">
        <v>0</v>
      </c>
      <c r="E298" s="75">
        <v>14553</v>
      </c>
      <c r="F298" s="73">
        <v>0</v>
      </c>
      <c r="G298" s="52">
        <f t="shared" si="33"/>
        <v>2780.4</v>
      </c>
      <c r="H298" s="188">
        <f t="shared" si="35"/>
        <v>2780.4</v>
      </c>
      <c r="I298" s="54">
        <f t="shared" si="36"/>
        <v>945.3</v>
      </c>
      <c r="J298" s="55">
        <f t="shared" si="34"/>
        <v>55.6</v>
      </c>
      <c r="K298" s="152">
        <v>0</v>
      </c>
      <c r="L298" s="47">
        <f t="shared" si="32"/>
        <v>10.6</v>
      </c>
      <c r="M298" s="48">
        <f t="shared" si="30"/>
        <v>3791.8999999999996</v>
      </c>
    </row>
    <row r="299" spans="1:13" ht="12.75">
      <c r="A299" s="78">
        <v>443</v>
      </c>
      <c r="B299" s="71" t="s">
        <v>26</v>
      </c>
      <c r="C299" s="61">
        <f t="shared" si="31"/>
        <v>62.85</v>
      </c>
      <c r="D299" s="51">
        <v>0</v>
      </c>
      <c r="E299" s="75">
        <v>14553</v>
      </c>
      <c r="F299" s="73">
        <v>0</v>
      </c>
      <c r="G299" s="52">
        <f t="shared" si="33"/>
        <v>2778.6</v>
      </c>
      <c r="H299" s="188">
        <f t="shared" si="35"/>
        <v>2778.6</v>
      </c>
      <c r="I299" s="54">
        <f t="shared" si="36"/>
        <v>944.7</v>
      </c>
      <c r="J299" s="55">
        <f t="shared" si="34"/>
        <v>55.6</v>
      </c>
      <c r="K299" s="152">
        <v>0</v>
      </c>
      <c r="L299" s="47">
        <f t="shared" si="32"/>
        <v>10.6</v>
      </c>
      <c r="M299" s="48">
        <f t="shared" si="30"/>
        <v>3789.5</v>
      </c>
    </row>
    <row r="300" spans="1:13" ht="12.75">
      <c r="A300" s="78">
        <v>444</v>
      </c>
      <c r="B300" s="71" t="s">
        <v>26</v>
      </c>
      <c r="C300" s="61">
        <f t="shared" si="31"/>
        <v>62.88</v>
      </c>
      <c r="D300" s="51">
        <v>0</v>
      </c>
      <c r="E300" s="75">
        <v>14553</v>
      </c>
      <c r="F300" s="73">
        <v>0</v>
      </c>
      <c r="G300" s="52">
        <f t="shared" si="33"/>
        <v>2777.3</v>
      </c>
      <c r="H300" s="188">
        <f t="shared" si="35"/>
        <v>2777.3</v>
      </c>
      <c r="I300" s="54">
        <f t="shared" si="36"/>
        <v>944.3</v>
      </c>
      <c r="J300" s="55">
        <f t="shared" si="34"/>
        <v>55.5</v>
      </c>
      <c r="K300" s="152">
        <v>0</v>
      </c>
      <c r="L300" s="47">
        <f t="shared" si="32"/>
        <v>10.6</v>
      </c>
      <c r="M300" s="48">
        <f t="shared" si="30"/>
        <v>3787.7000000000003</v>
      </c>
    </row>
    <row r="301" spans="1:13" ht="12.75">
      <c r="A301" s="78">
        <v>445</v>
      </c>
      <c r="B301" s="71" t="s">
        <v>26</v>
      </c>
      <c r="C301" s="61">
        <f t="shared" si="31"/>
        <v>62.91</v>
      </c>
      <c r="D301" s="51">
        <v>0</v>
      </c>
      <c r="E301" s="75">
        <v>14553</v>
      </c>
      <c r="F301" s="73">
        <v>0</v>
      </c>
      <c r="G301" s="52">
        <f t="shared" si="33"/>
        <v>2776</v>
      </c>
      <c r="H301" s="188">
        <f t="shared" si="35"/>
        <v>2776</v>
      </c>
      <c r="I301" s="54">
        <f t="shared" si="36"/>
        <v>943.8</v>
      </c>
      <c r="J301" s="55">
        <f t="shared" si="34"/>
        <v>55.5</v>
      </c>
      <c r="K301" s="152">
        <v>0</v>
      </c>
      <c r="L301" s="47">
        <f t="shared" si="32"/>
        <v>10.5</v>
      </c>
      <c r="M301" s="48">
        <f t="shared" si="30"/>
        <v>3785.8</v>
      </c>
    </row>
    <row r="302" spans="1:13" ht="12.75">
      <c r="A302" s="78">
        <v>446</v>
      </c>
      <c r="B302" s="71" t="s">
        <v>26</v>
      </c>
      <c r="C302" s="61">
        <f t="shared" si="31"/>
        <v>62.95</v>
      </c>
      <c r="D302" s="51">
        <v>0</v>
      </c>
      <c r="E302" s="75">
        <v>14553</v>
      </c>
      <c r="F302" s="73">
        <v>0</v>
      </c>
      <c r="G302" s="52">
        <f t="shared" si="33"/>
        <v>2774.2</v>
      </c>
      <c r="H302" s="188">
        <f t="shared" si="35"/>
        <v>2774.2</v>
      </c>
      <c r="I302" s="54">
        <f t="shared" si="36"/>
        <v>943.2</v>
      </c>
      <c r="J302" s="55">
        <f t="shared" si="34"/>
        <v>55.5</v>
      </c>
      <c r="K302" s="152">
        <v>0</v>
      </c>
      <c r="L302" s="47">
        <f t="shared" si="32"/>
        <v>10.5</v>
      </c>
      <c r="M302" s="48">
        <f t="shared" si="30"/>
        <v>3783.3999999999996</v>
      </c>
    </row>
    <row r="303" spans="1:13" ht="12.75">
      <c r="A303" s="78">
        <v>447</v>
      </c>
      <c r="B303" s="71" t="s">
        <v>26</v>
      </c>
      <c r="C303" s="61">
        <f t="shared" si="31"/>
        <v>62.98</v>
      </c>
      <c r="D303" s="51">
        <v>0</v>
      </c>
      <c r="E303" s="75">
        <v>14553</v>
      </c>
      <c r="F303" s="73">
        <v>0</v>
      </c>
      <c r="G303" s="52">
        <f t="shared" si="33"/>
        <v>2772.9</v>
      </c>
      <c r="H303" s="188">
        <f t="shared" si="35"/>
        <v>2772.9</v>
      </c>
      <c r="I303" s="54">
        <f t="shared" si="36"/>
        <v>942.8</v>
      </c>
      <c r="J303" s="55">
        <f t="shared" si="34"/>
        <v>55.5</v>
      </c>
      <c r="K303" s="152">
        <v>0</v>
      </c>
      <c r="L303" s="47">
        <f t="shared" si="32"/>
        <v>10.5</v>
      </c>
      <c r="M303" s="48">
        <f t="shared" si="30"/>
        <v>3781.7</v>
      </c>
    </row>
    <row r="304" spans="1:13" ht="12.75">
      <c r="A304" s="78">
        <v>448</v>
      </c>
      <c r="B304" s="71" t="s">
        <v>26</v>
      </c>
      <c r="C304" s="61">
        <f t="shared" si="31"/>
        <v>63.01</v>
      </c>
      <c r="D304" s="51">
        <v>0</v>
      </c>
      <c r="E304" s="75">
        <v>14553</v>
      </c>
      <c r="F304" s="73">
        <v>0</v>
      </c>
      <c r="G304" s="52">
        <f t="shared" si="33"/>
        <v>2771.6</v>
      </c>
      <c r="H304" s="188">
        <f t="shared" si="35"/>
        <v>2771.6</v>
      </c>
      <c r="I304" s="54">
        <f t="shared" si="36"/>
        <v>942.3</v>
      </c>
      <c r="J304" s="55">
        <f t="shared" si="34"/>
        <v>55.4</v>
      </c>
      <c r="K304" s="152">
        <v>0</v>
      </c>
      <c r="L304" s="47">
        <f t="shared" si="32"/>
        <v>10.5</v>
      </c>
      <c r="M304" s="48">
        <f t="shared" si="30"/>
        <v>3779.7999999999997</v>
      </c>
    </row>
    <row r="305" spans="1:13" ht="12.75">
      <c r="A305" s="78">
        <v>449</v>
      </c>
      <c r="B305" s="71" t="s">
        <v>26</v>
      </c>
      <c r="C305" s="61">
        <f t="shared" si="31"/>
        <v>63.04</v>
      </c>
      <c r="D305" s="51">
        <v>0</v>
      </c>
      <c r="E305" s="75">
        <v>14553</v>
      </c>
      <c r="F305" s="73">
        <v>0</v>
      </c>
      <c r="G305" s="52">
        <f t="shared" si="33"/>
        <v>2770.2</v>
      </c>
      <c r="H305" s="188">
        <f t="shared" si="35"/>
        <v>2770.2</v>
      </c>
      <c r="I305" s="54">
        <f t="shared" si="36"/>
        <v>941.9</v>
      </c>
      <c r="J305" s="55">
        <f t="shared" si="34"/>
        <v>55.4</v>
      </c>
      <c r="K305" s="152">
        <v>0</v>
      </c>
      <c r="L305" s="47">
        <f t="shared" si="32"/>
        <v>10.5</v>
      </c>
      <c r="M305" s="48">
        <f t="shared" si="30"/>
        <v>3778</v>
      </c>
    </row>
    <row r="306" spans="1:13" ht="12.75">
      <c r="A306" s="78">
        <v>450</v>
      </c>
      <c r="B306" s="71" t="s">
        <v>26</v>
      </c>
      <c r="C306" s="61">
        <f t="shared" si="31"/>
        <v>63.08</v>
      </c>
      <c r="D306" s="51">
        <v>0</v>
      </c>
      <c r="E306" s="75">
        <v>14553</v>
      </c>
      <c r="F306" s="73">
        <v>0</v>
      </c>
      <c r="G306" s="52">
        <f t="shared" si="33"/>
        <v>2768.5</v>
      </c>
      <c r="H306" s="188">
        <f t="shared" si="35"/>
        <v>2768.5</v>
      </c>
      <c r="I306" s="54">
        <f t="shared" si="36"/>
        <v>941.3</v>
      </c>
      <c r="J306" s="55">
        <f t="shared" si="34"/>
        <v>55.4</v>
      </c>
      <c r="K306" s="152">
        <v>0</v>
      </c>
      <c r="L306" s="47">
        <f t="shared" si="32"/>
        <v>10.5</v>
      </c>
      <c r="M306" s="48">
        <f t="shared" si="30"/>
        <v>3775.7000000000003</v>
      </c>
    </row>
    <row r="307" spans="1:13" ht="12.75">
      <c r="A307" s="78">
        <v>451</v>
      </c>
      <c r="B307" s="71" t="s">
        <v>26</v>
      </c>
      <c r="C307" s="61">
        <f t="shared" si="31"/>
        <v>63.11</v>
      </c>
      <c r="D307" s="51">
        <v>0</v>
      </c>
      <c r="E307" s="75">
        <v>14553</v>
      </c>
      <c r="F307" s="73">
        <v>0</v>
      </c>
      <c r="G307" s="52">
        <f t="shared" si="33"/>
        <v>2767.2</v>
      </c>
      <c r="H307" s="188">
        <f t="shared" si="35"/>
        <v>2767.2</v>
      </c>
      <c r="I307" s="54">
        <f t="shared" si="36"/>
        <v>940.8</v>
      </c>
      <c r="J307" s="55">
        <f t="shared" si="34"/>
        <v>55.3</v>
      </c>
      <c r="K307" s="152">
        <v>0</v>
      </c>
      <c r="L307" s="47">
        <f t="shared" si="32"/>
        <v>10.5</v>
      </c>
      <c r="M307" s="48">
        <f t="shared" si="30"/>
        <v>3773.8</v>
      </c>
    </row>
    <row r="308" spans="1:13" ht="12.75">
      <c r="A308" s="78">
        <v>452</v>
      </c>
      <c r="B308" s="71" t="s">
        <v>26</v>
      </c>
      <c r="C308" s="61">
        <f t="shared" si="31"/>
        <v>63.14</v>
      </c>
      <c r="D308" s="51">
        <v>0</v>
      </c>
      <c r="E308" s="75">
        <v>14553</v>
      </c>
      <c r="F308" s="73">
        <v>0</v>
      </c>
      <c r="G308" s="52">
        <f t="shared" si="33"/>
        <v>2765.9</v>
      </c>
      <c r="H308" s="188">
        <f t="shared" si="35"/>
        <v>2765.9</v>
      </c>
      <c r="I308" s="54">
        <f t="shared" si="36"/>
        <v>940.4</v>
      </c>
      <c r="J308" s="55">
        <f t="shared" si="34"/>
        <v>55.3</v>
      </c>
      <c r="K308" s="152">
        <v>0</v>
      </c>
      <c r="L308" s="47">
        <f t="shared" si="32"/>
        <v>10.5</v>
      </c>
      <c r="M308" s="48">
        <f t="shared" si="30"/>
        <v>3772.1000000000004</v>
      </c>
    </row>
    <row r="309" spans="1:13" ht="12.75">
      <c r="A309" s="78">
        <v>453</v>
      </c>
      <c r="B309" s="71" t="s">
        <v>26</v>
      </c>
      <c r="C309" s="61">
        <f t="shared" si="31"/>
        <v>63.17</v>
      </c>
      <c r="D309" s="51">
        <v>0</v>
      </c>
      <c r="E309" s="75">
        <v>14553</v>
      </c>
      <c r="F309" s="73">
        <v>0</v>
      </c>
      <c r="G309" s="52">
        <f t="shared" si="33"/>
        <v>2764.5</v>
      </c>
      <c r="H309" s="188">
        <f t="shared" si="35"/>
        <v>2764.5</v>
      </c>
      <c r="I309" s="54">
        <f t="shared" si="36"/>
        <v>939.9</v>
      </c>
      <c r="J309" s="55">
        <f t="shared" si="34"/>
        <v>55.3</v>
      </c>
      <c r="K309" s="152">
        <v>0</v>
      </c>
      <c r="L309" s="47">
        <f t="shared" si="32"/>
        <v>10.5</v>
      </c>
      <c r="M309" s="48">
        <f t="shared" si="30"/>
        <v>3770.2000000000003</v>
      </c>
    </row>
    <row r="310" spans="1:13" ht="12.75">
      <c r="A310" s="78">
        <v>454</v>
      </c>
      <c r="B310" s="71" t="s">
        <v>26</v>
      </c>
      <c r="C310" s="61">
        <f t="shared" si="31"/>
        <v>63.2</v>
      </c>
      <c r="D310" s="51">
        <v>0</v>
      </c>
      <c r="E310" s="75">
        <v>14553</v>
      </c>
      <c r="F310" s="73">
        <v>0</v>
      </c>
      <c r="G310" s="52">
        <f t="shared" si="33"/>
        <v>2763.2</v>
      </c>
      <c r="H310" s="188">
        <f t="shared" si="35"/>
        <v>2763.2</v>
      </c>
      <c r="I310" s="54">
        <f t="shared" si="36"/>
        <v>939.5</v>
      </c>
      <c r="J310" s="55">
        <f t="shared" si="34"/>
        <v>55.3</v>
      </c>
      <c r="K310" s="152">
        <v>0</v>
      </c>
      <c r="L310" s="47">
        <f t="shared" si="32"/>
        <v>10.5</v>
      </c>
      <c r="M310" s="48">
        <f t="shared" si="30"/>
        <v>3768.5</v>
      </c>
    </row>
    <row r="311" spans="1:13" ht="12.75">
      <c r="A311" s="78">
        <v>455</v>
      </c>
      <c r="B311" s="71" t="s">
        <v>26</v>
      </c>
      <c r="C311" s="61">
        <f t="shared" si="31"/>
        <v>63.24</v>
      </c>
      <c r="D311" s="51">
        <v>0</v>
      </c>
      <c r="E311" s="75">
        <v>14553</v>
      </c>
      <c r="F311" s="73">
        <v>0</v>
      </c>
      <c r="G311" s="52">
        <f t="shared" si="33"/>
        <v>2761.5</v>
      </c>
      <c r="H311" s="188">
        <f t="shared" si="35"/>
        <v>2761.5</v>
      </c>
      <c r="I311" s="54">
        <f t="shared" si="36"/>
        <v>938.9</v>
      </c>
      <c r="J311" s="55">
        <f t="shared" si="34"/>
        <v>55.2</v>
      </c>
      <c r="K311" s="152">
        <v>0</v>
      </c>
      <c r="L311" s="47">
        <f t="shared" si="32"/>
        <v>10.5</v>
      </c>
      <c r="M311" s="48">
        <f t="shared" si="30"/>
        <v>3766.1</v>
      </c>
    </row>
    <row r="312" spans="1:13" ht="12.75">
      <c r="A312" s="78">
        <v>456</v>
      </c>
      <c r="B312" s="71" t="s">
        <v>26</v>
      </c>
      <c r="C312" s="61">
        <f t="shared" si="31"/>
        <v>63.27</v>
      </c>
      <c r="D312" s="51">
        <v>0</v>
      </c>
      <c r="E312" s="75">
        <v>14553</v>
      </c>
      <c r="F312" s="73">
        <v>0</v>
      </c>
      <c r="G312" s="52">
        <f t="shared" si="33"/>
        <v>2760.2</v>
      </c>
      <c r="H312" s="188">
        <f t="shared" si="35"/>
        <v>2760.2</v>
      </c>
      <c r="I312" s="54">
        <f t="shared" si="36"/>
        <v>938.5</v>
      </c>
      <c r="J312" s="55">
        <f t="shared" si="34"/>
        <v>55.2</v>
      </c>
      <c r="K312" s="152">
        <v>0</v>
      </c>
      <c r="L312" s="47">
        <f t="shared" si="32"/>
        <v>10.5</v>
      </c>
      <c r="M312" s="48">
        <f t="shared" si="30"/>
        <v>3764.3999999999996</v>
      </c>
    </row>
    <row r="313" spans="1:13" ht="12.75">
      <c r="A313" s="78">
        <v>457</v>
      </c>
      <c r="B313" s="71" t="s">
        <v>26</v>
      </c>
      <c r="C313" s="61">
        <f t="shared" si="31"/>
        <v>63.3</v>
      </c>
      <c r="D313" s="51">
        <v>0</v>
      </c>
      <c r="E313" s="75">
        <v>14553</v>
      </c>
      <c r="F313" s="73">
        <v>0</v>
      </c>
      <c r="G313" s="52">
        <f t="shared" si="33"/>
        <v>2758.9</v>
      </c>
      <c r="H313" s="188">
        <f t="shared" si="35"/>
        <v>2758.9</v>
      </c>
      <c r="I313" s="54">
        <f t="shared" si="36"/>
        <v>938</v>
      </c>
      <c r="J313" s="55">
        <f t="shared" si="34"/>
        <v>55.2</v>
      </c>
      <c r="K313" s="152">
        <v>0</v>
      </c>
      <c r="L313" s="47">
        <f t="shared" si="32"/>
        <v>10.5</v>
      </c>
      <c r="M313" s="48">
        <f t="shared" si="30"/>
        <v>3762.6</v>
      </c>
    </row>
    <row r="314" spans="1:13" ht="12.75">
      <c r="A314" s="78">
        <v>458</v>
      </c>
      <c r="B314" s="71" t="s">
        <v>26</v>
      </c>
      <c r="C314" s="61">
        <f t="shared" si="31"/>
        <v>63.33</v>
      </c>
      <c r="D314" s="51">
        <v>0</v>
      </c>
      <c r="E314" s="75">
        <v>14553</v>
      </c>
      <c r="F314" s="73">
        <v>0</v>
      </c>
      <c r="G314" s="52">
        <f t="shared" si="33"/>
        <v>2757.6</v>
      </c>
      <c r="H314" s="188">
        <f t="shared" si="35"/>
        <v>2757.6</v>
      </c>
      <c r="I314" s="54">
        <f t="shared" si="36"/>
        <v>937.6</v>
      </c>
      <c r="J314" s="55">
        <f t="shared" si="34"/>
        <v>55.2</v>
      </c>
      <c r="K314" s="152">
        <v>0</v>
      </c>
      <c r="L314" s="47">
        <f t="shared" si="32"/>
        <v>10.5</v>
      </c>
      <c r="M314" s="48">
        <f t="shared" si="30"/>
        <v>3760.8999999999996</v>
      </c>
    </row>
    <row r="315" spans="1:13" ht="12.75">
      <c r="A315" s="78">
        <v>459</v>
      </c>
      <c r="B315" s="71" t="s">
        <v>26</v>
      </c>
      <c r="C315" s="61">
        <f t="shared" si="31"/>
        <v>63.36</v>
      </c>
      <c r="D315" s="51">
        <v>0</v>
      </c>
      <c r="E315" s="75">
        <v>14553</v>
      </c>
      <c r="F315" s="73">
        <v>0</v>
      </c>
      <c r="G315" s="52">
        <f t="shared" si="33"/>
        <v>2756.3</v>
      </c>
      <c r="H315" s="188">
        <f t="shared" si="35"/>
        <v>2756.3</v>
      </c>
      <c r="I315" s="54">
        <f t="shared" si="36"/>
        <v>937.1</v>
      </c>
      <c r="J315" s="55">
        <f t="shared" si="34"/>
        <v>55.1</v>
      </c>
      <c r="K315" s="152">
        <v>0</v>
      </c>
      <c r="L315" s="47">
        <f t="shared" si="32"/>
        <v>10.5</v>
      </c>
      <c r="M315" s="48">
        <f t="shared" si="30"/>
        <v>3759</v>
      </c>
    </row>
    <row r="316" spans="1:13" ht="12.75">
      <c r="A316" s="78">
        <v>460</v>
      </c>
      <c r="B316" s="71" t="s">
        <v>26</v>
      </c>
      <c r="C316" s="61">
        <f t="shared" si="31"/>
        <v>63.39</v>
      </c>
      <c r="D316" s="51">
        <v>0</v>
      </c>
      <c r="E316" s="75">
        <v>14553</v>
      </c>
      <c r="F316" s="73">
        <v>0</v>
      </c>
      <c r="G316" s="52">
        <f t="shared" si="33"/>
        <v>2754.9</v>
      </c>
      <c r="H316" s="188">
        <f t="shared" si="35"/>
        <v>2754.9</v>
      </c>
      <c r="I316" s="54">
        <f t="shared" si="36"/>
        <v>936.7</v>
      </c>
      <c r="J316" s="55">
        <f t="shared" si="34"/>
        <v>55.1</v>
      </c>
      <c r="K316" s="152">
        <v>0</v>
      </c>
      <c r="L316" s="47">
        <f t="shared" si="32"/>
        <v>10.5</v>
      </c>
      <c r="M316" s="48">
        <f t="shared" si="30"/>
        <v>3757.2000000000003</v>
      </c>
    </row>
    <row r="317" spans="1:13" ht="12.75">
      <c r="A317" s="78">
        <v>461</v>
      </c>
      <c r="B317" s="71" t="s">
        <v>26</v>
      </c>
      <c r="C317" s="61">
        <f t="shared" si="31"/>
        <v>63.42</v>
      </c>
      <c r="D317" s="51">
        <v>0</v>
      </c>
      <c r="E317" s="75">
        <v>14553</v>
      </c>
      <c r="F317" s="73">
        <v>0</v>
      </c>
      <c r="G317" s="52">
        <f t="shared" si="33"/>
        <v>2753.6</v>
      </c>
      <c r="H317" s="188">
        <f t="shared" si="35"/>
        <v>2753.6</v>
      </c>
      <c r="I317" s="54">
        <f t="shared" si="36"/>
        <v>936.2</v>
      </c>
      <c r="J317" s="55">
        <f t="shared" si="34"/>
        <v>55.1</v>
      </c>
      <c r="K317" s="152">
        <v>0</v>
      </c>
      <c r="L317" s="47">
        <f t="shared" si="32"/>
        <v>10.5</v>
      </c>
      <c r="M317" s="48">
        <f t="shared" si="30"/>
        <v>3755.4</v>
      </c>
    </row>
    <row r="318" spans="1:13" ht="12.75">
      <c r="A318" s="78">
        <v>462</v>
      </c>
      <c r="B318" s="71" t="s">
        <v>26</v>
      </c>
      <c r="C318" s="61">
        <f t="shared" si="31"/>
        <v>63.46</v>
      </c>
      <c r="D318" s="51">
        <v>0</v>
      </c>
      <c r="E318" s="75">
        <v>14553</v>
      </c>
      <c r="F318" s="73">
        <v>0</v>
      </c>
      <c r="G318" s="52">
        <f t="shared" si="33"/>
        <v>2751.9</v>
      </c>
      <c r="H318" s="188">
        <f t="shared" si="35"/>
        <v>2751.9</v>
      </c>
      <c r="I318" s="54">
        <f t="shared" si="36"/>
        <v>935.6</v>
      </c>
      <c r="J318" s="55">
        <f t="shared" si="34"/>
        <v>55</v>
      </c>
      <c r="K318" s="152">
        <v>0</v>
      </c>
      <c r="L318" s="47">
        <f t="shared" si="32"/>
        <v>10.5</v>
      </c>
      <c r="M318" s="48">
        <f t="shared" si="30"/>
        <v>3753</v>
      </c>
    </row>
    <row r="319" spans="1:13" ht="12.75">
      <c r="A319" s="78">
        <v>463</v>
      </c>
      <c r="B319" s="71" t="s">
        <v>26</v>
      </c>
      <c r="C319" s="61">
        <f t="shared" si="31"/>
        <v>63.49</v>
      </c>
      <c r="D319" s="51">
        <v>0</v>
      </c>
      <c r="E319" s="75">
        <v>14553</v>
      </c>
      <c r="F319" s="73">
        <v>0</v>
      </c>
      <c r="G319" s="52">
        <f t="shared" si="33"/>
        <v>2750.6</v>
      </c>
      <c r="H319" s="188">
        <f t="shared" si="35"/>
        <v>2750.6</v>
      </c>
      <c r="I319" s="54">
        <f t="shared" si="36"/>
        <v>935.2</v>
      </c>
      <c r="J319" s="55">
        <f t="shared" si="34"/>
        <v>55</v>
      </c>
      <c r="K319" s="152">
        <v>0</v>
      </c>
      <c r="L319" s="47">
        <f t="shared" si="32"/>
        <v>10.5</v>
      </c>
      <c r="M319" s="48">
        <f t="shared" si="30"/>
        <v>3751.3</v>
      </c>
    </row>
    <row r="320" spans="1:13" ht="12.75">
      <c r="A320" s="78">
        <v>464</v>
      </c>
      <c r="B320" s="71" t="s">
        <v>26</v>
      </c>
      <c r="C320" s="61">
        <f t="shared" si="31"/>
        <v>63.52</v>
      </c>
      <c r="D320" s="51">
        <v>0</v>
      </c>
      <c r="E320" s="75">
        <v>14553</v>
      </c>
      <c r="F320" s="73">
        <v>0</v>
      </c>
      <c r="G320" s="52">
        <f t="shared" si="33"/>
        <v>2749.3</v>
      </c>
      <c r="H320" s="188">
        <f t="shared" si="35"/>
        <v>2749.3</v>
      </c>
      <c r="I320" s="54">
        <f t="shared" si="36"/>
        <v>934.8</v>
      </c>
      <c r="J320" s="55">
        <f t="shared" si="34"/>
        <v>55</v>
      </c>
      <c r="K320" s="152">
        <v>0</v>
      </c>
      <c r="L320" s="47">
        <f t="shared" si="32"/>
        <v>10.4</v>
      </c>
      <c r="M320" s="48">
        <f t="shared" si="30"/>
        <v>3749.5000000000005</v>
      </c>
    </row>
    <row r="321" spans="1:13" ht="12.75">
      <c r="A321" s="78">
        <v>465</v>
      </c>
      <c r="B321" s="71" t="s">
        <v>26</v>
      </c>
      <c r="C321" s="61">
        <f t="shared" si="31"/>
        <v>63.55</v>
      </c>
      <c r="D321" s="51">
        <v>0</v>
      </c>
      <c r="E321" s="75">
        <v>14553</v>
      </c>
      <c r="F321" s="73">
        <v>0</v>
      </c>
      <c r="G321" s="52">
        <f t="shared" si="33"/>
        <v>2748</v>
      </c>
      <c r="H321" s="188">
        <f t="shared" si="35"/>
        <v>2748</v>
      </c>
      <c r="I321" s="54">
        <f t="shared" si="36"/>
        <v>934.3</v>
      </c>
      <c r="J321" s="55">
        <f t="shared" si="34"/>
        <v>55</v>
      </c>
      <c r="K321" s="152">
        <v>0</v>
      </c>
      <c r="L321" s="47">
        <f t="shared" si="32"/>
        <v>10.4</v>
      </c>
      <c r="M321" s="48">
        <f t="shared" si="30"/>
        <v>3747.7000000000003</v>
      </c>
    </row>
    <row r="322" spans="1:13" ht="12.75">
      <c r="A322" s="78">
        <v>466</v>
      </c>
      <c r="B322" s="71" t="s">
        <v>26</v>
      </c>
      <c r="C322" s="61">
        <f t="shared" si="31"/>
        <v>63.58</v>
      </c>
      <c r="D322" s="51">
        <v>0</v>
      </c>
      <c r="E322" s="75">
        <v>14553</v>
      </c>
      <c r="F322" s="73">
        <v>0</v>
      </c>
      <c r="G322" s="52">
        <f t="shared" si="33"/>
        <v>2746.7</v>
      </c>
      <c r="H322" s="188">
        <f t="shared" si="35"/>
        <v>2746.7</v>
      </c>
      <c r="I322" s="54">
        <f t="shared" si="36"/>
        <v>933.9</v>
      </c>
      <c r="J322" s="55">
        <f t="shared" si="34"/>
        <v>54.9</v>
      </c>
      <c r="K322" s="152">
        <v>0</v>
      </c>
      <c r="L322" s="47">
        <f t="shared" si="32"/>
        <v>10.4</v>
      </c>
      <c r="M322" s="48">
        <f t="shared" si="30"/>
        <v>3745.9</v>
      </c>
    </row>
    <row r="323" spans="1:13" ht="12.75">
      <c r="A323" s="78">
        <v>467</v>
      </c>
      <c r="B323" s="71" t="s">
        <v>26</v>
      </c>
      <c r="C323" s="61">
        <f t="shared" si="31"/>
        <v>63.61</v>
      </c>
      <c r="D323" s="51">
        <v>0</v>
      </c>
      <c r="E323" s="75">
        <v>14553</v>
      </c>
      <c r="F323" s="73">
        <v>0</v>
      </c>
      <c r="G323" s="52">
        <f t="shared" si="33"/>
        <v>2745.4</v>
      </c>
      <c r="H323" s="188">
        <f t="shared" si="35"/>
        <v>2745.4</v>
      </c>
      <c r="I323" s="54">
        <f t="shared" si="36"/>
        <v>933.4</v>
      </c>
      <c r="J323" s="55">
        <f t="shared" si="34"/>
        <v>54.9</v>
      </c>
      <c r="K323" s="152">
        <v>0</v>
      </c>
      <c r="L323" s="47">
        <f t="shared" si="32"/>
        <v>10.4</v>
      </c>
      <c r="M323" s="48">
        <f t="shared" si="30"/>
        <v>3744.1000000000004</v>
      </c>
    </row>
    <row r="324" spans="1:13" ht="12.75">
      <c r="A324" s="78">
        <v>468</v>
      </c>
      <c r="B324" s="71" t="s">
        <v>26</v>
      </c>
      <c r="C324" s="61">
        <f t="shared" si="31"/>
        <v>63.64</v>
      </c>
      <c r="D324" s="51">
        <v>0</v>
      </c>
      <c r="E324" s="75">
        <v>14553</v>
      </c>
      <c r="F324" s="73">
        <v>0</v>
      </c>
      <c r="G324" s="52">
        <f t="shared" si="33"/>
        <v>2744.1</v>
      </c>
      <c r="H324" s="188">
        <f t="shared" si="35"/>
        <v>2744.1</v>
      </c>
      <c r="I324" s="54">
        <f t="shared" si="36"/>
        <v>933</v>
      </c>
      <c r="J324" s="55">
        <f t="shared" si="34"/>
        <v>54.9</v>
      </c>
      <c r="K324" s="152">
        <v>0</v>
      </c>
      <c r="L324" s="47">
        <f t="shared" si="32"/>
        <v>10.4</v>
      </c>
      <c r="M324" s="48">
        <f t="shared" si="30"/>
        <v>3742.4</v>
      </c>
    </row>
    <row r="325" spans="1:13" ht="12.75">
      <c r="A325" s="78">
        <v>469</v>
      </c>
      <c r="B325" s="71" t="s">
        <v>26</v>
      </c>
      <c r="C325" s="61">
        <f t="shared" si="31"/>
        <v>63.67</v>
      </c>
      <c r="D325" s="51">
        <v>0</v>
      </c>
      <c r="E325" s="75">
        <v>14553</v>
      </c>
      <c r="F325" s="73">
        <v>0</v>
      </c>
      <c r="G325" s="52">
        <f t="shared" si="33"/>
        <v>2742.8</v>
      </c>
      <c r="H325" s="188">
        <f t="shared" si="35"/>
        <v>2742.8</v>
      </c>
      <c r="I325" s="54">
        <f t="shared" si="36"/>
        <v>932.6</v>
      </c>
      <c r="J325" s="55">
        <f t="shared" si="34"/>
        <v>54.9</v>
      </c>
      <c r="K325" s="152">
        <v>0</v>
      </c>
      <c r="L325" s="47">
        <f t="shared" si="32"/>
        <v>10.4</v>
      </c>
      <c r="M325" s="48">
        <f t="shared" si="30"/>
        <v>3740.7000000000003</v>
      </c>
    </row>
    <row r="326" spans="1:13" ht="12.75">
      <c r="A326" s="78">
        <v>470</v>
      </c>
      <c r="B326" s="71" t="s">
        <v>26</v>
      </c>
      <c r="C326" s="61">
        <f t="shared" si="31"/>
        <v>63.7</v>
      </c>
      <c r="D326" s="51">
        <v>0</v>
      </c>
      <c r="E326" s="75">
        <v>14553</v>
      </c>
      <c r="F326" s="73">
        <v>0</v>
      </c>
      <c r="G326" s="52">
        <f t="shared" si="33"/>
        <v>2741.5</v>
      </c>
      <c r="H326" s="188">
        <f t="shared" si="35"/>
        <v>2741.5</v>
      </c>
      <c r="I326" s="54">
        <f t="shared" si="36"/>
        <v>932.1</v>
      </c>
      <c r="J326" s="55">
        <f t="shared" si="34"/>
        <v>54.8</v>
      </c>
      <c r="K326" s="152">
        <v>0</v>
      </c>
      <c r="L326" s="47">
        <f t="shared" si="32"/>
        <v>10.4</v>
      </c>
      <c r="M326" s="48">
        <f t="shared" si="30"/>
        <v>3738.8</v>
      </c>
    </row>
    <row r="327" spans="1:13" ht="12.75">
      <c r="A327" s="78">
        <v>471</v>
      </c>
      <c r="B327" s="71" t="s">
        <v>26</v>
      </c>
      <c r="C327" s="61">
        <f t="shared" si="31"/>
        <v>63.73</v>
      </c>
      <c r="D327" s="51">
        <v>0</v>
      </c>
      <c r="E327" s="75">
        <v>14553</v>
      </c>
      <c r="F327" s="73">
        <v>0</v>
      </c>
      <c r="G327" s="52">
        <f t="shared" si="33"/>
        <v>2740.2</v>
      </c>
      <c r="H327" s="188">
        <f t="shared" si="35"/>
        <v>2740.2</v>
      </c>
      <c r="I327" s="54">
        <f t="shared" si="36"/>
        <v>931.7</v>
      </c>
      <c r="J327" s="55">
        <f t="shared" si="34"/>
        <v>54.8</v>
      </c>
      <c r="K327" s="152">
        <v>0</v>
      </c>
      <c r="L327" s="47">
        <f t="shared" si="32"/>
        <v>10.4</v>
      </c>
      <c r="M327" s="48">
        <f t="shared" si="30"/>
        <v>3737.1</v>
      </c>
    </row>
    <row r="328" spans="1:13" ht="12.75">
      <c r="A328" s="78">
        <v>472</v>
      </c>
      <c r="B328" s="71" t="s">
        <v>26</v>
      </c>
      <c r="C328" s="61">
        <f t="shared" si="31"/>
        <v>63.76</v>
      </c>
      <c r="D328" s="51">
        <v>0</v>
      </c>
      <c r="E328" s="75">
        <v>14553</v>
      </c>
      <c r="F328" s="73">
        <v>0</v>
      </c>
      <c r="G328" s="52">
        <f t="shared" si="33"/>
        <v>2739</v>
      </c>
      <c r="H328" s="188">
        <f t="shared" si="35"/>
        <v>2739</v>
      </c>
      <c r="I328" s="54">
        <f t="shared" si="36"/>
        <v>931.3</v>
      </c>
      <c r="J328" s="55">
        <f t="shared" si="34"/>
        <v>54.8</v>
      </c>
      <c r="K328" s="152">
        <v>0</v>
      </c>
      <c r="L328" s="47">
        <f t="shared" si="32"/>
        <v>10.4</v>
      </c>
      <c r="M328" s="48">
        <f aca="true" t="shared" si="37" ref="M328:M362">SUM(H328:L328)</f>
        <v>3735.5000000000005</v>
      </c>
    </row>
    <row r="329" spans="1:13" ht="12.75">
      <c r="A329" s="78">
        <v>473</v>
      </c>
      <c r="B329" s="71" t="s">
        <v>26</v>
      </c>
      <c r="C329" s="61">
        <f aca="true" t="shared" si="38" ref="C329:C392">ROUND(IF(A329&lt;153,C$607,IF(A329&lt;C$612,C$613+C$614*A329+C$615*A329^2+C$616*A329^3,67.87)),2)</f>
        <v>63.79</v>
      </c>
      <c r="D329" s="51">
        <v>0</v>
      </c>
      <c r="E329" s="75">
        <v>14553</v>
      </c>
      <c r="F329" s="73">
        <v>0</v>
      </c>
      <c r="G329" s="52">
        <f t="shared" si="33"/>
        <v>2737.7</v>
      </c>
      <c r="H329" s="188">
        <f t="shared" si="35"/>
        <v>2737.7</v>
      </c>
      <c r="I329" s="54">
        <f t="shared" si="36"/>
        <v>930.8</v>
      </c>
      <c r="J329" s="55">
        <f t="shared" si="34"/>
        <v>54.8</v>
      </c>
      <c r="K329" s="152">
        <v>0</v>
      </c>
      <c r="L329" s="47">
        <f aca="true" t="shared" si="39" ref="L329:L392">ROUND(H329*0.0038,1)</f>
        <v>10.4</v>
      </c>
      <c r="M329" s="48">
        <f t="shared" si="37"/>
        <v>3733.7000000000003</v>
      </c>
    </row>
    <row r="330" spans="1:13" ht="12.75">
      <c r="A330" s="78">
        <v>474</v>
      </c>
      <c r="B330" s="71" t="s">
        <v>26</v>
      </c>
      <c r="C330" s="61">
        <f t="shared" si="38"/>
        <v>63.82</v>
      </c>
      <c r="D330" s="51">
        <v>0</v>
      </c>
      <c r="E330" s="75">
        <v>14553</v>
      </c>
      <c r="F330" s="73">
        <v>0</v>
      </c>
      <c r="G330" s="52">
        <f aca="true" t="shared" si="40" ref="G330:G393">ROUND(12/C330*E330,1)</f>
        <v>2736.4</v>
      </c>
      <c r="H330" s="188">
        <f t="shared" si="35"/>
        <v>2736.4</v>
      </c>
      <c r="I330" s="54">
        <f t="shared" si="36"/>
        <v>930.4</v>
      </c>
      <c r="J330" s="55">
        <f aca="true" t="shared" si="41" ref="J330:J393">ROUND(H330*0.02,1)</f>
        <v>54.7</v>
      </c>
      <c r="K330" s="152">
        <v>0</v>
      </c>
      <c r="L330" s="47">
        <f t="shared" si="39"/>
        <v>10.4</v>
      </c>
      <c r="M330" s="48">
        <f t="shared" si="37"/>
        <v>3731.9</v>
      </c>
    </row>
    <row r="331" spans="1:13" ht="12.75">
      <c r="A331" s="78">
        <v>475</v>
      </c>
      <c r="B331" s="71" t="s">
        <v>26</v>
      </c>
      <c r="C331" s="61">
        <f t="shared" si="38"/>
        <v>63.85</v>
      </c>
      <c r="D331" s="51">
        <v>0</v>
      </c>
      <c r="E331" s="75">
        <v>14553</v>
      </c>
      <c r="F331" s="73">
        <v>0</v>
      </c>
      <c r="G331" s="52">
        <f t="shared" si="40"/>
        <v>2735.1</v>
      </c>
      <c r="H331" s="188">
        <f t="shared" si="35"/>
        <v>2735.1</v>
      </c>
      <c r="I331" s="54">
        <f t="shared" si="36"/>
        <v>929.9</v>
      </c>
      <c r="J331" s="55">
        <f t="shared" si="41"/>
        <v>54.7</v>
      </c>
      <c r="K331" s="152">
        <v>0</v>
      </c>
      <c r="L331" s="47">
        <f t="shared" si="39"/>
        <v>10.4</v>
      </c>
      <c r="M331" s="48">
        <f t="shared" si="37"/>
        <v>3730.1</v>
      </c>
    </row>
    <row r="332" spans="1:13" ht="12.75">
      <c r="A332" s="78">
        <v>476</v>
      </c>
      <c r="B332" s="71" t="s">
        <v>26</v>
      </c>
      <c r="C332" s="61">
        <f t="shared" si="38"/>
        <v>63.88</v>
      </c>
      <c r="D332" s="51">
        <v>0</v>
      </c>
      <c r="E332" s="75">
        <v>14553</v>
      </c>
      <c r="F332" s="73">
        <v>0</v>
      </c>
      <c r="G332" s="52">
        <f t="shared" si="40"/>
        <v>2733.8</v>
      </c>
      <c r="H332" s="188">
        <f t="shared" si="35"/>
        <v>2733.8</v>
      </c>
      <c r="I332" s="54">
        <f t="shared" si="36"/>
        <v>929.5</v>
      </c>
      <c r="J332" s="55">
        <f t="shared" si="41"/>
        <v>54.7</v>
      </c>
      <c r="K332" s="152">
        <v>0</v>
      </c>
      <c r="L332" s="47">
        <f t="shared" si="39"/>
        <v>10.4</v>
      </c>
      <c r="M332" s="48">
        <f t="shared" si="37"/>
        <v>3728.4</v>
      </c>
    </row>
    <row r="333" spans="1:13" ht="12.75">
      <c r="A333" s="78">
        <v>477</v>
      </c>
      <c r="B333" s="71" t="s">
        <v>26</v>
      </c>
      <c r="C333" s="61">
        <f t="shared" si="38"/>
        <v>63.91</v>
      </c>
      <c r="D333" s="51">
        <v>0</v>
      </c>
      <c r="E333" s="75">
        <v>14553</v>
      </c>
      <c r="F333" s="73">
        <v>0</v>
      </c>
      <c r="G333" s="52">
        <f t="shared" si="40"/>
        <v>2732.5</v>
      </c>
      <c r="H333" s="188">
        <f t="shared" si="35"/>
        <v>2732.5</v>
      </c>
      <c r="I333" s="54">
        <f t="shared" si="36"/>
        <v>929.1</v>
      </c>
      <c r="J333" s="55">
        <f t="shared" si="41"/>
        <v>54.7</v>
      </c>
      <c r="K333" s="152">
        <v>0</v>
      </c>
      <c r="L333" s="47">
        <f t="shared" si="39"/>
        <v>10.4</v>
      </c>
      <c r="M333" s="48">
        <f t="shared" si="37"/>
        <v>3726.7</v>
      </c>
    </row>
    <row r="334" spans="1:13" ht="12.75">
      <c r="A334" s="78">
        <v>478</v>
      </c>
      <c r="B334" s="71" t="s">
        <v>26</v>
      </c>
      <c r="C334" s="61">
        <f t="shared" si="38"/>
        <v>63.94</v>
      </c>
      <c r="D334" s="51">
        <v>0</v>
      </c>
      <c r="E334" s="75">
        <v>14553</v>
      </c>
      <c r="F334" s="73">
        <v>0</v>
      </c>
      <c r="G334" s="52">
        <f t="shared" si="40"/>
        <v>2731.2</v>
      </c>
      <c r="H334" s="188">
        <f t="shared" si="35"/>
        <v>2731.2</v>
      </c>
      <c r="I334" s="54">
        <f t="shared" si="36"/>
        <v>928.6</v>
      </c>
      <c r="J334" s="55">
        <f t="shared" si="41"/>
        <v>54.6</v>
      </c>
      <c r="K334" s="152">
        <v>0</v>
      </c>
      <c r="L334" s="47">
        <f t="shared" si="39"/>
        <v>10.4</v>
      </c>
      <c r="M334" s="48">
        <f t="shared" si="37"/>
        <v>3724.7999999999997</v>
      </c>
    </row>
    <row r="335" spans="1:13" ht="12.75">
      <c r="A335" s="78">
        <v>479</v>
      </c>
      <c r="B335" s="71" t="s">
        <v>26</v>
      </c>
      <c r="C335" s="61">
        <f t="shared" si="38"/>
        <v>63.97</v>
      </c>
      <c r="D335" s="51">
        <v>0</v>
      </c>
      <c r="E335" s="75">
        <v>14553</v>
      </c>
      <c r="F335" s="73">
        <v>0</v>
      </c>
      <c r="G335" s="52">
        <f t="shared" si="40"/>
        <v>2730</v>
      </c>
      <c r="H335" s="188">
        <f t="shared" si="35"/>
        <v>2730</v>
      </c>
      <c r="I335" s="54">
        <f t="shared" si="36"/>
        <v>928.2</v>
      </c>
      <c r="J335" s="55">
        <f t="shared" si="41"/>
        <v>54.6</v>
      </c>
      <c r="K335" s="152">
        <v>0</v>
      </c>
      <c r="L335" s="47">
        <f t="shared" si="39"/>
        <v>10.4</v>
      </c>
      <c r="M335" s="48">
        <f t="shared" si="37"/>
        <v>3723.2</v>
      </c>
    </row>
    <row r="336" spans="1:13" ht="12.75">
      <c r="A336" s="78">
        <v>480</v>
      </c>
      <c r="B336" s="71" t="s">
        <v>26</v>
      </c>
      <c r="C336" s="61">
        <f t="shared" si="38"/>
        <v>64</v>
      </c>
      <c r="D336" s="51">
        <v>0</v>
      </c>
      <c r="E336" s="75">
        <v>14553</v>
      </c>
      <c r="F336" s="73">
        <v>0</v>
      </c>
      <c r="G336" s="52">
        <f t="shared" si="40"/>
        <v>2728.7</v>
      </c>
      <c r="H336" s="188">
        <f aca="true" t="shared" si="42" ref="H336:H399">F336+G336</f>
        <v>2728.7</v>
      </c>
      <c r="I336" s="54">
        <f t="shared" si="36"/>
        <v>927.8</v>
      </c>
      <c r="J336" s="55">
        <f t="shared" si="41"/>
        <v>54.6</v>
      </c>
      <c r="K336" s="152">
        <v>0</v>
      </c>
      <c r="L336" s="47">
        <f t="shared" si="39"/>
        <v>10.4</v>
      </c>
      <c r="M336" s="48">
        <f t="shared" si="37"/>
        <v>3721.5</v>
      </c>
    </row>
    <row r="337" spans="1:13" ht="12.75">
      <c r="A337" s="78">
        <v>481</v>
      </c>
      <c r="B337" s="71" t="s">
        <v>26</v>
      </c>
      <c r="C337" s="61">
        <f t="shared" si="38"/>
        <v>64.02</v>
      </c>
      <c r="D337" s="51">
        <v>0</v>
      </c>
      <c r="E337" s="75">
        <v>14553</v>
      </c>
      <c r="F337" s="73">
        <v>0</v>
      </c>
      <c r="G337" s="52">
        <f t="shared" si="40"/>
        <v>2727.8</v>
      </c>
      <c r="H337" s="188">
        <f t="shared" si="42"/>
        <v>2727.8</v>
      </c>
      <c r="I337" s="54">
        <f t="shared" si="36"/>
        <v>927.5</v>
      </c>
      <c r="J337" s="55">
        <f t="shared" si="41"/>
        <v>54.6</v>
      </c>
      <c r="K337" s="152">
        <v>0</v>
      </c>
      <c r="L337" s="47">
        <f t="shared" si="39"/>
        <v>10.4</v>
      </c>
      <c r="M337" s="48">
        <f t="shared" si="37"/>
        <v>3720.3</v>
      </c>
    </row>
    <row r="338" spans="1:13" ht="12.75">
      <c r="A338" s="78">
        <v>482</v>
      </c>
      <c r="B338" s="71" t="s">
        <v>26</v>
      </c>
      <c r="C338" s="61">
        <f t="shared" si="38"/>
        <v>64.05</v>
      </c>
      <c r="D338" s="51">
        <v>0</v>
      </c>
      <c r="E338" s="75">
        <v>14553</v>
      </c>
      <c r="F338" s="73">
        <v>0</v>
      </c>
      <c r="G338" s="52">
        <f t="shared" si="40"/>
        <v>2726.6</v>
      </c>
      <c r="H338" s="188">
        <f t="shared" si="42"/>
        <v>2726.6</v>
      </c>
      <c r="I338" s="54">
        <f t="shared" si="36"/>
        <v>927</v>
      </c>
      <c r="J338" s="55">
        <f t="shared" si="41"/>
        <v>54.5</v>
      </c>
      <c r="K338" s="152">
        <v>0</v>
      </c>
      <c r="L338" s="47">
        <f t="shared" si="39"/>
        <v>10.4</v>
      </c>
      <c r="M338" s="48">
        <f t="shared" si="37"/>
        <v>3718.5</v>
      </c>
    </row>
    <row r="339" spans="1:13" ht="12.75">
      <c r="A339" s="78">
        <v>483</v>
      </c>
      <c r="B339" s="71" t="s">
        <v>26</v>
      </c>
      <c r="C339" s="61">
        <f t="shared" si="38"/>
        <v>64.08</v>
      </c>
      <c r="D339" s="51">
        <v>0</v>
      </c>
      <c r="E339" s="75">
        <v>14553</v>
      </c>
      <c r="F339" s="73">
        <v>0</v>
      </c>
      <c r="G339" s="52">
        <f t="shared" si="40"/>
        <v>2725.3</v>
      </c>
      <c r="H339" s="188">
        <f t="shared" si="42"/>
        <v>2725.3</v>
      </c>
      <c r="I339" s="54">
        <f t="shared" si="36"/>
        <v>926.6</v>
      </c>
      <c r="J339" s="55">
        <f t="shared" si="41"/>
        <v>54.5</v>
      </c>
      <c r="K339" s="152">
        <v>0</v>
      </c>
      <c r="L339" s="47">
        <f t="shared" si="39"/>
        <v>10.4</v>
      </c>
      <c r="M339" s="48">
        <f t="shared" si="37"/>
        <v>3716.8</v>
      </c>
    </row>
    <row r="340" spans="1:13" ht="12.75">
      <c r="A340" s="78">
        <v>484</v>
      </c>
      <c r="B340" s="71" t="s">
        <v>26</v>
      </c>
      <c r="C340" s="61">
        <f t="shared" si="38"/>
        <v>64.11</v>
      </c>
      <c r="D340" s="51">
        <v>0</v>
      </c>
      <c r="E340" s="75">
        <v>14553</v>
      </c>
      <c r="F340" s="73">
        <v>0</v>
      </c>
      <c r="G340" s="52">
        <f t="shared" si="40"/>
        <v>2724</v>
      </c>
      <c r="H340" s="188">
        <f t="shared" si="42"/>
        <v>2724</v>
      </c>
      <c r="I340" s="54">
        <f t="shared" si="36"/>
        <v>926.2</v>
      </c>
      <c r="J340" s="55">
        <f t="shared" si="41"/>
        <v>54.5</v>
      </c>
      <c r="K340" s="152">
        <v>0</v>
      </c>
      <c r="L340" s="47">
        <f t="shared" si="39"/>
        <v>10.4</v>
      </c>
      <c r="M340" s="48">
        <f t="shared" si="37"/>
        <v>3715.1</v>
      </c>
    </row>
    <row r="341" spans="1:13" ht="12.75">
      <c r="A341" s="78">
        <v>485</v>
      </c>
      <c r="B341" s="71" t="s">
        <v>26</v>
      </c>
      <c r="C341" s="61">
        <f t="shared" si="38"/>
        <v>64.14</v>
      </c>
      <c r="D341" s="51">
        <v>0</v>
      </c>
      <c r="E341" s="75">
        <v>14553</v>
      </c>
      <c r="F341" s="73">
        <v>0</v>
      </c>
      <c r="G341" s="52">
        <f t="shared" si="40"/>
        <v>2722.7</v>
      </c>
      <c r="H341" s="188">
        <f t="shared" si="42"/>
        <v>2722.7</v>
      </c>
      <c r="I341" s="54">
        <f aca="true" t="shared" si="43" ref="I341:I404">ROUND(H341*0.34,1)</f>
        <v>925.7</v>
      </c>
      <c r="J341" s="55">
        <f t="shared" si="41"/>
        <v>54.5</v>
      </c>
      <c r="K341" s="152">
        <v>0</v>
      </c>
      <c r="L341" s="47">
        <f t="shared" si="39"/>
        <v>10.3</v>
      </c>
      <c r="M341" s="48">
        <f t="shared" si="37"/>
        <v>3713.2</v>
      </c>
    </row>
    <row r="342" spans="1:13" ht="12.75">
      <c r="A342" s="78">
        <v>486</v>
      </c>
      <c r="B342" s="71" t="s">
        <v>26</v>
      </c>
      <c r="C342" s="61">
        <f t="shared" si="38"/>
        <v>64.17</v>
      </c>
      <c r="D342" s="51">
        <v>0</v>
      </c>
      <c r="E342" s="75">
        <v>14553</v>
      </c>
      <c r="F342" s="73">
        <v>0</v>
      </c>
      <c r="G342" s="52">
        <f t="shared" si="40"/>
        <v>2721.5</v>
      </c>
      <c r="H342" s="188">
        <f t="shared" si="42"/>
        <v>2721.5</v>
      </c>
      <c r="I342" s="54">
        <f t="shared" si="43"/>
        <v>925.3</v>
      </c>
      <c r="J342" s="55">
        <f t="shared" si="41"/>
        <v>54.4</v>
      </c>
      <c r="K342" s="152">
        <v>0</v>
      </c>
      <c r="L342" s="47">
        <f t="shared" si="39"/>
        <v>10.3</v>
      </c>
      <c r="M342" s="48">
        <f t="shared" si="37"/>
        <v>3711.5000000000005</v>
      </c>
    </row>
    <row r="343" spans="1:13" ht="12.75">
      <c r="A343" s="78">
        <v>487</v>
      </c>
      <c r="B343" s="71" t="s">
        <v>26</v>
      </c>
      <c r="C343" s="61">
        <f t="shared" si="38"/>
        <v>64.2</v>
      </c>
      <c r="D343" s="51">
        <v>0</v>
      </c>
      <c r="E343" s="75">
        <v>14553</v>
      </c>
      <c r="F343" s="73">
        <v>0</v>
      </c>
      <c r="G343" s="52">
        <f t="shared" si="40"/>
        <v>2720.2</v>
      </c>
      <c r="H343" s="188">
        <f t="shared" si="42"/>
        <v>2720.2</v>
      </c>
      <c r="I343" s="54">
        <f t="shared" si="43"/>
        <v>924.9</v>
      </c>
      <c r="J343" s="55">
        <f t="shared" si="41"/>
        <v>54.4</v>
      </c>
      <c r="K343" s="152">
        <v>0</v>
      </c>
      <c r="L343" s="47">
        <f t="shared" si="39"/>
        <v>10.3</v>
      </c>
      <c r="M343" s="48">
        <f t="shared" si="37"/>
        <v>3709.8</v>
      </c>
    </row>
    <row r="344" spans="1:13" ht="12.75">
      <c r="A344" s="78">
        <v>488</v>
      </c>
      <c r="B344" s="71" t="s">
        <v>26</v>
      </c>
      <c r="C344" s="61">
        <f t="shared" si="38"/>
        <v>64.22</v>
      </c>
      <c r="D344" s="51">
        <v>0</v>
      </c>
      <c r="E344" s="75">
        <v>14553</v>
      </c>
      <c r="F344" s="73">
        <v>0</v>
      </c>
      <c r="G344" s="52">
        <f t="shared" si="40"/>
        <v>2719.3</v>
      </c>
      <c r="H344" s="188">
        <f t="shared" si="42"/>
        <v>2719.3</v>
      </c>
      <c r="I344" s="54">
        <f t="shared" si="43"/>
        <v>924.6</v>
      </c>
      <c r="J344" s="55">
        <f t="shared" si="41"/>
        <v>54.4</v>
      </c>
      <c r="K344" s="152">
        <v>0</v>
      </c>
      <c r="L344" s="47">
        <f t="shared" si="39"/>
        <v>10.3</v>
      </c>
      <c r="M344" s="48">
        <f t="shared" si="37"/>
        <v>3708.6000000000004</v>
      </c>
    </row>
    <row r="345" spans="1:13" ht="12.75">
      <c r="A345" s="78">
        <v>489</v>
      </c>
      <c r="B345" s="71" t="s">
        <v>26</v>
      </c>
      <c r="C345" s="61">
        <f t="shared" si="38"/>
        <v>64.25</v>
      </c>
      <c r="D345" s="51">
        <v>0</v>
      </c>
      <c r="E345" s="75">
        <v>14553</v>
      </c>
      <c r="F345" s="73">
        <v>0</v>
      </c>
      <c r="G345" s="52">
        <f t="shared" si="40"/>
        <v>2718.1</v>
      </c>
      <c r="H345" s="188">
        <f t="shared" si="42"/>
        <v>2718.1</v>
      </c>
      <c r="I345" s="54">
        <f t="shared" si="43"/>
        <v>924.2</v>
      </c>
      <c r="J345" s="55">
        <f t="shared" si="41"/>
        <v>54.4</v>
      </c>
      <c r="K345" s="152">
        <v>0</v>
      </c>
      <c r="L345" s="47">
        <f t="shared" si="39"/>
        <v>10.3</v>
      </c>
      <c r="M345" s="48">
        <f t="shared" si="37"/>
        <v>3707.0000000000005</v>
      </c>
    </row>
    <row r="346" spans="1:13" ht="12.75">
      <c r="A346" s="78">
        <v>490</v>
      </c>
      <c r="B346" s="71" t="s">
        <v>26</v>
      </c>
      <c r="C346" s="61">
        <f t="shared" si="38"/>
        <v>64.28</v>
      </c>
      <c r="D346" s="51">
        <v>0</v>
      </c>
      <c r="E346" s="75">
        <v>14553</v>
      </c>
      <c r="F346" s="73">
        <v>0</v>
      </c>
      <c r="G346" s="52">
        <f t="shared" si="40"/>
        <v>2716.8</v>
      </c>
      <c r="H346" s="188">
        <f t="shared" si="42"/>
        <v>2716.8</v>
      </c>
      <c r="I346" s="54">
        <f t="shared" si="43"/>
        <v>923.7</v>
      </c>
      <c r="J346" s="55">
        <f t="shared" si="41"/>
        <v>54.3</v>
      </c>
      <c r="K346" s="152">
        <v>0</v>
      </c>
      <c r="L346" s="47">
        <f t="shared" si="39"/>
        <v>10.3</v>
      </c>
      <c r="M346" s="48">
        <f t="shared" si="37"/>
        <v>3705.1000000000004</v>
      </c>
    </row>
    <row r="347" spans="1:13" ht="12.75">
      <c r="A347" s="78">
        <v>491</v>
      </c>
      <c r="B347" s="71" t="s">
        <v>26</v>
      </c>
      <c r="C347" s="61">
        <f t="shared" si="38"/>
        <v>64.31</v>
      </c>
      <c r="D347" s="51">
        <v>0</v>
      </c>
      <c r="E347" s="75">
        <v>14553</v>
      </c>
      <c r="F347" s="73">
        <v>0</v>
      </c>
      <c r="G347" s="52">
        <f t="shared" si="40"/>
        <v>2715.5</v>
      </c>
      <c r="H347" s="188">
        <f t="shared" si="42"/>
        <v>2715.5</v>
      </c>
      <c r="I347" s="54">
        <f t="shared" si="43"/>
        <v>923.3</v>
      </c>
      <c r="J347" s="55">
        <f t="shared" si="41"/>
        <v>54.3</v>
      </c>
      <c r="K347" s="152">
        <v>0</v>
      </c>
      <c r="L347" s="47">
        <f t="shared" si="39"/>
        <v>10.3</v>
      </c>
      <c r="M347" s="48">
        <f t="shared" si="37"/>
        <v>3703.4000000000005</v>
      </c>
    </row>
    <row r="348" spans="1:13" ht="12.75">
      <c r="A348" s="78">
        <v>492</v>
      </c>
      <c r="B348" s="71" t="s">
        <v>26</v>
      </c>
      <c r="C348" s="61">
        <f t="shared" si="38"/>
        <v>64.34</v>
      </c>
      <c r="D348" s="51">
        <v>0</v>
      </c>
      <c r="E348" s="75">
        <v>14553</v>
      </c>
      <c r="F348" s="73">
        <v>0</v>
      </c>
      <c r="G348" s="52">
        <f t="shared" si="40"/>
        <v>2714.3</v>
      </c>
      <c r="H348" s="188">
        <f t="shared" si="42"/>
        <v>2714.3</v>
      </c>
      <c r="I348" s="54">
        <f t="shared" si="43"/>
        <v>922.9</v>
      </c>
      <c r="J348" s="55">
        <f t="shared" si="41"/>
        <v>54.3</v>
      </c>
      <c r="K348" s="152">
        <v>0</v>
      </c>
      <c r="L348" s="47">
        <f t="shared" si="39"/>
        <v>10.3</v>
      </c>
      <c r="M348" s="48">
        <f t="shared" si="37"/>
        <v>3701.8000000000006</v>
      </c>
    </row>
    <row r="349" spans="1:13" ht="12.75">
      <c r="A349" s="78">
        <v>493</v>
      </c>
      <c r="B349" s="71" t="s">
        <v>26</v>
      </c>
      <c r="C349" s="61">
        <f t="shared" si="38"/>
        <v>64.36</v>
      </c>
      <c r="D349" s="51">
        <v>0</v>
      </c>
      <c r="E349" s="75">
        <v>14553</v>
      </c>
      <c r="F349" s="73">
        <v>0</v>
      </c>
      <c r="G349" s="52">
        <f t="shared" si="40"/>
        <v>2713.4</v>
      </c>
      <c r="H349" s="188">
        <f t="shared" si="42"/>
        <v>2713.4</v>
      </c>
      <c r="I349" s="54">
        <f t="shared" si="43"/>
        <v>922.6</v>
      </c>
      <c r="J349" s="55">
        <f t="shared" si="41"/>
        <v>54.3</v>
      </c>
      <c r="K349" s="152">
        <v>0</v>
      </c>
      <c r="L349" s="47">
        <f t="shared" si="39"/>
        <v>10.3</v>
      </c>
      <c r="M349" s="48">
        <f t="shared" si="37"/>
        <v>3700.6000000000004</v>
      </c>
    </row>
    <row r="350" spans="1:13" ht="12.75">
      <c r="A350" s="78">
        <v>494</v>
      </c>
      <c r="B350" s="71" t="s">
        <v>26</v>
      </c>
      <c r="C350" s="61">
        <f t="shared" si="38"/>
        <v>64.39</v>
      </c>
      <c r="D350" s="51">
        <v>0</v>
      </c>
      <c r="E350" s="75">
        <v>14553</v>
      </c>
      <c r="F350" s="73">
        <v>0</v>
      </c>
      <c r="G350" s="52">
        <f t="shared" si="40"/>
        <v>2712.2</v>
      </c>
      <c r="H350" s="188">
        <f t="shared" si="42"/>
        <v>2712.2</v>
      </c>
      <c r="I350" s="54">
        <f t="shared" si="43"/>
        <v>922.1</v>
      </c>
      <c r="J350" s="55">
        <f t="shared" si="41"/>
        <v>54.2</v>
      </c>
      <c r="K350" s="152">
        <v>0</v>
      </c>
      <c r="L350" s="47">
        <f t="shared" si="39"/>
        <v>10.3</v>
      </c>
      <c r="M350" s="48">
        <f t="shared" si="37"/>
        <v>3698.7999999999997</v>
      </c>
    </row>
    <row r="351" spans="1:13" ht="12.75">
      <c r="A351" s="78">
        <v>495</v>
      </c>
      <c r="B351" s="71" t="s">
        <v>26</v>
      </c>
      <c r="C351" s="61">
        <f t="shared" si="38"/>
        <v>64.42</v>
      </c>
      <c r="D351" s="51">
        <v>0</v>
      </c>
      <c r="E351" s="75">
        <v>14553</v>
      </c>
      <c r="F351" s="73">
        <v>0</v>
      </c>
      <c r="G351" s="52">
        <f t="shared" si="40"/>
        <v>2710.9</v>
      </c>
      <c r="H351" s="188">
        <f t="shared" si="42"/>
        <v>2710.9</v>
      </c>
      <c r="I351" s="54">
        <f t="shared" si="43"/>
        <v>921.7</v>
      </c>
      <c r="J351" s="55">
        <f t="shared" si="41"/>
        <v>54.2</v>
      </c>
      <c r="K351" s="152">
        <v>0</v>
      </c>
      <c r="L351" s="47">
        <f t="shared" si="39"/>
        <v>10.3</v>
      </c>
      <c r="M351" s="48">
        <f t="shared" si="37"/>
        <v>3697.1000000000004</v>
      </c>
    </row>
    <row r="352" spans="1:13" ht="12.75">
      <c r="A352" s="78">
        <v>496</v>
      </c>
      <c r="B352" s="71" t="s">
        <v>26</v>
      </c>
      <c r="C352" s="61">
        <f t="shared" si="38"/>
        <v>64.45</v>
      </c>
      <c r="D352" s="51">
        <v>0</v>
      </c>
      <c r="E352" s="75">
        <v>14553</v>
      </c>
      <c r="F352" s="73">
        <v>0</v>
      </c>
      <c r="G352" s="52">
        <f t="shared" si="40"/>
        <v>2709.6</v>
      </c>
      <c r="H352" s="188">
        <f t="shared" si="42"/>
        <v>2709.6</v>
      </c>
      <c r="I352" s="54">
        <f t="shared" si="43"/>
        <v>921.3</v>
      </c>
      <c r="J352" s="55">
        <f t="shared" si="41"/>
        <v>54.2</v>
      </c>
      <c r="K352" s="152">
        <v>0</v>
      </c>
      <c r="L352" s="47">
        <f t="shared" si="39"/>
        <v>10.3</v>
      </c>
      <c r="M352" s="48">
        <f t="shared" si="37"/>
        <v>3695.3999999999996</v>
      </c>
    </row>
    <row r="353" spans="1:13" ht="12.75">
      <c r="A353" s="78">
        <v>497</v>
      </c>
      <c r="B353" s="71" t="s">
        <v>26</v>
      </c>
      <c r="C353" s="61">
        <f t="shared" si="38"/>
        <v>64.47</v>
      </c>
      <c r="D353" s="51">
        <v>0</v>
      </c>
      <c r="E353" s="75">
        <v>14553</v>
      </c>
      <c r="F353" s="73">
        <v>0</v>
      </c>
      <c r="G353" s="52">
        <f t="shared" si="40"/>
        <v>2708.8</v>
      </c>
      <c r="H353" s="188">
        <f t="shared" si="42"/>
        <v>2708.8</v>
      </c>
      <c r="I353" s="54">
        <f t="shared" si="43"/>
        <v>921</v>
      </c>
      <c r="J353" s="55">
        <f t="shared" si="41"/>
        <v>54.2</v>
      </c>
      <c r="K353" s="152">
        <v>0</v>
      </c>
      <c r="L353" s="47">
        <f t="shared" si="39"/>
        <v>10.3</v>
      </c>
      <c r="M353" s="48">
        <f t="shared" si="37"/>
        <v>3694.3</v>
      </c>
    </row>
    <row r="354" spans="1:13" ht="12.75">
      <c r="A354" s="78">
        <v>498</v>
      </c>
      <c r="B354" s="71" t="s">
        <v>26</v>
      </c>
      <c r="C354" s="61">
        <f t="shared" si="38"/>
        <v>64.5</v>
      </c>
      <c r="D354" s="51">
        <v>0</v>
      </c>
      <c r="E354" s="75">
        <v>14553</v>
      </c>
      <c r="F354" s="73">
        <v>0</v>
      </c>
      <c r="G354" s="52">
        <f t="shared" si="40"/>
        <v>2707.5</v>
      </c>
      <c r="H354" s="188">
        <f t="shared" si="42"/>
        <v>2707.5</v>
      </c>
      <c r="I354" s="54">
        <f t="shared" si="43"/>
        <v>920.6</v>
      </c>
      <c r="J354" s="55">
        <f t="shared" si="41"/>
        <v>54.2</v>
      </c>
      <c r="K354" s="152">
        <v>0</v>
      </c>
      <c r="L354" s="47">
        <f t="shared" si="39"/>
        <v>10.3</v>
      </c>
      <c r="M354" s="48">
        <f t="shared" si="37"/>
        <v>3692.6</v>
      </c>
    </row>
    <row r="355" spans="1:13" ht="12.75">
      <c r="A355" s="78">
        <v>499</v>
      </c>
      <c r="B355" s="71" t="s">
        <v>26</v>
      </c>
      <c r="C355" s="61">
        <f t="shared" si="38"/>
        <v>64.53</v>
      </c>
      <c r="D355" s="51">
        <v>0</v>
      </c>
      <c r="E355" s="75">
        <v>14553</v>
      </c>
      <c r="F355" s="73">
        <v>0</v>
      </c>
      <c r="G355" s="52">
        <f t="shared" si="40"/>
        <v>2706.3</v>
      </c>
      <c r="H355" s="188">
        <f t="shared" si="42"/>
        <v>2706.3</v>
      </c>
      <c r="I355" s="54">
        <f t="shared" si="43"/>
        <v>920.1</v>
      </c>
      <c r="J355" s="55">
        <f t="shared" si="41"/>
        <v>54.1</v>
      </c>
      <c r="K355" s="152">
        <v>0</v>
      </c>
      <c r="L355" s="47">
        <f t="shared" si="39"/>
        <v>10.3</v>
      </c>
      <c r="M355" s="48">
        <f t="shared" si="37"/>
        <v>3690.8</v>
      </c>
    </row>
    <row r="356" spans="1:13" ht="12.75">
      <c r="A356" s="78">
        <v>500</v>
      </c>
      <c r="B356" s="71" t="s">
        <v>26</v>
      </c>
      <c r="C356" s="61">
        <f t="shared" si="38"/>
        <v>64.55</v>
      </c>
      <c r="D356" s="51">
        <v>0</v>
      </c>
      <c r="E356" s="75">
        <v>14553</v>
      </c>
      <c r="F356" s="73">
        <v>0</v>
      </c>
      <c r="G356" s="52">
        <f t="shared" si="40"/>
        <v>2705.4</v>
      </c>
      <c r="H356" s="188">
        <f t="shared" si="42"/>
        <v>2705.4</v>
      </c>
      <c r="I356" s="54">
        <f t="shared" si="43"/>
        <v>919.8</v>
      </c>
      <c r="J356" s="55">
        <f t="shared" si="41"/>
        <v>54.1</v>
      </c>
      <c r="K356" s="152">
        <v>0</v>
      </c>
      <c r="L356" s="47">
        <f t="shared" si="39"/>
        <v>10.3</v>
      </c>
      <c r="M356" s="48">
        <f t="shared" si="37"/>
        <v>3689.6</v>
      </c>
    </row>
    <row r="357" spans="1:13" ht="12.75">
      <c r="A357" s="78">
        <v>501</v>
      </c>
      <c r="B357" s="71" t="s">
        <v>26</v>
      </c>
      <c r="C357" s="61">
        <f t="shared" si="38"/>
        <v>64.58</v>
      </c>
      <c r="D357" s="51">
        <v>0</v>
      </c>
      <c r="E357" s="75">
        <v>14553</v>
      </c>
      <c r="F357" s="73">
        <v>0</v>
      </c>
      <c r="G357" s="52">
        <f t="shared" si="40"/>
        <v>2704.2</v>
      </c>
      <c r="H357" s="188">
        <f t="shared" si="42"/>
        <v>2704.2</v>
      </c>
      <c r="I357" s="54">
        <f t="shared" si="43"/>
        <v>919.4</v>
      </c>
      <c r="J357" s="55">
        <f t="shared" si="41"/>
        <v>54.1</v>
      </c>
      <c r="K357" s="152">
        <v>0</v>
      </c>
      <c r="L357" s="47">
        <f t="shared" si="39"/>
        <v>10.3</v>
      </c>
      <c r="M357" s="48">
        <f t="shared" si="37"/>
        <v>3688</v>
      </c>
    </row>
    <row r="358" spans="1:13" ht="12.75">
      <c r="A358" s="78">
        <v>502</v>
      </c>
      <c r="B358" s="71" t="s">
        <v>26</v>
      </c>
      <c r="C358" s="61">
        <f t="shared" si="38"/>
        <v>64.61</v>
      </c>
      <c r="D358" s="51">
        <v>0</v>
      </c>
      <c r="E358" s="75">
        <v>14553</v>
      </c>
      <c r="F358" s="73">
        <v>0</v>
      </c>
      <c r="G358" s="52">
        <f t="shared" si="40"/>
        <v>2702.9</v>
      </c>
      <c r="H358" s="188">
        <f t="shared" si="42"/>
        <v>2702.9</v>
      </c>
      <c r="I358" s="54">
        <f t="shared" si="43"/>
        <v>919</v>
      </c>
      <c r="J358" s="55">
        <f t="shared" si="41"/>
        <v>54.1</v>
      </c>
      <c r="K358" s="152">
        <v>0</v>
      </c>
      <c r="L358" s="47">
        <f t="shared" si="39"/>
        <v>10.3</v>
      </c>
      <c r="M358" s="48">
        <f t="shared" si="37"/>
        <v>3686.3</v>
      </c>
    </row>
    <row r="359" spans="1:13" ht="12.75">
      <c r="A359" s="78">
        <v>503</v>
      </c>
      <c r="B359" s="71" t="s">
        <v>26</v>
      </c>
      <c r="C359" s="61">
        <f t="shared" si="38"/>
        <v>64.64</v>
      </c>
      <c r="D359" s="51">
        <v>0</v>
      </c>
      <c r="E359" s="75">
        <v>14553</v>
      </c>
      <c r="F359" s="73">
        <v>0</v>
      </c>
      <c r="G359" s="52">
        <f t="shared" si="40"/>
        <v>2701.7</v>
      </c>
      <c r="H359" s="188">
        <f t="shared" si="42"/>
        <v>2701.7</v>
      </c>
      <c r="I359" s="54">
        <f t="shared" si="43"/>
        <v>918.6</v>
      </c>
      <c r="J359" s="55">
        <f t="shared" si="41"/>
        <v>54</v>
      </c>
      <c r="K359" s="152">
        <v>0</v>
      </c>
      <c r="L359" s="47">
        <f t="shared" si="39"/>
        <v>10.3</v>
      </c>
      <c r="M359" s="48">
        <f t="shared" si="37"/>
        <v>3684.6</v>
      </c>
    </row>
    <row r="360" spans="1:13" ht="12.75">
      <c r="A360" s="78">
        <v>504</v>
      </c>
      <c r="B360" s="71" t="s">
        <v>26</v>
      </c>
      <c r="C360" s="61">
        <f t="shared" si="38"/>
        <v>64.66</v>
      </c>
      <c r="D360" s="51">
        <v>0</v>
      </c>
      <c r="E360" s="75">
        <v>14553</v>
      </c>
      <c r="F360" s="73">
        <v>0</v>
      </c>
      <c r="G360" s="52">
        <f t="shared" si="40"/>
        <v>2700.8</v>
      </c>
      <c r="H360" s="188">
        <f t="shared" si="42"/>
        <v>2700.8</v>
      </c>
      <c r="I360" s="54">
        <f t="shared" si="43"/>
        <v>918.3</v>
      </c>
      <c r="J360" s="55">
        <f t="shared" si="41"/>
        <v>54</v>
      </c>
      <c r="K360" s="152">
        <v>0</v>
      </c>
      <c r="L360" s="47">
        <f t="shared" si="39"/>
        <v>10.3</v>
      </c>
      <c r="M360" s="48">
        <f t="shared" si="37"/>
        <v>3683.4000000000005</v>
      </c>
    </row>
    <row r="361" spans="1:13" ht="12.75">
      <c r="A361" s="78">
        <v>505</v>
      </c>
      <c r="B361" s="71" t="s">
        <v>26</v>
      </c>
      <c r="C361" s="61">
        <f t="shared" si="38"/>
        <v>64.69</v>
      </c>
      <c r="D361" s="51">
        <v>0</v>
      </c>
      <c r="E361" s="75">
        <v>14553</v>
      </c>
      <c r="F361" s="73">
        <v>0</v>
      </c>
      <c r="G361" s="52">
        <f t="shared" si="40"/>
        <v>2699.6</v>
      </c>
      <c r="H361" s="188">
        <f t="shared" si="42"/>
        <v>2699.6</v>
      </c>
      <c r="I361" s="54">
        <f t="shared" si="43"/>
        <v>917.9</v>
      </c>
      <c r="J361" s="55">
        <f t="shared" si="41"/>
        <v>54</v>
      </c>
      <c r="K361" s="152">
        <v>0</v>
      </c>
      <c r="L361" s="47">
        <f t="shared" si="39"/>
        <v>10.3</v>
      </c>
      <c r="M361" s="48">
        <f t="shared" si="37"/>
        <v>3681.8</v>
      </c>
    </row>
    <row r="362" spans="1:13" ht="12.75">
      <c r="A362" s="78">
        <v>506</v>
      </c>
      <c r="B362" s="71" t="s">
        <v>26</v>
      </c>
      <c r="C362" s="61">
        <f t="shared" si="38"/>
        <v>64.71</v>
      </c>
      <c r="D362" s="51">
        <v>0</v>
      </c>
      <c r="E362" s="75">
        <v>14553</v>
      </c>
      <c r="F362" s="73">
        <v>0</v>
      </c>
      <c r="G362" s="52">
        <f t="shared" si="40"/>
        <v>2698.7</v>
      </c>
      <c r="H362" s="188">
        <f t="shared" si="42"/>
        <v>2698.7</v>
      </c>
      <c r="I362" s="54">
        <f t="shared" si="43"/>
        <v>917.6</v>
      </c>
      <c r="J362" s="55">
        <f t="shared" si="41"/>
        <v>54</v>
      </c>
      <c r="K362" s="152">
        <v>0</v>
      </c>
      <c r="L362" s="47">
        <f t="shared" si="39"/>
        <v>10.3</v>
      </c>
      <c r="M362" s="48">
        <f t="shared" si="37"/>
        <v>3680.6</v>
      </c>
    </row>
    <row r="363" spans="1:13" ht="12.75">
      <c r="A363" s="78">
        <v>507</v>
      </c>
      <c r="B363" s="71" t="s">
        <v>26</v>
      </c>
      <c r="C363" s="61">
        <f t="shared" si="38"/>
        <v>64.74</v>
      </c>
      <c r="D363" s="51">
        <v>0</v>
      </c>
      <c r="E363" s="75">
        <v>14553</v>
      </c>
      <c r="F363" s="73">
        <v>0</v>
      </c>
      <c r="G363" s="52">
        <f t="shared" si="40"/>
        <v>2697.5</v>
      </c>
      <c r="H363" s="188">
        <f t="shared" si="42"/>
        <v>2697.5</v>
      </c>
      <c r="I363" s="54">
        <f t="shared" si="43"/>
        <v>917.2</v>
      </c>
      <c r="J363" s="55">
        <f t="shared" si="41"/>
        <v>54</v>
      </c>
      <c r="K363" s="152">
        <v>0</v>
      </c>
      <c r="L363" s="47">
        <f t="shared" si="39"/>
        <v>10.3</v>
      </c>
      <c r="M363" s="48">
        <f>SUM(H363:L363)</f>
        <v>3679</v>
      </c>
    </row>
    <row r="364" spans="1:13" ht="12.75">
      <c r="A364" s="78">
        <v>508</v>
      </c>
      <c r="B364" s="71" t="s">
        <v>26</v>
      </c>
      <c r="C364" s="61">
        <f t="shared" si="38"/>
        <v>64.77</v>
      </c>
      <c r="D364" s="51">
        <v>0</v>
      </c>
      <c r="E364" s="75">
        <v>14553</v>
      </c>
      <c r="F364" s="73">
        <v>0</v>
      </c>
      <c r="G364" s="52">
        <f t="shared" si="40"/>
        <v>2696.2</v>
      </c>
      <c r="H364" s="188">
        <f t="shared" si="42"/>
        <v>2696.2</v>
      </c>
      <c r="I364" s="54">
        <f t="shared" si="43"/>
        <v>916.7</v>
      </c>
      <c r="J364" s="55">
        <f t="shared" si="41"/>
        <v>53.9</v>
      </c>
      <c r="K364" s="152">
        <v>0</v>
      </c>
      <c r="L364" s="47">
        <f t="shared" si="39"/>
        <v>10.2</v>
      </c>
      <c r="M364" s="48">
        <f>SUM(H364:L364)</f>
        <v>3676.9999999999995</v>
      </c>
    </row>
    <row r="365" spans="1:13" ht="12.75">
      <c r="A365" s="78">
        <v>509</v>
      </c>
      <c r="B365" s="71" t="s">
        <v>26</v>
      </c>
      <c r="C365" s="61">
        <f t="shared" si="38"/>
        <v>64.79</v>
      </c>
      <c r="D365" s="51">
        <v>0</v>
      </c>
      <c r="E365" s="75">
        <v>14553</v>
      </c>
      <c r="F365" s="73">
        <v>0</v>
      </c>
      <c r="G365" s="52">
        <f t="shared" si="40"/>
        <v>2695.4</v>
      </c>
      <c r="H365" s="188">
        <f t="shared" si="42"/>
        <v>2695.4</v>
      </c>
      <c r="I365" s="54">
        <f t="shared" si="43"/>
        <v>916.4</v>
      </c>
      <c r="J365" s="55">
        <f t="shared" si="41"/>
        <v>53.9</v>
      </c>
      <c r="K365" s="152">
        <v>0</v>
      </c>
      <c r="L365" s="47">
        <f t="shared" si="39"/>
        <v>10.2</v>
      </c>
      <c r="M365" s="48">
        <f>SUM(H365:L365)</f>
        <v>3675.9</v>
      </c>
    </row>
    <row r="366" spans="1:13" ht="12.75">
      <c r="A366" s="78">
        <v>510</v>
      </c>
      <c r="B366" s="71" t="s">
        <v>26</v>
      </c>
      <c r="C366" s="61">
        <f t="shared" si="38"/>
        <v>64.82</v>
      </c>
      <c r="D366" s="51">
        <v>0</v>
      </c>
      <c r="E366" s="75">
        <v>14553</v>
      </c>
      <c r="F366" s="73">
        <v>0</v>
      </c>
      <c r="G366" s="52">
        <f t="shared" si="40"/>
        <v>2694.2</v>
      </c>
      <c r="H366" s="188">
        <f t="shared" si="42"/>
        <v>2694.2</v>
      </c>
      <c r="I366" s="54">
        <f t="shared" si="43"/>
        <v>916</v>
      </c>
      <c r="J366" s="55">
        <f t="shared" si="41"/>
        <v>53.9</v>
      </c>
      <c r="K366" s="152">
        <v>0</v>
      </c>
      <c r="L366" s="47">
        <f t="shared" si="39"/>
        <v>10.2</v>
      </c>
      <c r="M366" s="48">
        <f>SUM(H366:L366)</f>
        <v>3674.2999999999997</v>
      </c>
    </row>
    <row r="367" spans="1:13" ht="12.75">
      <c r="A367" s="78">
        <v>511</v>
      </c>
      <c r="B367" s="71" t="s">
        <v>26</v>
      </c>
      <c r="C367" s="61">
        <f t="shared" si="38"/>
        <v>64.84</v>
      </c>
      <c r="D367" s="51">
        <v>0</v>
      </c>
      <c r="E367" s="75">
        <v>14553</v>
      </c>
      <c r="F367" s="73">
        <v>0</v>
      </c>
      <c r="G367" s="52">
        <f t="shared" si="40"/>
        <v>2693.3</v>
      </c>
      <c r="H367" s="188">
        <f t="shared" si="42"/>
        <v>2693.3</v>
      </c>
      <c r="I367" s="54">
        <f t="shared" si="43"/>
        <v>915.7</v>
      </c>
      <c r="J367" s="55">
        <f t="shared" si="41"/>
        <v>53.9</v>
      </c>
      <c r="K367" s="152">
        <v>0</v>
      </c>
      <c r="L367" s="56">
        <f t="shared" si="39"/>
        <v>10.2</v>
      </c>
      <c r="M367" s="57">
        <f aca="true" t="shared" si="44" ref="M367:M430">SUM(H367:L367)</f>
        <v>3673.1</v>
      </c>
    </row>
    <row r="368" spans="1:13" ht="12.75">
      <c r="A368" s="78">
        <v>512</v>
      </c>
      <c r="B368" s="71" t="s">
        <v>26</v>
      </c>
      <c r="C368" s="61">
        <f t="shared" si="38"/>
        <v>64.87</v>
      </c>
      <c r="D368" s="51">
        <v>0</v>
      </c>
      <c r="E368" s="75">
        <v>14553</v>
      </c>
      <c r="F368" s="73">
        <v>0</v>
      </c>
      <c r="G368" s="52">
        <f t="shared" si="40"/>
        <v>2692.1</v>
      </c>
      <c r="H368" s="188">
        <f t="shared" si="42"/>
        <v>2692.1</v>
      </c>
      <c r="I368" s="54">
        <f t="shared" si="43"/>
        <v>915.3</v>
      </c>
      <c r="J368" s="55">
        <f t="shared" si="41"/>
        <v>53.8</v>
      </c>
      <c r="K368" s="152">
        <v>0</v>
      </c>
      <c r="L368" s="56">
        <f t="shared" si="39"/>
        <v>10.2</v>
      </c>
      <c r="M368" s="57">
        <f t="shared" si="44"/>
        <v>3671.3999999999996</v>
      </c>
    </row>
    <row r="369" spans="1:13" ht="12.75">
      <c r="A369" s="78">
        <v>513</v>
      </c>
      <c r="B369" s="71" t="s">
        <v>26</v>
      </c>
      <c r="C369" s="61">
        <f t="shared" si="38"/>
        <v>64.9</v>
      </c>
      <c r="D369" s="51">
        <v>0</v>
      </c>
      <c r="E369" s="75">
        <v>14553</v>
      </c>
      <c r="F369" s="73">
        <v>0</v>
      </c>
      <c r="G369" s="52">
        <f t="shared" si="40"/>
        <v>2690.8</v>
      </c>
      <c r="H369" s="188">
        <f t="shared" si="42"/>
        <v>2690.8</v>
      </c>
      <c r="I369" s="54">
        <f t="shared" si="43"/>
        <v>914.9</v>
      </c>
      <c r="J369" s="55">
        <f t="shared" si="41"/>
        <v>53.8</v>
      </c>
      <c r="K369" s="152">
        <v>0</v>
      </c>
      <c r="L369" s="56">
        <f t="shared" si="39"/>
        <v>10.2</v>
      </c>
      <c r="M369" s="57">
        <f t="shared" si="44"/>
        <v>3669.7000000000003</v>
      </c>
    </row>
    <row r="370" spans="1:13" ht="12.75">
      <c r="A370" s="78">
        <v>514</v>
      </c>
      <c r="B370" s="71" t="s">
        <v>26</v>
      </c>
      <c r="C370" s="61">
        <f t="shared" si="38"/>
        <v>64.92</v>
      </c>
      <c r="D370" s="51">
        <v>0</v>
      </c>
      <c r="E370" s="75">
        <v>14553</v>
      </c>
      <c r="F370" s="73">
        <v>0</v>
      </c>
      <c r="G370" s="52">
        <f t="shared" si="40"/>
        <v>2690</v>
      </c>
      <c r="H370" s="188">
        <f t="shared" si="42"/>
        <v>2690</v>
      </c>
      <c r="I370" s="54">
        <f t="shared" si="43"/>
        <v>914.6</v>
      </c>
      <c r="J370" s="55">
        <f t="shared" si="41"/>
        <v>53.8</v>
      </c>
      <c r="K370" s="152">
        <v>0</v>
      </c>
      <c r="L370" s="56">
        <f t="shared" si="39"/>
        <v>10.2</v>
      </c>
      <c r="M370" s="57">
        <f t="shared" si="44"/>
        <v>3668.6</v>
      </c>
    </row>
    <row r="371" spans="1:13" ht="12.75">
      <c r="A371" s="78">
        <v>515</v>
      </c>
      <c r="B371" s="71" t="s">
        <v>26</v>
      </c>
      <c r="C371" s="61">
        <f t="shared" si="38"/>
        <v>64.95</v>
      </c>
      <c r="D371" s="51">
        <v>0</v>
      </c>
      <c r="E371" s="75">
        <v>14553</v>
      </c>
      <c r="F371" s="73">
        <v>0</v>
      </c>
      <c r="G371" s="52">
        <f t="shared" si="40"/>
        <v>2688.8</v>
      </c>
      <c r="H371" s="188">
        <f t="shared" si="42"/>
        <v>2688.8</v>
      </c>
      <c r="I371" s="54">
        <f t="shared" si="43"/>
        <v>914.2</v>
      </c>
      <c r="J371" s="55">
        <f t="shared" si="41"/>
        <v>53.8</v>
      </c>
      <c r="K371" s="152">
        <v>0</v>
      </c>
      <c r="L371" s="56">
        <f t="shared" si="39"/>
        <v>10.2</v>
      </c>
      <c r="M371" s="57">
        <f t="shared" si="44"/>
        <v>3667</v>
      </c>
    </row>
    <row r="372" spans="1:13" ht="12.75">
      <c r="A372" s="78">
        <v>516</v>
      </c>
      <c r="B372" s="71" t="s">
        <v>26</v>
      </c>
      <c r="C372" s="61">
        <f t="shared" si="38"/>
        <v>64.97</v>
      </c>
      <c r="D372" s="51">
        <v>0</v>
      </c>
      <c r="E372" s="75">
        <v>14553</v>
      </c>
      <c r="F372" s="73">
        <v>0</v>
      </c>
      <c r="G372" s="52">
        <f t="shared" si="40"/>
        <v>2687.9</v>
      </c>
      <c r="H372" s="188">
        <f t="shared" si="42"/>
        <v>2687.9</v>
      </c>
      <c r="I372" s="54">
        <f t="shared" si="43"/>
        <v>913.9</v>
      </c>
      <c r="J372" s="55">
        <f t="shared" si="41"/>
        <v>53.8</v>
      </c>
      <c r="K372" s="152">
        <v>0</v>
      </c>
      <c r="L372" s="56">
        <f t="shared" si="39"/>
        <v>10.2</v>
      </c>
      <c r="M372" s="57">
        <f t="shared" si="44"/>
        <v>3665.8</v>
      </c>
    </row>
    <row r="373" spans="1:13" ht="12.75">
      <c r="A373" s="78">
        <v>517</v>
      </c>
      <c r="B373" s="71" t="s">
        <v>26</v>
      </c>
      <c r="C373" s="61">
        <f t="shared" si="38"/>
        <v>65</v>
      </c>
      <c r="D373" s="51">
        <v>0</v>
      </c>
      <c r="E373" s="75">
        <v>14553</v>
      </c>
      <c r="F373" s="73">
        <v>0</v>
      </c>
      <c r="G373" s="52">
        <f t="shared" si="40"/>
        <v>2686.7</v>
      </c>
      <c r="H373" s="188">
        <f t="shared" si="42"/>
        <v>2686.7</v>
      </c>
      <c r="I373" s="54">
        <f t="shared" si="43"/>
        <v>913.5</v>
      </c>
      <c r="J373" s="55">
        <f t="shared" si="41"/>
        <v>53.7</v>
      </c>
      <c r="K373" s="152">
        <v>0</v>
      </c>
      <c r="L373" s="56">
        <f t="shared" si="39"/>
        <v>10.2</v>
      </c>
      <c r="M373" s="57">
        <f t="shared" si="44"/>
        <v>3664.0999999999995</v>
      </c>
    </row>
    <row r="374" spans="1:13" ht="12.75">
      <c r="A374" s="78">
        <v>518</v>
      </c>
      <c r="B374" s="71" t="s">
        <v>26</v>
      </c>
      <c r="C374" s="61">
        <f t="shared" si="38"/>
        <v>65.02</v>
      </c>
      <c r="D374" s="51">
        <v>0</v>
      </c>
      <c r="E374" s="75">
        <v>14553</v>
      </c>
      <c r="F374" s="73">
        <v>0</v>
      </c>
      <c r="G374" s="52">
        <f t="shared" si="40"/>
        <v>2685.9</v>
      </c>
      <c r="H374" s="188">
        <f t="shared" si="42"/>
        <v>2685.9</v>
      </c>
      <c r="I374" s="54">
        <f t="shared" si="43"/>
        <v>913.2</v>
      </c>
      <c r="J374" s="55">
        <f t="shared" si="41"/>
        <v>53.7</v>
      </c>
      <c r="K374" s="152">
        <v>0</v>
      </c>
      <c r="L374" s="56">
        <f t="shared" si="39"/>
        <v>10.2</v>
      </c>
      <c r="M374" s="57">
        <f t="shared" si="44"/>
        <v>3663</v>
      </c>
    </row>
    <row r="375" spans="1:13" ht="12.75">
      <c r="A375" s="78">
        <v>519</v>
      </c>
      <c r="B375" s="71" t="s">
        <v>26</v>
      </c>
      <c r="C375" s="61">
        <f t="shared" si="38"/>
        <v>65.05</v>
      </c>
      <c r="D375" s="51">
        <v>0</v>
      </c>
      <c r="E375" s="75">
        <v>14553</v>
      </c>
      <c r="F375" s="73">
        <v>0</v>
      </c>
      <c r="G375" s="52">
        <f t="shared" si="40"/>
        <v>2684.6</v>
      </c>
      <c r="H375" s="188">
        <f t="shared" si="42"/>
        <v>2684.6</v>
      </c>
      <c r="I375" s="54">
        <f t="shared" si="43"/>
        <v>912.8</v>
      </c>
      <c r="J375" s="55">
        <f t="shared" si="41"/>
        <v>53.7</v>
      </c>
      <c r="K375" s="152">
        <v>0</v>
      </c>
      <c r="L375" s="56">
        <f t="shared" si="39"/>
        <v>10.2</v>
      </c>
      <c r="M375" s="57">
        <f t="shared" si="44"/>
        <v>3661.2999999999993</v>
      </c>
    </row>
    <row r="376" spans="1:13" ht="12.75">
      <c r="A376" s="78">
        <v>520</v>
      </c>
      <c r="B376" s="71" t="s">
        <v>26</v>
      </c>
      <c r="C376" s="61">
        <f t="shared" si="38"/>
        <v>65.07</v>
      </c>
      <c r="D376" s="51">
        <v>0</v>
      </c>
      <c r="E376" s="75">
        <v>14553</v>
      </c>
      <c r="F376" s="73">
        <v>0</v>
      </c>
      <c r="G376" s="52">
        <f t="shared" si="40"/>
        <v>2683.8</v>
      </c>
      <c r="H376" s="188">
        <f t="shared" si="42"/>
        <v>2683.8</v>
      </c>
      <c r="I376" s="54">
        <f t="shared" si="43"/>
        <v>912.5</v>
      </c>
      <c r="J376" s="55">
        <f t="shared" si="41"/>
        <v>53.7</v>
      </c>
      <c r="K376" s="152">
        <v>0</v>
      </c>
      <c r="L376" s="56">
        <f t="shared" si="39"/>
        <v>10.2</v>
      </c>
      <c r="M376" s="57">
        <f t="shared" si="44"/>
        <v>3660.2</v>
      </c>
    </row>
    <row r="377" spans="1:13" ht="12.75">
      <c r="A377" s="78">
        <v>521</v>
      </c>
      <c r="B377" s="71" t="s">
        <v>26</v>
      </c>
      <c r="C377" s="61">
        <f t="shared" si="38"/>
        <v>65.1</v>
      </c>
      <c r="D377" s="51">
        <v>0</v>
      </c>
      <c r="E377" s="75">
        <v>14553</v>
      </c>
      <c r="F377" s="73">
        <v>0</v>
      </c>
      <c r="G377" s="52">
        <f t="shared" si="40"/>
        <v>2682.6</v>
      </c>
      <c r="H377" s="188">
        <f t="shared" si="42"/>
        <v>2682.6</v>
      </c>
      <c r="I377" s="54">
        <f t="shared" si="43"/>
        <v>912.1</v>
      </c>
      <c r="J377" s="55">
        <f t="shared" si="41"/>
        <v>53.7</v>
      </c>
      <c r="K377" s="152">
        <v>0</v>
      </c>
      <c r="L377" s="56">
        <f t="shared" si="39"/>
        <v>10.2</v>
      </c>
      <c r="M377" s="57">
        <f t="shared" si="44"/>
        <v>3658.5999999999995</v>
      </c>
    </row>
    <row r="378" spans="1:13" ht="12.75">
      <c r="A378" s="78">
        <v>522</v>
      </c>
      <c r="B378" s="71" t="s">
        <v>26</v>
      </c>
      <c r="C378" s="61">
        <f t="shared" si="38"/>
        <v>65.12</v>
      </c>
      <c r="D378" s="51">
        <v>0</v>
      </c>
      <c r="E378" s="75">
        <v>14553</v>
      </c>
      <c r="F378" s="73">
        <v>0</v>
      </c>
      <c r="G378" s="52">
        <f t="shared" si="40"/>
        <v>2681.8</v>
      </c>
      <c r="H378" s="188">
        <f t="shared" si="42"/>
        <v>2681.8</v>
      </c>
      <c r="I378" s="54">
        <f t="shared" si="43"/>
        <v>911.8</v>
      </c>
      <c r="J378" s="55">
        <f t="shared" si="41"/>
        <v>53.6</v>
      </c>
      <c r="K378" s="152">
        <v>0</v>
      </c>
      <c r="L378" s="56">
        <f t="shared" si="39"/>
        <v>10.2</v>
      </c>
      <c r="M378" s="57">
        <f t="shared" si="44"/>
        <v>3657.4</v>
      </c>
    </row>
    <row r="379" spans="1:13" ht="12.75">
      <c r="A379" s="78">
        <v>523</v>
      </c>
      <c r="B379" s="71" t="s">
        <v>26</v>
      </c>
      <c r="C379" s="61">
        <f t="shared" si="38"/>
        <v>65.14</v>
      </c>
      <c r="D379" s="51">
        <v>0</v>
      </c>
      <c r="E379" s="75">
        <v>14553</v>
      </c>
      <c r="F379" s="73">
        <v>0</v>
      </c>
      <c r="G379" s="52">
        <f t="shared" si="40"/>
        <v>2680.9</v>
      </c>
      <c r="H379" s="188">
        <f t="shared" si="42"/>
        <v>2680.9</v>
      </c>
      <c r="I379" s="54">
        <f t="shared" si="43"/>
        <v>911.5</v>
      </c>
      <c r="J379" s="55">
        <f t="shared" si="41"/>
        <v>53.6</v>
      </c>
      <c r="K379" s="152">
        <v>0</v>
      </c>
      <c r="L379" s="56">
        <f t="shared" si="39"/>
        <v>10.2</v>
      </c>
      <c r="M379" s="57">
        <f t="shared" si="44"/>
        <v>3656.2</v>
      </c>
    </row>
    <row r="380" spans="1:13" ht="12.75">
      <c r="A380" s="78">
        <v>524</v>
      </c>
      <c r="B380" s="71" t="s">
        <v>26</v>
      </c>
      <c r="C380" s="61">
        <f t="shared" si="38"/>
        <v>65.17</v>
      </c>
      <c r="D380" s="51">
        <v>0</v>
      </c>
      <c r="E380" s="75">
        <v>14553</v>
      </c>
      <c r="F380" s="73">
        <v>0</v>
      </c>
      <c r="G380" s="52">
        <f t="shared" si="40"/>
        <v>2679.7</v>
      </c>
      <c r="H380" s="188">
        <f t="shared" si="42"/>
        <v>2679.7</v>
      </c>
      <c r="I380" s="54">
        <f t="shared" si="43"/>
        <v>911.1</v>
      </c>
      <c r="J380" s="55">
        <f t="shared" si="41"/>
        <v>53.6</v>
      </c>
      <c r="K380" s="152">
        <v>0</v>
      </c>
      <c r="L380" s="56">
        <f t="shared" si="39"/>
        <v>10.2</v>
      </c>
      <c r="M380" s="57">
        <f t="shared" si="44"/>
        <v>3654.5999999999995</v>
      </c>
    </row>
    <row r="381" spans="1:13" ht="12.75">
      <c r="A381" s="78">
        <v>525</v>
      </c>
      <c r="B381" s="71" t="s">
        <v>26</v>
      </c>
      <c r="C381" s="61">
        <f t="shared" si="38"/>
        <v>65.19</v>
      </c>
      <c r="D381" s="51">
        <v>0</v>
      </c>
      <c r="E381" s="75">
        <v>14553</v>
      </c>
      <c r="F381" s="73">
        <v>0</v>
      </c>
      <c r="G381" s="52">
        <f t="shared" si="40"/>
        <v>2678.9</v>
      </c>
      <c r="H381" s="188">
        <f t="shared" si="42"/>
        <v>2678.9</v>
      </c>
      <c r="I381" s="54">
        <f t="shared" si="43"/>
        <v>910.8</v>
      </c>
      <c r="J381" s="55">
        <f t="shared" si="41"/>
        <v>53.6</v>
      </c>
      <c r="K381" s="152">
        <v>0</v>
      </c>
      <c r="L381" s="56">
        <f t="shared" si="39"/>
        <v>10.2</v>
      </c>
      <c r="M381" s="57">
        <f t="shared" si="44"/>
        <v>3653.4999999999995</v>
      </c>
    </row>
    <row r="382" spans="1:13" ht="12.75">
      <c r="A382" s="78">
        <v>526</v>
      </c>
      <c r="B382" s="71" t="s">
        <v>26</v>
      </c>
      <c r="C382" s="61">
        <f t="shared" si="38"/>
        <v>65.22</v>
      </c>
      <c r="D382" s="51">
        <v>0</v>
      </c>
      <c r="E382" s="75">
        <v>14553</v>
      </c>
      <c r="F382" s="73">
        <v>0</v>
      </c>
      <c r="G382" s="52">
        <f t="shared" si="40"/>
        <v>2677.6</v>
      </c>
      <c r="H382" s="188">
        <f t="shared" si="42"/>
        <v>2677.6</v>
      </c>
      <c r="I382" s="54">
        <f t="shared" si="43"/>
        <v>910.4</v>
      </c>
      <c r="J382" s="55">
        <f t="shared" si="41"/>
        <v>53.6</v>
      </c>
      <c r="K382" s="152">
        <v>0</v>
      </c>
      <c r="L382" s="56">
        <f t="shared" si="39"/>
        <v>10.2</v>
      </c>
      <c r="M382" s="57">
        <f t="shared" si="44"/>
        <v>3651.7999999999997</v>
      </c>
    </row>
    <row r="383" spans="1:13" ht="12.75">
      <c r="A383" s="78">
        <v>527</v>
      </c>
      <c r="B383" s="71" t="s">
        <v>26</v>
      </c>
      <c r="C383" s="61">
        <f t="shared" si="38"/>
        <v>65.24</v>
      </c>
      <c r="D383" s="51">
        <v>0</v>
      </c>
      <c r="E383" s="75">
        <v>14553</v>
      </c>
      <c r="F383" s="73">
        <v>0</v>
      </c>
      <c r="G383" s="52">
        <f t="shared" si="40"/>
        <v>2676.8</v>
      </c>
      <c r="H383" s="188">
        <f t="shared" si="42"/>
        <v>2676.8</v>
      </c>
      <c r="I383" s="54">
        <f t="shared" si="43"/>
        <v>910.1</v>
      </c>
      <c r="J383" s="55">
        <f t="shared" si="41"/>
        <v>53.5</v>
      </c>
      <c r="K383" s="152">
        <v>0</v>
      </c>
      <c r="L383" s="56">
        <f t="shared" si="39"/>
        <v>10.2</v>
      </c>
      <c r="M383" s="57">
        <f t="shared" si="44"/>
        <v>3650.6</v>
      </c>
    </row>
    <row r="384" spans="1:13" ht="12.75">
      <c r="A384" s="78">
        <v>528</v>
      </c>
      <c r="B384" s="71" t="s">
        <v>26</v>
      </c>
      <c r="C384" s="61">
        <f t="shared" si="38"/>
        <v>65.26</v>
      </c>
      <c r="D384" s="51">
        <v>0</v>
      </c>
      <c r="E384" s="75">
        <v>14553</v>
      </c>
      <c r="F384" s="73">
        <v>0</v>
      </c>
      <c r="G384" s="52">
        <f t="shared" si="40"/>
        <v>2676</v>
      </c>
      <c r="H384" s="188">
        <f t="shared" si="42"/>
        <v>2676</v>
      </c>
      <c r="I384" s="54">
        <f t="shared" si="43"/>
        <v>909.8</v>
      </c>
      <c r="J384" s="55">
        <f t="shared" si="41"/>
        <v>53.5</v>
      </c>
      <c r="K384" s="152">
        <v>0</v>
      </c>
      <c r="L384" s="56">
        <f t="shared" si="39"/>
        <v>10.2</v>
      </c>
      <c r="M384" s="57">
        <f t="shared" si="44"/>
        <v>3649.5</v>
      </c>
    </row>
    <row r="385" spans="1:13" ht="12.75">
      <c r="A385" s="78">
        <v>529</v>
      </c>
      <c r="B385" s="71" t="s">
        <v>26</v>
      </c>
      <c r="C385" s="61">
        <f t="shared" si="38"/>
        <v>65.29</v>
      </c>
      <c r="D385" s="51">
        <v>0</v>
      </c>
      <c r="E385" s="75">
        <v>14553</v>
      </c>
      <c r="F385" s="73">
        <v>0</v>
      </c>
      <c r="G385" s="52">
        <f t="shared" si="40"/>
        <v>2674.8</v>
      </c>
      <c r="H385" s="188">
        <f t="shared" si="42"/>
        <v>2674.8</v>
      </c>
      <c r="I385" s="54">
        <f t="shared" si="43"/>
        <v>909.4</v>
      </c>
      <c r="J385" s="55">
        <f t="shared" si="41"/>
        <v>53.5</v>
      </c>
      <c r="K385" s="152">
        <v>0</v>
      </c>
      <c r="L385" s="56">
        <f t="shared" si="39"/>
        <v>10.2</v>
      </c>
      <c r="M385" s="57">
        <f t="shared" si="44"/>
        <v>3647.9</v>
      </c>
    </row>
    <row r="386" spans="1:13" ht="12.75">
      <c r="A386" s="78">
        <v>530</v>
      </c>
      <c r="B386" s="71" t="s">
        <v>26</v>
      </c>
      <c r="C386" s="61">
        <f t="shared" si="38"/>
        <v>65.31</v>
      </c>
      <c r="D386" s="51">
        <v>0</v>
      </c>
      <c r="E386" s="75">
        <v>14553</v>
      </c>
      <c r="F386" s="73">
        <v>0</v>
      </c>
      <c r="G386" s="52">
        <f t="shared" si="40"/>
        <v>2674</v>
      </c>
      <c r="H386" s="188">
        <f t="shared" si="42"/>
        <v>2674</v>
      </c>
      <c r="I386" s="54">
        <f t="shared" si="43"/>
        <v>909.2</v>
      </c>
      <c r="J386" s="55">
        <f t="shared" si="41"/>
        <v>53.5</v>
      </c>
      <c r="K386" s="152">
        <v>0</v>
      </c>
      <c r="L386" s="56">
        <f t="shared" si="39"/>
        <v>10.2</v>
      </c>
      <c r="M386" s="57">
        <f t="shared" si="44"/>
        <v>3646.8999999999996</v>
      </c>
    </row>
    <row r="387" spans="1:13" ht="12.75">
      <c r="A387" s="78">
        <v>531</v>
      </c>
      <c r="B387" s="71" t="s">
        <v>26</v>
      </c>
      <c r="C387" s="61">
        <f t="shared" si="38"/>
        <v>65.34</v>
      </c>
      <c r="D387" s="51">
        <v>0</v>
      </c>
      <c r="E387" s="75">
        <v>14553</v>
      </c>
      <c r="F387" s="73">
        <v>0</v>
      </c>
      <c r="G387" s="52">
        <f t="shared" si="40"/>
        <v>2672.7</v>
      </c>
      <c r="H387" s="188">
        <f t="shared" si="42"/>
        <v>2672.7</v>
      </c>
      <c r="I387" s="54">
        <f t="shared" si="43"/>
        <v>908.7</v>
      </c>
      <c r="J387" s="55">
        <f t="shared" si="41"/>
        <v>53.5</v>
      </c>
      <c r="K387" s="152">
        <v>0</v>
      </c>
      <c r="L387" s="56">
        <f t="shared" si="39"/>
        <v>10.2</v>
      </c>
      <c r="M387" s="57">
        <f t="shared" si="44"/>
        <v>3645.0999999999995</v>
      </c>
    </row>
    <row r="388" spans="1:13" ht="12.75">
      <c r="A388" s="78">
        <v>532</v>
      </c>
      <c r="B388" s="71" t="s">
        <v>26</v>
      </c>
      <c r="C388" s="61">
        <f t="shared" si="38"/>
        <v>65.36</v>
      </c>
      <c r="D388" s="51">
        <v>0</v>
      </c>
      <c r="E388" s="75">
        <v>14553</v>
      </c>
      <c r="F388" s="73">
        <v>0</v>
      </c>
      <c r="G388" s="52">
        <f t="shared" si="40"/>
        <v>2671.9</v>
      </c>
      <c r="H388" s="188">
        <f t="shared" si="42"/>
        <v>2671.9</v>
      </c>
      <c r="I388" s="54">
        <f t="shared" si="43"/>
        <v>908.4</v>
      </c>
      <c r="J388" s="55">
        <f t="shared" si="41"/>
        <v>53.4</v>
      </c>
      <c r="K388" s="152">
        <v>0</v>
      </c>
      <c r="L388" s="56">
        <f t="shared" si="39"/>
        <v>10.2</v>
      </c>
      <c r="M388" s="57">
        <f t="shared" si="44"/>
        <v>3643.9</v>
      </c>
    </row>
    <row r="389" spans="1:13" ht="12.75">
      <c r="A389" s="78">
        <v>533</v>
      </c>
      <c r="B389" s="71" t="s">
        <v>26</v>
      </c>
      <c r="C389" s="61">
        <f t="shared" si="38"/>
        <v>65.38</v>
      </c>
      <c r="D389" s="51">
        <v>0</v>
      </c>
      <c r="E389" s="75">
        <v>14553</v>
      </c>
      <c r="F389" s="73">
        <v>0</v>
      </c>
      <c r="G389" s="52">
        <f t="shared" si="40"/>
        <v>2671.1</v>
      </c>
      <c r="H389" s="188">
        <f t="shared" si="42"/>
        <v>2671.1</v>
      </c>
      <c r="I389" s="54">
        <f t="shared" si="43"/>
        <v>908.2</v>
      </c>
      <c r="J389" s="55">
        <f t="shared" si="41"/>
        <v>53.4</v>
      </c>
      <c r="K389" s="152">
        <v>0</v>
      </c>
      <c r="L389" s="56">
        <f t="shared" si="39"/>
        <v>10.2</v>
      </c>
      <c r="M389" s="57">
        <f t="shared" si="44"/>
        <v>3642.9</v>
      </c>
    </row>
    <row r="390" spans="1:13" ht="12.75">
      <c r="A390" s="78">
        <v>534</v>
      </c>
      <c r="B390" s="71" t="s">
        <v>26</v>
      </c>
      <c r="C390" s="61">
        <f t="shared" si="38"/>
        <v>65.41</v>
      </c>
      <c r="D390" s="51">
        <v>0</v>
      </c>
      <c r="E390" s="75">
        <v>14553</v>
      </c>
      <c r="F390" s="73">
        <v>0</v>
      </c>
      <c r="G390" s="52">
        <f t="shared" si="40"/>
        <v>2669.9</v>
      </c>
      <c r="H390" s="188">
        <f t="shared" si="42"/>
        <v>2669.9</v>
      </c>
      <c r="I390" s="54">
        <f t="shared" si="43"/>
        <v>907.8</v>
      </c>
      <c r="J390" s="55">
        <f t="shared" si="41"/>
        <v>53.4</v>
      </c>
      <c r="K390" s="152">
        <v>0</v>
      </c>
      <c r="L390" s="56">
        <f t="shared" si="39"/>
        <v>10.1</v>
      </c>
      <c r="M390" s="57">
        <f t="shared" si="44"/>
        <v>3641.2</v>
      </c>
    </row>
    <row r="391" spans="1:13" ht="12.75">
      <c r="A391" s="78">
        <v>535</v>
      </c>
      <c r="B391" s="71" t="s">
        <v>26</v>
      </c>
      <c r="C391" s="61">
        <f t="shared" si="38"/>
        <v>65.43</v>
      </c>
      <c r="D391" s="51">
        <v>0</v>
      </c>
      <c r="E391" s="75">
        <v>14553</v>
      </c>
      <c r="F391" s="73">
        <v>0</v>
      </c>
      <c r="G391" s="52">
        <f t="shared" si="40"/>
        <v>2669.1</v>
      </c>
      <c r="H391" s="188">
        <f t="shared" si="42"/>
        <v>2669.1</v>
      </c>
      <c r="I391" s="54">
        <f t="shared" si="43"/>
        <v>907.5</v>
      </c>
      <c r="J391" s="55">
        <f t="shared" si="41"/>
        <v>53.4</v>
      </c>
      <c r="K391" s="152">
        <v>0</v>
      </c>
      <c r="L391" s="56">
        <f t="shared" si="39"/>
        <v>10.1</v>
      </c>
      <c r="M391" s="57">
        <f t="shared" si="44"/>
        <v>3640.1</v>
      </c>
    </row>
    <row r="392" spans="1:13" ht="12.75">
      <c r="A392" s="78">
        <v>536</v>
      </c>
      <c r="B392" s="71" t="s">
        <v>26</v>
      </c>
      <c r="C392" s="61">
        <f t="shared" si="38"/>
        <v>65.45</v>
      </c>
      <c r="D392" s="51">
        <v>0</v>
      </c>
      <c r="E392" s="75">
        <v>14553</v>
      </c>
      <c r="F392" s="73">
        <v>0</v>
      </c>
      <c r="G392" s="52">
        <f t="shared" si="40"/>
        <v>2668.2</v>
      </c>
      <c r="H392" s="188">
        <f t="shared" si="42"/>
        <v>2668.2</v>
      </c>
      <c r="I392" s="54">
        <f t="shared" si="43"/>
        <v>907.2</v>
      </c>
      <c r="J392" s="55">
        <f t="shared" si="41"/>
        <v>53.4</v>
      </c>
      <c r="K392" s="152">
        <v>0</v>
      </c>
      <c r="L392" s="56">
        <f t="shared" si="39"/>
        <v>10.1</v>
      </c>
      <c r="M392" s="57">
        <f t="shared" si="44"/>
        <v>3638.8999999999996</v>
      </c>
    </row>
    <row r="393" spans="1:13" ht="12.75">
      <c r="A393" s="78">
        <v>537</v>
      </c>
      <c r="B393" s="71" t="s">
        <v>26</v>
      </c>
      <c r="C393" s="61">
        <f aca="true" t="shared" si="45" ref="C393:C456">ROUND(IF(A393&lt;153,C$607,IF(A393&lt;C$612,C$613+C$614*A393+C$615*A393^2+C$616*A393^3,67.87)),2)</f>
        <v>65.47</v>
      </c>
      <c r="D393" s="51">
        <v>0</v>
      </c>
      <c r="E393" s="75">
        <v>14553</v>
      </c>
      <c r="F393" s="73">
        <v>0</v>
      </c>
      <c r="G393" s="52">
        <f t="shared" si="40"/>
        <v>2667.4</v>
      </c>
      <c r="H393" s="188">
        <f t="shared" si="42"/>
        <v>2667.4</v>
      </c>
      <c r="I393" s="54">
        <f t="shared" si="43"/>
        <v>906.9</v>
      </c>
      <c r="J393" s="55">
        <f t="shared" si="41"/>
        <v>53.3</v>
      </c>
      <c r="K393" s="152">
        <v>0</v>
      </c>
      <c r="L393" s="56">
        <f aca="true" t="shared" si="46" ref="L393:L456">ROUND(H393*0.0038,1)</f>
        <v>10.1</v>
      </c>
      <c r="M393" s="57">
        <f t="shared" si="44"/>
        <v>3637.7000000000003</v>
      </c>
    </row>
    <row r="394" spans="1:13" ht="12.75">
      <c r="A394" s="78">
        <v>538</v>
      </c>
      <c r="B394" s="71" t="s">
        <v>26</v>
      </c>
      <c r="C394" s="61">
        <f t="shared" si="45"/>
        <v>65.5</v>
      </c>
      <c r="D394" s="51">
        <v>0</v>
      </c>
      <c r="E394" s="75">
        <v>14553</v>
      </c>
      <c r="F394" s="73">
        <v>0</v>
      </c>
      <c r="G394" s="52">
        <f aca="true" t="shared" si="47" ref="G394:G457">ROUND(12/C394*E394,1)</f>
        <v>2666.2</v>
      </c>
      <c r="H394" s="188">
        <f t="shared" si="42"/>
        <v>2666.2</v>
      </c>
      <c r="I394" s="54">
        <f t="shared" si="43"/>
        <v>906.5</v>
      </c>
      <c r="J394" s="55">
        <f aca="true" t="shared" si="48" ref="J394:J457">ROUND(H394*0.02,1)</f>
        <v>53.3</v>
      </c>
      <c r="K394" s="152">
        <v>0</v>
      </c>
      <c r="L394" s="56">
        <f t="shared" si="46"/>
        <v>10.1</v>
      </c>
      <c r="M394" s="57">
        <f t="shared" si="44"/>
        <v>3636.1</v>
      </c>
    </row>
    <row r="395" spans="1:13" ht="12.75">
      <c r="A395" s="78">
        <v>539</v>
      </c>
      <c r="B395" s="71" t="s">
        <v>26</v>
      </c>
      <c r="C395" s="61">
        <f t="shared" si="45"/>
        <v>65.52</v>
      </c>
      <c r="D395" s="51">
        <v>0</v>
      </c>
      <c r="E395" s="75">
        <v>14553</v>
      </c>
      <c r="F395" s="73">
        <v>0</v>
      </c>
      <c r="G395" s="52">
        <f t="shared" si="47"/>
        <v>2665.4</v>
      </c>
      <c r="H395" s="188">
        <f t="shared" si="42"/>
        <v>2665.4</v>
      </c>
      <c r="I395" s="54">
        <f t="shared" si="43"/>
        <v>906.2</v>
      </c>
      <c r="J395" s="55">
        <f t="shared" si="48"/>
        <v>53.3</v>
      </c>
      <c r="K395" s="152">
        <v>0</v>
      </c>
      <c r="L395" s="56">
        <f t="shared" si="46"/>
        <v>10.1</v>
      </c>
      <c r="M395" s="57">
        <f t="shared" si="44"/>
        <v>3635.0000000000005</v>
      </c>
    </row>
    <row r="396" spans="1:13" ht="12.75">
      <c r="A396" s="78">
        <v>540</v>
      </c>
      <c r="B396" s="71" t="s">
        <v>26</v>
      </c>
      <c r="C396" s="61">
        <f t="shared" si="45"/>
        <v>65.54</v>
      </c>
      <c r="D396" s="51">
        <v>0</v>
      </c>
      <c r="E396" s="75">
        <v>14553</v>
      </c>
      <c r="F396" s="73">
        <v>0</v>
      </c>
      <c r="G396" s="52">
        <f t="shared" si="47"/>
        <v>2664.6</v>
      </c>
      <c r="H396" s="188">
        <f t="shared" si="42"/>
        <v>2664.6</v>
      </c>
      <c r="I396" s="54">
        <f t="shared" si="43"/>
        <v>906</v>
      </c>
      <c r="J396" s="55">
        <f t="shared" si="48"/>
        <v>53.3</v>
      </c>
      <c r="K396" s="152">
        <v>0</v>
      </c>
      <c r="L396" s="56">
        <f t="shared" si="46"/>
        <v>10.1</v>
      </c>
      <c r="M396" s="57">
        <f t="shared" si="44"/>
        <v>3634</v>
      </c>
    </row>
    <row r="397" spans="1:13" ht="12.75">
      <c r="A397" s="78">
        <v>541</v>
      </c>
      <c r="B397" s="71" t="s">
        <v>26</v>
      </c>
      <c r="C397" s="61">
        <f t="shared" si="45"/>
        <v>65.57</v>
      </c>
      <c r="D397" s="51">
        <v>0</v>
      </c>
      <c r="E397" s="75">
        <v>14553</v>
      </c>
      <c r="F397" s="73">
        <v>0</v>
      </c>
      <c r="G397" s="52">
        <f t="shared" si="47"/>
        <v>2663.4</v>
      </c>
      <c r="H397" s="188">
        <f t="shared" si="42"/>
        <v>2663.4</v>
      </c>
      <c r="I397" s="54">
        <f t="shared" si="43"/>
        <v>905.6</v>
      </c>
      <c r="J397" s="55">
        <f t="shared" si="48"/>
        <v>53.3</v>
      </c>
      <c r="K397" s="152">
        <v>0</v>
      </c>
      <c r="L397" s="56">
        <f t="shared" si="46"/>
        <v>10.1</v>
      </c>
      <c r="M397" s="57">
        <f t="shared" si="44"/>
        <v>3632.4</v>
      </c>
    </row>
    <row r="398" spans="1:13" ht="12.75">
      <c r="A398" s="78">
        <v>542</v>
      </c>
      <c r="B398" s="71" t="s">
        <v>26</v>
      </c>
      <c r="C398" s="61">
        <f t="shared" si="45"/>
        <v>65.59</v>
      </c>
      <c r="D398" s="51">
        <v>0</v>
      </c>
      <c r="E398" s="75">
        <v>14553</v>
      </c>
      <c r="F398" s="73">
        <v>0</v>
      </c>
      <c r="G398" s="52">
        <f t="shared" si="47"/>
        <v>2662.5</v>
      </c>
      <c r="H398" s="188">
        <f t="shared" si="42"/>
        <v>2662.5</v>
      </c>
      <c r="I398" s="54">
        <f t="shared" si="43"/>
        <v>905.3</v>
      </c>
      <c r="J398" s="55">
        <f t="shared" si="48"/>
        <v>53.3</v>
      </c>
      <c r="K398" s="152">
        <v>0</v>
      </c>
      <c r="L398" s="56">
        <f t="shared" si="46"/>
        <v>10.1</v>
      </c>
      <c r="M398" s="57">
        <f t="shared" si="44"/>
        <v>3631.2000000000003</v>
      </c>
    </row>
    <row r="399" spans="1:13" ht="12.75">
      <c r="A399" s="78">
        <v>543</v>
      </c>
      <c r="B399" s="71" t="s">
        <v>26</v>
      </c>
      <c r="C399" s="61">
        <f t="shared" si="45"/>
        <v>65.61</v>
      </c>
      <c r="D399" s="51">
        <v>0</v>
      </c>
      <c r="E399" s="75">
        <v>14553</v>
      </c>
      <c r="F399" s="73">
        <v>0</v>
      </c>
      <c r="G399" s="52">
        <f t="shared" si="47"/>
        <v>2661.7</v>
      </c>
      <c r="H399" s="188">
        <f t="shared" si="42"/>
        <v>2661.7</v>
      </c>
      <c r="I399" s="54">
        <f t="shared" si="43"/>
        <v>905</v>
      </c>
      <c r="J399" s="55">
        <f t="shared" si="48"/>
        <v>53.2</v>
      </c>
      <c r="K399" s="152">
        <v>0</v>
      </c>
      <c r="L399" s="56">
        <f t="shared" si="46"/>
        <v>10.1</v>
      </c>
      <c r="M399" s="57">
        <f t="shared" si="44"/>
        <v>3629.9999999999995</v>
      </c>
    </row>
    <row r="400" spans="1:13" ht="12.75">
      <c r="A400" s="78">
        <v>544</v>
      </c>
      <c r="B400" s="71" t="s">
        <v>26</v>
      </c>
      <c r="C400" s="61">
        <f t="shared" si="45"/>
        <v>65.63</v>
      </c>
      <c r="D400" s="51">
        <v>0</v>
      </c>
      <c r="E400" s="75">
        <v>14553</v>
      </c>
      <c r="F400" s="73">
        <v>0</v>
      </c>
      <c r="G400" s="52">
        <f t="shared" si="47"/>
        <v>2660.9</v>
      </c>
      <c r="H400" s="188">
        <f aca="true" t="shared" si="49" ref="H400:H463">F400+G400</f>
        <v>2660.9</v>
      </c>
      <c r="I400" s="54">
        <f t="shared" si="43"/>
        <v>904.7</v>
      </c>
      <c r="J400" s="55">
        <f t="shared" si="48"/>
        <v>53.2</v>
      </c>
      <c r="K400" s="152">
        <v>0</v>
      </c>
      <c r="L400" s="56">
        <f t="shared" si="46"/>
        <v>10.1</v>
      </c>
      <c r="M400" s="57">
        <f t="shared" si="44"/>
        <v>3628.9</v>
      </c>
    </row>
    <row r="401" spans="1:13" ht="12.75">
      <c r="A401" s="78">
        <v>545</v>
      </c>
      <c r="B401" s="71" t="s">
        <v>26</v>
      </c>
      <c r="C401" s="61">
        <f t="shared" si="45"/>
        <v>65.65</v>
      </c>
      <c r="D401" s="51">
        <v>0</v>
      </c>
      <c r="E401" s="75">
        <v>14553</v>
      </c>
      <c r="F401" s="73">
        <v>0</v>
      </c>
      <c r="G401" s="52">
        <f t="shared" si="47"/>
        <v>2660.1</v>
      </c>
      <c r="H401" s="188">
        <f t="shared" si="49"/>
        <v>2660.1</v>
      </c>
      <c r="I401" s="54">
        <f t="shared" si="43"/>
        <v>904.4</v>
      </c>
      <c r="J401" s="55">
        <f t="shared" si="48"/>
        <v>53.2</v>
      </c>
      <c r="K401" s="152">
        <v>0</v>
      </c>
      <c r="L401" s="56">
        <f t="shared" si="46"/>
        <v>10.1</v>
      </c>
      <c r="M401" s="57">
        <f t="shared" si="44"/>
        <v>3627.7999999999997</v>
      </c>
    </row>
    <row r="402" spans="1:13" ht="12.75">
      <c r="A402" s="78">
        <v>546</v>
      </c>
      <c r="B402" s="71" t="s">
        <v>26</v>
      </c>
      <c r="C402" s="61">
        <f t="shared" si="45"/>
        <v>65.68</v>
      </c>
      <c r="D402" s="51">
        <v>0</v>
      </c>
      <c r="E402" s="75">
        <v>14553</v>
      </c>
      <c r="F402" s="73">
        <v>0</v>
      </c>
      <c r="G402" s="52">
        <f t="shared" si="47"/>
        <v>2658.9</v>
      </c>
      <c r="H402" s="188">
        <f t="shared" si="49"/>
        <v>2658.9</v>
      </c>
      <c r="I402" s="54">
        <f t="shared" si="43"/>
        <v>904</v>
      </c>
      <c r="J402" s="55">
        <f t="shared" si="48"/>
        <v>53.2</v>
      </c>
      <c r="K402" s="152">
        <v>0</v>
      </c>
      <c r="L402" s="56">
        <f t="shared" si="46"/>
        <v>10.1</v>
      </c>
      <c r="M402" s="57">
        <f t="shared" si="44"/>
        <v>3626.2</v>
      </c>
    </row>
    <row r="403" spans="1:13" ht="12.75">
      <c r="A403" s="78">
        <v>547</v>
      </c>
      <c r="B403" s="71" t="s">
        <v>26</v>
      </c>
      <c r="C403" s="61">
        <f t="shared" si="45"/>
        <v>65.7</v>
      </c>
      <c r="D403" s="51">
        <v>0</v>
      </c>
      <c r="E403" s="75">
        <v>14553</v>
      </c>
      <c r="F403" s="73">
        <v>0</v>
      </c>
      <c r="G403" s="52">
        <f t="shared" si="47"/>
        <v>2658.1</v>
      </c>
      <c r="H403" s="188">
        <f t="shared" si="49"/>
        <v>2658.1</v>
      </c>
      <c r="I403" s="54">
        <f t="shared" si="43"/>
        <v>903.8</v>
      </c>
      <c r="J403" s="55">
        <f t="shared" si="48"/>
        <v>53.2</v>
      </c>
      <c r="K403" s="152">
        <v>0</v>
      </c>
      <c r="L403" s="56">
        <f t="shared" si="46"/>
        <v>10.1</v>
      </c>
      <c r="M403" s="57">
        <f t="shared" si="44"/>
        <v>3625.1999999999994</v>
      </c>
    </row>
    <row r="404" spans="1:13" ht="12.75">
      <c r="A404" s="78">
        <v>548</v>
      </c>
      <c r="B404" s="71" t="s">
        <v>26</v>
      </c>
      <c r="C404" s="61">
        <f t="shared" si="45"/>
        <v>65.72</v>
      </c>
      <c r="D404" s="51">
        <v>0</v>
      </c>
      <c r="E404" s="75">
        <v>14553</v>
      </c>
      <c r="F404" s="73">
        <v>0</v>
      </c>
      <c r="G404" s="52">
        <f t="shared" si="47"/>
        <v>2657.3</v>
      </c>
      <c r="H404" s="188">
        <f t="shared" si="49"/>
        <v>2657.3</v>
      </c>
      <c r="I404" s="54">
        <f t="shared" si="43"/>
        <v>903.5</v>
      </c>
      <c r="J404" s="55">
        <f t="shared" si="48"/>
        <v>53.1</v>
      </c>
      <c r="K404" s="152">
        <v>0</v>
      </c>
      <c r="L404" s="56">
        <f t="shared" si="46"/>
        <v>10.1</v>
      </c>
      <c r="M404" s="57">
        <f t="shared" si="44"/>
        <v>3624</v>
      </c>
    </row>
    <row r="405" spans="1:13" ht="12.75">
      <c r="A405" s="78">
        <v>549</v>
      </c>
      <c r="B405" s="71" t="s">
        <v>26</v>
      </c>
      <c r="C405" s="61">
        <f t="shared" si="45"/>
        <v>65.74</v>
      </c>
      <c r="D405" s="51">
        <v>0</v>
      </c>
      <c r="E405" s="75">
        <v>14553</v>
      </c>
      <c r="F405" s="73">
        <v>0</v>
      </c>
      <c r="G405" s="52">
        <f t="shared" si="47"/>
        <v>2656.5</v>
      </c>
      <c r="H405" s="188">
        <f t="shared" si="49"/>
        <v>2656.5</v>
      </c>
      <c r="I405" s="54">
        <f aca="true" t="shared" si="50" ref="I405:I468">ROUND(H405*0.34,1)</f>
        <v>903.2</v>
      </c>
      <c r="J405" s="55">
        <f t="shared" si="48"/>
        <v>53.1</v>
      </c>
      <c r="K405" s="152">
        <v>0</v>
      </c>
      <c r="L405" s="56">
        <f t="shared" si="46"/>
        <v>10.1</v>
      </c>
      <c r="M405" s="57">
        <f t="shared" si="44"/>
        <v>3622.8999999999996</v>
      </c>
    </row>
    <row r="406" spans="1:13" ht="12.75">
      <c r="A406" s="78">
        <v>550</v>
      </c>
      <c r="B406" s="71" t="s">
        <v>26</v>
      </c>
      <c r="C406" s="61">
        <f t="shared" si="45"/>
        <v>65.76</v>
      </c>
      <c r="D406" s="51">
        <v>0</v>
      </c>
      <c r="E406" s="75">
        <v>14553</v>
      </c>
      <c r="F406" s="73">
        <v>0</v>
      </c>
      <c r="G406" s="52">
        <f t="shared" si="47"/>
        <v>2655.7</v>
      </c>
      <c r="H406" s="188">
        <f t="shared" si="49"/>
        <v>2655.7</v>
      </c>
      <c r="I406" s="54">
        <f t="shared" si="50"/>
        <v>902.9</v>
      </c>
      <c r="J406" s="55">
        <f t="shared" si="48"/>
        <v>53.1</v>
      </c>
      <c r="K406" s="152">
        <v>0</v>
      </c>
      <c r="L406" s="56">
        <f t="shared" si="46"/>
        <v>10.1</v>
      </c>
      <c r="M406" s="57">
        <f t="shared" si="44"/>
        <v>3621.7999999999997</v>
      </c>
    </row>
    <row r="407" spans="1:13" ht="12.75">
      <c r="A407" s="78">
        <v>551</v>
      </c>
      <c r="B407" s="71" t="s">
        <v>26</v>
      </c>
      <c r="C407" s="61">
        <f t="shared" si="45"/>
        <v>65.78</v>
      </c>
      <c r="D407" s="51">
        <v>0</v>
      </c>
      <c r="E407" s="75">
        <v>14553</v>
      </c>
      <c r="F407" s="73">
        <v>0</v>
      </c>
      <c r="G407" s="52">
        <f t="shared" si="47"/>
        <v>2654.8</v>
      </c>
      <c r="H407" s="188">
        <f t="shared" si="49"/>
        <v>2654.8</v>
      </c>
      <c r="I407" s="54">
        <f t="shared" si="50"/>
        <v>902.6</v>
      </c>
      <c r="J407" s="55">
        <f t="shared" si="48"/>
        <v>53.1</v>
      </c>
      <c r="K407" s="152">
        <v>0</v>
      </c>
      <c r="L407" s="56">
        <f t="shared" si="46"/>
        <v>10.1</v>
      </c>
      <c r="M407" s="57">
        <f t="shared" si="44"/>
        <v>3620.6</v>
      </c>
    </row>
    <row r="408" spans="1:13" ht="12.75">
      <c r="A408" s="78">
        <v>552</v>
      </c>
      <c r="B408" s="71" t="s">
        <v>26</v>
      </c>
      <c r="C408" s="61">
        <f t="shared" si="45"/>
        <v>65.81</v>
      </c>
      <c r="D408" s="51">
        <v>0</v>
      </c>
      <c r="E408" s="75">
        <v>14553</v>
      </c>
      <c r="F408" s="73">
        <v>0</v>
      </c>
      <c r="G408" s="52">
        <f t="shared" si="47"/>
        <v>2653.6</v>
      </c>
      <c r="H408" s="188">
        <f t="shared" si="49"/>
        <v>2653.6</v>
      </c>
      <c r="I408" s="54">
        <f t="shared" si="50"/>
        <v>902.2</v>
      </c>
      <c r="J408" s="55">
        <f t="shared" si="48"/>
        <v>53.1</v>
      </c>
      <c r="K408" s="152">
        <v>0</v>
      </c>
      <c r="L408" s="56">
        <f t="shared" si="46"/>
        <v>10.1</v>
      </c>
      <c r="M408" s="57">
        <f t="shared" si="44"/>
        <v>3619</v>
      </c>
    </row>
    <row r="409" spans="1:13" ht="12.75">
      <c r="A409" s="78">
        <v>553</v>
      </c>
      <c r="B409" s="71" t="s">
        <v>26</v>
      </c>
      <c r="C409" s="61">
        <f t="shared" si="45"/>
        <v>65.83</v>
      </c>
      <c r="D409" s="51">
        <v>0</v>
      </c>
      <c r="E409" s="75">
        <v>14553</v>
      </c>
      <c r="F409" s="73">
        <v>0</v>
      </c>
      <c r="G409" s="52">
        <f t="shared" si="47"/>
        <v>2652.8</v>
      </c>
      <c r="H409" s="188">
        <f t="shared" si="49"/>
        <v>2652.8</v>
      </c>
      <c r="I409" s="54">
        <f t="shared" si="50"/>
        <v>902</v>
      </c>
      <c r="J409" s="55">
        <f t="shared" si="48"/>
        <v>53.1</v>
      </c>
      <c r="K409" s="152">
        <v>0</v>
      </c>
      <c r="L409" s="56">
        <f t="shared" si="46"/>
        <v>10.1</v>
      </c>
      <c r="M409" s="57">
        <f t="shared" si="44"/>
        <v>3618</v>
      </c>
    </row>
    <row r="410" spans="1:13" ht="12.75">
      <c r="A410" s="78">
        <v>554</v>
      </c>
      <c r="B410" s="71" t="s">
        <v>26</v>
      </c>
      <c r="C410" s="61">
        <f t="shared" si="45"/>
        <v>65.85</v>
      </c>
      <c r="D410" s="51">
        <v>0</v>
      </c>
      <c r="E410" s="75">
        <v>14553</v>
      </c>
      <c r="F410" s="73">
        <v>0</v>
      </c>
      <c r="G410" s="52">
        <f t="shared" si="47"/>
        <v>2652</v>
      </c>
      <c r="H410" s="188">
        <f t="shared" si="49"/>
        <v>2652</v>
      </c>
      <c r="I410" s="54">
        <f t="shared" si="50"/>
        <v>901.7</v>
      </c>
      <c r="J410" s="55">
        <f t="shared" si="48"/>
        <v>53</v>
      </c>
      <c r="K410" s="152">
        <v>0</v>
      </c>
      <c r="L410" s="56">
        <f t="shared" si="46"/>
        <v>10.1</v>
      </c>
      <c r="M410" s="57">
        <f t="shared" si="44"/>
        <v>3616.7999999999997</v>
      </c>
    </row>
    <row r="411" spans="1:13" ht="12.75">
      <c r="A411" s="78">
        <v>555</v>
      </c>
      <c r="B411" s="71" t="s">
        <v>26</v>
      </c>
      <c r="C411" s="61">
        <f t="shared" si="45"/>
        <v>65.87</v>
      </c>
      <c r="D411" s="51">
        <v>0</v>
      </c>
      <c r="E411" s="75">
        <v>14553</v>
      </c>
      <c r="F411" s="73">
        <v>0</v>
      </c>
      <c r="G411" s="52">
        <f t="shared" si="47"/>
        <v>2651.2</v>
      </c>
      <c r="H411" s="188">
        <f t="shared" si="49"/>
        <v>2651.2</v>
      </c>
      <c r="I411" s="54">
        <f t="shared" si="50"/>
        <v>901.4</v>
      </c>
      <c r="J411" s="55">
        <f t="shared" si="48"/>
        <v>53</v>
      </c>
      <c r="K411" s="152">
        <v>0</v>
      </c>
      <c r="L411" s="56">
        <f t="shared" si="46"/>
        <v>10.1</v>
      </c>
      <c r="M411" s="57">
        <f t="shared" si="44"/>
        <v>3615.7</v>
      </c>
    </row>
    <row r="412" spans="1:13" ht="12.75">
      <c r="A412" s="78">
        <v>556</v>
      </c>
      <c r="B412" s="71" t="s">
        <v>26</v>
      </c>
      <c r="C412" s="61">
        <f t="shared" si="45"/>
        <v>65.89</v>
      </c>
      <c r="D412" s="51">
        <v>0</v>
      </c>
      <c r="E412" s="75">
        <v>14553</v>
      </c>
      <c r="F412" s="73">
        <v>0</v>
      </c>
      <c r="G412" s="52">
        <f t="shared" si="47"/>
        <v>2650.4</v>
      </c>
      <c r="H412" s="188">
        <f t="shared" si="49"/>
        <v>2650.4</v>
      </c>
      <c r="I412" s="54">
        <f t="shared" si="50"/>
        <v>901.1</v>
      </c>
      <c r="J412" s="55">
        <f t="shared" si="48"/>
        <v>53</v>
      </c>
      <c r="K412" s="152">
        <v>0</v>
      </c>
      <c r="L412" s="56">
        <f t="shared" si="46"/>
        <v>10.1</v>
      </c>
      <c r="M412" s="57">
        <f t="shared" si="44"/>
        <v>3614.6</v>
      </c>
    </row>
    <row r="413" spans="1:13" ht="12.75">
      <c r="A413" s="78">
        <v>557</v>
      </c>
      <c r="B413" s="71" t="s">
        <v>26</v>
      </c>
      <c r="C413" s="61">
        <f t="shared" si="45"/>
        <v>65.91</v>
      </c>
      <c r="D413" s="51">
        <v>0</v>
      </c>
      <c r="E413" s="75">
        <v>14553</v>
      </c>
      <c r="F413" s="73">
        <v>0</v>
      </c>
      <c r="G413" s="52">
        <f t="shared" si="47"/>
        <v>2649.6</v>
      </c>
      <c r="H413" s="188">
        <f t="shared" si="49"/>
        <v>2649.6</v>
      </c>
      <c r="I413" s="54">
        <f t="shared" si="50"/>
        <v>900.9</v>
      </c>
      <c r="J413" s="55">
        <f t="shared" si="48"/>
        <v>53</v>
      </c>
      <c r="K413" s="152">
        <v>0</v>
      </c>
      <c r="L413" s="56">
        <f t="shared" si="46"/>
        <v>10.1</v>
      </c>
      <c r="M413" s="57">
        <f t="shared" si="44"/>
        <v>3613.6</v>
      </c>
    </row>
    <row r="414" spans="1:13" ht="12.75">
      <c r="A414" s="78">
        <v>558</v>
      </c>
      <c r="B414" s="71" t="s">
        <v>26</v>
      </c>
      <c r="C414" s="61">
        <f t="shared" si="45"/>
        <v>65.93</v>
      </c>
      <c r="D414" s="51">
        <v>0</v>
      </c>
      <c r="E414" s="75">
        <v>14553</v>
      </c>
      <c r="F414" s="73">
        <v>0</v>
      </c>
      <c r="G414" s="52">
        <f t="shared" si="47"/>
        <v>2648.8</v>
      </c>
      <c r="H414" s="188">
        <f t="shared" si="49"/>
        <v>2648.8</v>
      </c>
      <c r="I414" s="54">
        <f t="shared" si="50"/>
        <v>900.6</v>
      </c>
      <c r="J414" s="55">
        <f t="shared" si="48"/>
        <v>53</v>
      </c>
      <c r="K414" s="152">
        <v>0</v>
      </c>
      <c r="L414" s="56">
        <f t="shared" si="46"/>
        <v>10.1</v>
      </c>
      <c r="M414" s="57">
        <f t="shared" si="44"/>
        <v>3612.5</v>
      </c>
    </row>
    <row r="415" spans="1:13" ht="12.75">
      <c r="A415" s="78">
        <v>559</v>
      </c>
      <c r="B415" s="71" t="s">
        <v>26</v>
      </c>
      <c r="C415" s="61">
        <f t="shared" si="45"/>
        <v>65.95</v>
      </c>
      <c r="D415" s="51">
        <v>0</v>
      </c>
      <c r="E415" s="75">
        <v>14553</v>
      </c>
      <c r="F415" s="73">
        <v>0</v>
      </c>
      <c r="G415" s="52">
        <f t="shared" si="47"/>
        <v>2648</v>
      </c>
      <c r="H415" s="188">
        <f t="shared" si="49"/>
        <v>2648</v>
      </c>
      <c r="I415" s="54">
        <f t="shared" si="50"/>
        <v>900.3</v>
      </c>
      <c r="J415" s="55">
        <f t="shared" si="48"/>
        <v>53</v>
      </c>
      <c r="K415" s="152">
        <v>0</v>
      </c>
      <c r="L415" s="56">
        <f t="shared" si="46"/>
        <v>10.1</v>
      </c>
      <c r="M415" s="57">
        <f t="shared" si="44"/>
        <v>3611.4</v>
      </c>
    </row>
    <row r="416" spans="1:13" ht="12.75">
      <c r="A416" s="78">
        <v>560</v>
      </c>
      <c r="B416" s="71" t="s">
        <v>26</v>
      </c>
      <c r="C416" s="61">
        <f t="shared" si="45"/>
        <v>65.97</v>
      </c>
      <c r="D416" s="51">
        <v>0</v>
      </c>
      <c r="E416" s="75">
        <v>14553</v>
      </c>
      <c r="F416" s="73">
        <v>0</v>
      </c>
      <c r="G416" s="52">
        <f t="shared" si="47"/>
        <v>2647.2</v>
      </c>
      <c r="H416" s="188">
        <f t="shared" si="49"/>
        <v>2647.2</v>
      </c>
      <c r="I416" s="54">
        <f t="shared" si="50"/>
        <v>900</v>
      </c>
      <c r="J416" s="55">
        <f t="shared" si="48"/>
        <v>52.9</v>
      </c>
      <c r="K416" s="152">
        <v>0</v>
      </c>
      <c r="L416" s="56">
        <f t="shared" si="46"/>
        <v>10.1</v>
      </c>
      <c r="M416" s="57">
        <f t="shared" si="44"/>
        <v>3610.2</v>
      </c>
    </row>
    <row r="417" spans="1:13" ht="12.75">
      <c r="A417" s="78">
        <v>561</v>
      </c>
      <c r="B417" s="71" t="s">
        <v>26</v>
      </c>
      <c r="C417" s="61">
        <f t="shared" si="45"/>
        <v>65.99</v>
      </c>
      <c r="D417" s="51">
        <v>0</v>
      </c>
      <c r="E417" s="75">
        <v>14553</v>
      </c>
      <c r="F417" s="73">
        <v>0</v>
      </c>
      <c r="G417" s="52">
        <f t="shared" si="47"/>
        <v>2646.4</v>
      </c>
      <c r="H417" s="188">
        <f t="shared" si="49"/>
        <v>2646.4</v>
      </c>
      <c r="I417" s="54">
        <f t="shared" si="50"/>
        <v>899.8</v>
      </c>
      <c r="J417" s="55">
        <f t="shared" si="48"/>
        <v>52.9</v>
      </c>
      <c r="K417" s="152">
        <v>0</v>
      </c>
      <c r="L417" s="56">
        <f t="shared" si="46"/>
        <v>10.1</v>
      </c>
      <c r="M417" s="57">
        <f t="shared" si="44"/>
        <v>3609.2</v>
      </c>
    </row>
    <row r="418" spans="1:13" ht="12.75">
      <c r="A418" s="78">
        <v>562</v>
      </c>
      <c r="B418" s="71" t="s">
        <v>26</v>
      </c>
      <c r="C418" s="61">
        <f t="shared" si="45"/>
        <v>66.01</v>
      </c>
      <c r="D418" s="51">
        <v>0</v>
      </c>
      <c r="E418" s="75">
        <v>14553</v>
      </c>
      <c r="F418" s="73">
        <v>0</v>
      </c>
      <c r="G418" s="52">
        <f t="shared" si="47"/>
        <v>2645.6</v>
      </c>
      <c r="H418" s="188">
        <f t="shared" si="49"/>
        <v>2645.6</v>
      </c>
      <c r="I418" s="54">
        <f t="shared" si="50"/>
        <v>899.5</v>
      </c>
      <c r="J418" s="55">
        <f t="shared" si="48"/>
        <v>52.9</v>
      </c>
      <c r="K418" s="152">
        <v>0</v>
      </c>
      <c r="L418" s="56">
        <f t="shared" si="46"/>
        <v>10.1</v>
      </c>
      <c r="M418" s="57">
        <f t="shared" si="44"/>
        <v>3608.1</v>
      </c>
    </row>
    <row r="419" spans="1:13" ht="12.75">
      <c r="A419" s="78">
        <v>563</v>
      </c>
      <c r="B419" s="71" t="s">
        <v>26</v>
      </c>
      <c r="C419" s="61">
        <f t="shared" si="45"/>
        <v>66.03</v>
      </c>
      <c r="D419" s="51">
        <v>0</v>
      </c>
      <c r="E419" s="75">
        <v>14553</v>
      </c>
      <c r="F419" s="73">
        <v>0</v>
      </c>
      <c r="G419" s="52">
        <f t="shared" si="47"/>
        <v>2644.8</v>
      </c>
      <c r="H419" s="188">
        <f t="shared" si="49"/>
        <v>2644.8</v>
      </c>
      <c r="I419" s="54">
        <f t="shared" si="50"/>
        <v>899.2</v>
      </c>
      <c r="J419" s="55">
        <f t="shared" si="48"/>
        <v>52.9</v>
      </c>
      <c r="K419" s="152">
        <v>0</v>
      </c>
      <c r="L419" s="56">
        <f t="shared" si="46"/>
        <v>10.1</v>
      </c>
      <c r="M419" s="57">
        <f t="shared" si="44"/>
        <v>3607</v>
      </c>
    </row>
    <row r="420" spans="1:13" ht="12.75">
      <c r="A420" s="78">
        <v>564</v>
      </c>
      <c r="B420" s="71" t="s">
        <v>26</v>
      </c>
      <c r="C420" s="61">
        <f t="shared" si="45"/>
        <v>66.05</v>
      </c>
      <c r="D420" s="51">
        <v>0</v>
      </c>
      <c r="E420" s="75">
        <v>14553</v>
      </c>
      <c r="F420" s="73">
        <v>0</v>
      </c>
      <c r="G420" s="52">
        <f t="shared" si="47"/>
        <v>2644</v>
      </c>
      <c r="H420" s="188">
        <f t="shared" si="49"/>
        <v>2644</v>
      </c>
      <c r="I420" s="54">
        <f t="shared" si="50"/>
        <v>899</v>
      </c>
      <c r="J420" s="55">
        <f t="shared" si="48"/>
        <v>52.9</v>
      </c>
      <c r="K420" s="152">
        <v>0</v>
      </c>
      <c r="L420" s="56">
        <f t="shared" si="46"/>
        <v>10</v>
      </c>
      <c r="M420" s="57">
        <f t="shared" si="44"/>
        <v>3605.9</v>
      </c>
    </row>
    <row r="421" spans="1:13" ht="12.75">
      <c r="A421" s="78">
        <v>565</v>
      </c>
      <c r="B421" s="71" t="s">
        <v>26</v>
      </c>
      <c r="C421" s="61">
        <f t="shared" si="45"/>
        <v>66.07</v>
      </c>
      <c r="D421" s="51">
        <v>0</v>
      </c>
      <c r="E421" s="75">
        <v>14553</v>
      </c>
      <c r="F421" s="73">
        <v>0</v>
      </c>
      <c r="G421" s="52">
        <f t="shared" si="47"/>
        <v>2643.2</v>
      </c>
      <c r="H421" s="188">
        <f t="shared" si="49"/>
        <v>2643.2</v>
      </c>
      <c r="I421" s="54">
        <f t="shared" si="50"/>
        <v>898.7</v>
      </c>
      <c r="J421" s="55">
        <f t="shared" si="48"/>
        <v>52.9</v>
      </c>
      <c r="K421" s="152">
        <v>0</v>
      </c>
      <c r="L421" s="56">
        <f t="shared" si="46"/>
        <v>10</v>
      </c>
      <c r="M421" s="57">
        <f t="shared" si="44"/>
        <v>3604.7999999999997</v>
      </c>
    </row>
    <row r="422" spans="1:13" ht="12.75">
      <c r="A422" s="78">
        <v>566</v>
      </c>
      <c r="B422" s="71" t="s">
        <v>26</v>
      </c>
      <c r="C422" s="61">
        <f t="shared" si="45"/>
        <v>66.09</v>
      </c>
      <c r="D422" s="51">
        <v>0</v>
      </c>
      <c r="E422" s="75">
        <v>14553</v>
      </c>
      <c r="F422" s="73">
        <v>0</v>
      </c>
      <c r="G422" s="52">
        <f t="shared" si="47"/>
        <v>2642.4</v>
      </c>
      <c r="H422" s="188">
        <f t="shared" si="49"/>
        <v>2642.4</v>
      </c>
      <c r="I422" s="54">
        <f t="shared" si="50"/>
        <v>898.4</v>
      </c>
      <c r="J422" s="55">
        <f t="shared" si="48"/>
        <v>52.8</v>
      </c>
      <c r="K422" s="152">
        <v>0</v>
      </c>
      <c r="L422" s="56">
        <f t="shared" si="46"/>
        <v>10</v>
      </c>
      <c r="M422" s="57">
        <f t="shared" si="44"/>
        <v>3603.6000000000004</v>
      </c>
    </row>
    <row r="423" spans="1:13" ht="12.75">
      <c r="A423" s="78">
        <v>567</v>
      </c>
      <c r="B423" s="71" t="s">
        <v>26</v>
      </c>
      <c r="C423" s="61">
        <f t="shared" si="45"/>
        <v>66.11</v>
      </c>
      <c r="D423" s="51">
        <v>0</v>
      </c>
      <c r="E423" s="75">
        <v>14553</v>
      </c>
      <c r="F423" s="73">
        <v>0</v>
      </c>
      <c r="G423" s="52">
        <f t="shared" si="47"/>
        <v>2641.6</v>
      </c>
      <c r="H423" s="188">
        <f t="shared" si="49"/>
        <v>2641.6</v>
      </c>
      <c r="I423" s="54">
        <f t="shared" si="50"/>
        <v>898.1</v>
      </c>
      <c r="J423" s="55">
        <f t="shared" si="48"/>
        <v>52.8</v>
      </c>
      <c r="K423" s="152">
        <v>0</v>
      </c>
      <c r="L423" s="56">
        <f t="shared" si="46"/>
        <v>10</v>
      </c>
      <c r="M423" s="57">
        <f t="shared" si="44"/>
        <v>3602.5</v>
      </c>
    </row>
    <row r="424" spans="1:13" ht="12.75">
      <c r="A424" s="78">
        <v>568</v>
      </c>
      <c r="B424" s="71" t="s">
        <v>26</v>
      </c>
      <c r="C424" s="61">
        <f t="shared" si="45"/>
        <v>66.13</v>
      </c>
      <c r="D424" s="51">
        <v>0</v>
      </c>
      <c r="E424" s="75">
        <v>14553</v>
      </c>
      <c r="F424" s="73">
        <v>0</v>
      </c>
      <c r="G424" s="52">
        <f t="shared" si="47"/>
        <v>2640.8</v>
      </c>
      <c r="H424" s="188">
        <f t="shared" si="49"/>
        <v>2640.8</v>
      </c>
      <c r="I424" s="54">
        <f t="shared" si="50"/>
        <v>897.9</v>
      </c>
      <c r="J424" s="55">
        <f t="shared" si="48"/>
        <v>52.8</v>
      </c>
      <c r="K424" s="152">
        <v>0</v>
      </c>
      <c r="L424" s="56">
        <f t="shared" si="46"/>
        <v>10</v>
      </c>
      <c r="M424" s="57">
        <f t="shared" si="44"/>
        <v>3601.5000000000005</v>
      </c>
    </row>
    <row r="425" spans="1:13" ht="12.75">
      <c r="A425" s="78">
        <v>569</v>
      </c>
      <c r="B425" s="71" t="s">
        <v>26</v>
      </c>
      <c r="C425" s="61">
        <f t="shared" si="45"/>
        <v>66.15</v>
      </c>
      <c r="D425" s="51">
        <v>0</v>
      </c>
      <c r="E425" s="75">
        <v>14553</v>
      </c>
      <c r="F425" s="73">
        <v>0</v>
      </c>
      <c r="G425" s="52">
        <f t="shared" si="47"/>
        <v>2640</v>
      </c>
      <c r="H425" s="188">
        <f t="shared" si="49"/>
        <v>2640</v>
      </c>
      <c r="I425" s="54">
        <f t="shared" si="50"/>
        <v>897.6</v>
      </c>
      <c r="J425" s="55">
        <f t="shared" si="48"/>
        <v>52.8</v>
      </c>
      <c r="K425" s="152">
        <v>0</v>
      </c>
      <c r="L425" s="56">
        <f t="shared" si="46"/>
        <v>10</v>
      </c>
      <c r="M425" s="57">
        <f t="shared" si="44"/>
        <v>3600.4</v>
      </c>
    </row>
    <row r="426" spans="1:13" ht="12.75">
      <c r="A426" s="78">
        <v>570</v>
      </c>
      <c r="B426" s="71" t="s">
        <v>26</v>
      </c>
      <c r="C426" s="61">
        <f t="shared" si="45"/>
        <v>66.17</v>
      </c>
      <c r="D426" s="51">
        <v>0</v>
      </c>
      <c r="E426" s="75">
        <v>14553</v>
      </c>
      <c r="F426" s="73">
        <v>0</v>
      </c>
      <c r="G426" s="52">
        <f t="shared" si="47"/>
        <v>2639.2</v>
      </c>
      <c r="H426" s="188">
        <f t="shared" si="49"/>
        <v>2639.2</v>
      </c>
      <c r="I426" s="54">
        <f t="shared" si="50"/>
        <v>897.3</v>
      </c>
      <c r="J426" s="55">
        <f t="shared" si="48"/>
        <v>52.8</v>
      </c>
      <c r="K426" s="152">
        <v>0</v>
      </c>
      <c r="L426" s="56">
        <f t="shared" si="46"/>
        <v>10</v>
      </c>
      <c r="M426" s="57">
        <f t="shared" si="44"/>
        <v>3599.3</v>
      </c>
    </row>
    <row r="427" spans="1:13" ht="12.75">
      <c r="A427" s="78">
        <v>571</v>
      </c>
      <c r="B427" s="71" t="s">
        <v>26</v>
      </c>
      <c r="C427" s="61">
        <f t="shared" si="45"/>
        <v>66.19</v>
      </c>
      <c r="D427" s="51">
        <v>0</v>
      </c>
      <c r="E427" s="75">
        <v>14553</v>
      </c>
      <c r="F427" s="73">
        <v>0</v>
      </c>
      <c r="G427" s="52">
        <f t="shared" si="47"/>
        <v>2638.4</v>
      </c>
      <c r="H427" s="188">
        <f t="shared" si="49"/>
        <v>2638.4</v>
      </c>
      <c r="I427" s="54">
        <f t="shared" si="50"/>
        <v>897.1</v>
      </c>
      <c r="J427" s="55">
        <f t="shared" si="48"/>
        <v>52.8</v>
      </c>
      <c r="K427" s="152">
        <v>0</v>
      </c>
      <c r="L427" s="56">
        <f t="shared" si="46"/>
        <v>10</v>
      </c>
      <c r="M427" s="57">
        <f t="shared" si="44"/>
        <v>3598.3</v>
      </c>
    </row>
    <row r="428" spans="1:13" ht="12.75">
      <c r="A428" s="78">
        <v>572</v>
      </c>
      <c r="B428" s="71" t="s">
        <v>26</v>
      </c>
      <c r="C428" s="61">
        <f t="shared" si="45"/>
        <v>66.21</v>
      </c>
      <c r="D428" s="51">
        <v>0</v>
      </c>
      <c r="E428" s="75">
        <v>14553</v>
      </c>
      <c r="F428" s="73">
        <v>0</v>
      </c>
      <c r="G428" s="52">
        <f t="shared" si="47"/>
        <v>2637.6</v>
      </c>
      <c r="H428" s="188">
        <f t="shared" si="49"/>
        <v>2637.6</v>
      </c>
      <c r="I428" s="54">
        <f t="shared" si="50"/>
        <v>896.8</v>
      </c>
      <c r="J428" s="55">
        <f t="shared" si="48"/>
        <v>52.8</v>
      </c>
      <c r="K428" s="152">
        <v>0</v>
      </c>
      <c r="L428" s="56">
        <f t="shared" si="46"/>
        <v>10</v>
      </c>
      <c r="M428" s="57">
        <f t="shared" si="44"/>
        <v>3597.2</v>
      </c>
    </row>
    <row r="429" spans="1:13" ht="12.75">
      <c r="A429" s="78">
        <v>573</v>
      </c>
      <c r="B429" s="71" t="s">
        <v>26</v>
      </c>
      <c r="C429" s="61">
        <f t="shared" si="45"/>
        <v>66.23</v>
      </c>
      <c r="D429" s="51">
        <v>0</v>
      </c>
      <c r="E429" s="75">
        <v>14553</v>
      </c>
      <c r="F429" s="73">
        <v>0</v>
      </c>
      <c r="G429" s="52">
        <f t="shared" si="47"/>
        <v>2636.8</v>
      </c>
      <c r="H429" s="188">
        <f t="shared" si="49"/>
        <v>2636.8</v>
      </c>
      <c r="I429" s="54">
        <f t="shared" si="50"/>
        <v>896.5</v>
      </c>
      <c r="J429" s="55">
        <f t="shared" si="48"/>
        <v>52.7</v>
      </c>
      <c r="K429" s="152">
        <v>0</v>
      </c>
      <c r="L429" s="56">
        <f t="shared" si="46"/>
        <v>10</v>
      </c>
      <c r="M429" s="57">
        <f t="shared" si="44"/>
        <v>3596</v>
      </c>
    </row>
    <row r="430" spans="1:13" ht="12.75">
      <c r="A430" s="78">
        <v>574</v>
      </c>
      <c r="B430" s="71" t="s">
        <v>26</v>
      </c>
      <c r="C430" s="61">
        <f t="shared" si="45"/>
        <v>66.25</v>
      </c>
      <c r="D430" s="51">
        <v>0</v>
      </c>
      <c r="E430" s="75">
        <v>14553</v>
      </c>
      <c r="F430" s="73">
        <v>0</v>
      </c>
      <c r="G430" s="52">
        <f t="shared" si="47"/>
        <v>2636</v>
      </c>
      <c r="H430" s="188">
        <f t="shared" si="49"/>
        <v>2636</v>
      </c>
      <c r="I430" s="54">
        <f t="shared" si="50"/>
        <v>896.2</v>
      </c>
      <c r="J430" s="55">
        <f t="shared" si="48"/>
        <v>52.7</v>
      </c>
      <c r="K430" s="152">
        <v>0</v>
      </c>
      <c r="L430" s="56">
        <f t="shared" si="46"/>
        <v>10</v>
      </c>
      <c r="M430" s="57">
        <f t="shared" si="44"/>
        <v>3594.8999999999996</v>
      </c>
    </row>
    <row r="431" spans="1:13" ht="12.75">
      <c r="A431" s="78">
        <v>575</v>
      </c>
      <c r="B431" s="71" t="s">
        <v>26</v>
      </c>
      <c r="C431" s="61">
        <f t="shared" si="45"/>
        <v>66.26</v>
      </c>
      <c r="D431" s="51">
        <v>0</v>
      </c>
      <c r="E431" s="75">
        <v>14553</v>
      </c>
      <c r="F431" s="73">
        <v>0</v>
      </c>
      <c r="G431" s="52">
        <f t="shared" si="47"/>
        <v>2635.6</v>
      </c>
      <c r="H431" s="188">
        <f t="shared" si="49"/>
        <v>2635.6</v>
      </c>
      <c r="I431" s="54">
        <f t="shared" si="50"/>
        <v>896.1</v>
      </c>
      <c r="J431" s="55">
        <f t="shared" si="48"/>
        <v>52.7</v>
      </c>
      <c r="K431" s="152">
        <v>0</v>
      </c>
      <c r="L431" s="56">
        <f t="shared" si="46"/>
        <v>10</v>
      </c>
      <c r="M431" s="57">
        <f aca="true" t="shared" si="51" ref="M431:M494">SUM(H431:L431)</f>
        <v>3594.3999999999996</v>
      </c>
    </row>
    <row r="432" spans="1:13" ht="12.75">
      <c r="A432" s="78">
        <v>576</v>
      </c>
      <c r="B432" s="71" t="s">
        <v>26</v>
      </c>
      <c r="C432" s="61">
        <f t="shared" si="45"/>
        <v>66.28</v>
      </c>
      <c r="D432" s="51">
        <v>0</v>
      </c>
      <c r="E432" s="75">
        <v>14553</v>
      </c>
      <c r="F432" s="73">
        <v>0</v>
      </c>
      <c r="G432" s="52">
        <f t="shared" si="47"/>
        <v>2634.8</v>
      </c>
      <c r="H432" s="188">
        <f t="shared" si="49"/>
        <v>2634.8</v>
      </c>
      <c r="I432" s="54">
        <f t="shared" si="50"/>
        <v>895.8</v>
      </c>
      <c r="J432" s="55">
        <f t="shared" si="48"/>
        <v>52.7</v>
      </c>
      <c r="K432" s="152">
        <v>0</v>
      </c>
      <c r="L432" s="56">
        <f t="shared" si="46"/>
        <v>10</v>
      </c>
      <c r="M432" s="57">
        <f t="shared" si="51"/>
        <v>3593.3</v>
      </c>
    </row>
    <row r="433" spans="1:13" ht="12.75">
      <c r="A433" s="78">
        <v>577</v>
      </c>
      <c r="B433" s="71" t="s">
        <v>26</v>
      </c>
      <c r="C433" s="61">
        <f t="shared" si="45"/>
        <v>66.3</v>
      </c>
      <c r="D433" s="51">
        <v>0</v>
      </c>
      <c r="E433" s="75">
        <v>14553</v>
      </c>
      <c r="F433" s="73">
        <v>0</v>
      </c>
      <c r="G433" s="52">
        <f t="shared" si="47"/>
        <v>2634</v>
      </c>
      <c r="H433" s="188">
        <f t="shared" si="49"/>
        <v>2634</v>
      </c>
      <c r="I433" s="54">
        <f t="shared" si="50"/>
        <v>895.6</v>
      </c>
      <c r="J433" s="55">
        <f t="shared" si="48"/>
        <v>52.7</v>
      </c>
      <c r="K433" s="152">
        <v>0</v>
      </c>
      <c r="L433" s="56">
        <f t="shared" si="46"/>
        <v>10</v>
      </c>
      <c r="M433" s="57">
        <f t="shared" si="51"/>
        <v>3592.2999999999997</v>
      </c>
    </row>
    <row r="434" spans="1:13" ht="12.75">
      <c r="A434" s="78">
        <v>578</v>
      </c>
      <c r="B434" s="71" t="s">
        <v>26</v>
      </c>
      <c r="C434" s="61">
        <f t="shared" si="45"/>
        <v>66.32</v>
      </c>
      <c r="D434" s="51">
        <v>0</v>
      </c>
      <c r="E434" s="75">
        <v>14553</v>
      </c>
      <c r="F434" s="73">
        <v>0</v>
      </c>
      <c r="G434" s="52">
        <f t="shared" si="47"/>
        <v>2633.2</v>
      </c>
      <c r="H434" s="188">
        <f t="shared" si="49"/>
        <v>2633.2</v>
      </c>
      <c r="I434" s="54">
        <f t="shared" si="50"/>
        <v>895.3</v>
      </c>
      <c r="J434" s="55">
        <f t="shared" si="48"/>
        <v>52.7</v>
      </c>
      <c r="K434" s="152">
        <v>0</v>
      </c>
      <c r="L434" s="56">
        <f t="shared" si="46"/>
        <v>10</v>
      </c>
      <c r="M434" s="57">
        <f t="shared" si="51"/>
        <v>3591.2</v>
      </c>
    </row>
    <row r="435" spans="1:13" ht="12.75">
      <c r="A435" s="78">
        <v>579</v>
      </c>
      <c r="B435" s="71" t="s">
        <v>26</v>
      </c>
      <c r="C435" s="61">
        <f t="shared" si="45"/>
        <v>66.34</v>
      </c>
      <c r="D435" s="51">
        <v>0</v>
      </c>
      <c r="E435" s="75">
        <v>14553</v>
      </c>
      <c r="F435" s="73">
        <v>0</v>
      </c>
      <c r="G435" s="52">
        <f t="shared" si="47"/>
        <v>2632.4</v>
      </c>
      <c r="H435" s="188">
        <f t="shared" si="49"/>
        <v>2632.4</v>
      </c>
      <c r="I435" s="54">
        <f t="shared" si="50"/>
        <v>895</v>
      </c>
      <c r="J435" s="55">
        <f t="shared" si="48"/>
        <v>52.6</v>
      </c>
      <c r="K435" s="152">
        <v>0</v>
      </c>
      <c r="L435" s="56">
        <f t="shared" si="46"/>
        <v>10</v>
      </c>
      <c r="M435" s="57">
        <f t="shared" si="51"/>
        <v>3590</v>
      </c>
    </row>
    <row r="436" spans="1:13" ht="12.75">
      <c r="A436" s="78">
        <v>580</v>
      </c>
      <c r="B436" s="71" t="s">
        <v>26</v>
      </c>
      <c r="C436" s="61">
        <f t="shared" si="45"/>
        <v>66.36</v>
      </c>
      <c r="D436" s="51">
        <v>0</v>
      </c>
      <c r="E436" s="75">
        <v>14553</v>
      </c>
      <c r="F436" s="73">
        <v>0</v>
      </c>
      <c r="G436" s="52">
        <f t="shared" si="47"/>
        <v>2631.6</v>
      </c>
      <c r="H436" s="188">
        <f t="shared" si="49"/>
        <v>2631.6</v>
      </c>
      <c r="I436" s="54">
        <f t="shared" si="50"/>
        <v>894.7</v>
      </c>
      <c r="J436" s="55">
        <f t="shared" si="48"/>
        <v>52.6</v>
      </c>
      <c r="K436" s="152">
        <v>0</v>
      </c>
      <c r="L436" s="56">
        <f t="shared" si="46"/>
        <v>10</v>
      </c>
      <c r="M436" s="57">
        <f t="shared" si="51"/>
        <v>3588.9</v>
      </c>
    </row>
    <row r="437" spans="1:13" ht="12.75">
      <c r="A437" s="78">
        <v>581</v>
      </c>
      <c r="B437" s="71" t="s">
        <v>26</v>
      </c>
      <c r="C437" s="61">
        <f t="shared" si="45"/>
        <v>66.37</v>
      </c>
      <c r="D437" s="51">
        <v>0</v>
      </c>
      <c r="E437" s="75">
        <v>14553</v>
      </c>
      <c r="F437" s="73">
        <v>0</v>
      </c>
      <c r="G437" s="52">
        <f t="shared" si="47"/>
        <v>2631.2</v>
      </c>
      <c r="H437" s="188">
        <f t="shared" si="49"/>
        <v>2631.2</v>
      </c>
      <c r="I437" s="54">
        <f t="shared" si="50"/>
        <v>894.6</v>
      </c>
      <c r="J437" s="55">
        <f t="shared" si="48"/>
        <v>52.6</v>
      </c>
      <c r="K437" s="152">
        <v>0</v>
      </c>
      <c r="L437" s="56">
        <f t="shared" si="46"/>
        <v>10</v>
      </c>
      <c r="M437" s="57">
        <f t="shared" si="51"/>
        <v>3588.3999999999996</v>
      </c>
    </row>
    <row r="438" spans="1:13" ht="12.75">
      <c r="A438" s="78">
        <v>582</v>
      </c>
      <c r="B438" s="71" t="s">
        <v>26</v>
      </c>
      <c r="C438" s="61">
        <f t="shared" si="45"/>
        <v>66.39</v>
      </c>
      <c r="D438" s="51">
        <v>0</v>
      </c>
      <c r="E438" s="75">
        <v>14553</v>
      </c>
      <c r="F438" s="73">
        <v>0</v>
      </c>
      <c r="G438" s="52">
        <f t="shared" si="47"/>
        <v>2630.5</v>
      </c>
      <c r="H438" s="188">
        <f t="shared" si="49"/>
        <v>2630.5</v>
      </c>
      <c r="I438" s="54">
        <f t="shared" si="50"/>
        <v>894.4</v>
      </c>
      <c r="J438" s="55">
        <f t="shared" si="48"/>
        <v>52.6</v>
      </c>
      <c r="K438" s="152">
        <v>0</v>
      </c>
      <c r="L438" s="56">
        <f t="shared" si="46"/>
        <v>10</v>
      </c>
      <c r="M438" s="57">
        <f t="shared" si="51"/>
        <v>3587.5</v>
      </c>
    </row>
    <row r="439" spans="1:13" ht="12.75">
      <c r="A439" s="78">
        <v>583</v>
      </c>
      <c r="B439" s="71" t="s">
        <v>26</v>
      </c>
      <c r="C439" s="61">
        <f t="shared" si="45"/>
        <v>66.41</v>
      </c>
      <c r="D439" s="51">
        <v>0</v>
      </c>
      <c r="E439" s="75">
        <v>14553</v>
      </c>
      <c r="F439" s="73">
        <v>0</v>
      </c>
      <c r="G439" s="52">
        <f t="shared" si="47"/>
        <v>2629.7</v>
      </c>
      <c r="H439" s="188">
        <f t="shared" si="49"/>
        <v>2629.7</v>
      </c>
      <c r="I439" s="54">
        <f t="shared" si="50"/>
        <v>894.1</v>
      </c>
      <c r="J439" s="55">
        <f t="shared" si="48"/>
        <v>52.6</v>
      </c>
      <c r="K439" s="152">
        <v>0</v>
      </c>
      <c r="L439" s="56">
        <f t="shared" si="46"/>
        <v>10</v>
      </c>
      <c r="M439" s="57">
        <f t="shared" si="51"/>
        <v>3586.3999999999996</v>
      </c>
    </row>
    <row r="440" spans="1:13" ht="12.75">
      <c r="A440" s="78">
        <v>584</v>
      </c>
      <c r="B440" s="71" t="s">
        <v>26</v>
      </c>
      <c r="C440" s="61">
        <f t="shared" si="45"/>
        <v>66.43</v>
      </c>
      <c r="D440" s="51">
        <v>0</v>
      </c>
      <c r="E440" s="75">
        <v>14553</v>
      </c>
      <c r="F440" s="73">
        <v>0</v>
      </c>
      <c r="G440" s="52">
        <f t="shared" si="47"/>
        <v>2628.9</v>
      </c>
      <c r="H440" s="188">
        <f t="shared" si="49"/>
        <v>2628.9</v>
      </c>
      <c r="I440" s="54">
        <f t="shared" si="50"/>
        <v>893.8</v>
      </c>
      <c r="J440" s="55">
        <f t="shared" si="48"/>
        <v>52.6</v>
      </c>
      <c r="K440" s="152">
        <v>0</v>
      </c>
      <c r="L440" s="56">
        <f t="shared" si="46"/>
        <v>10</v>
      </c>
      <c r="M440" s="57">
        <f t="shared" si="51"/>
        <v>3585.2999999999997</v>
      </c>
    </row>
    <row r="441" spans="1:13" ht="12.75">
      <c r="A441" s="78">
        <v>585</v>
      </c>
      <c r="B441" s="71" t="s">
        <v>26</v>
      </c>
      <c r="C441" s="61">
        <f t="shared" si="45"/>
        <v>66.45</v>
      </c>
      <c r="D441" s="51">
        <v>0</v>
      </c>
      <c r="E441" s="75">
        <v>14553</v>
      </c>
      <c r="F441" s="73">
        <v>0</v>
      </c>
      <c r="G441" s="52">
        <f t="shared" si="47"/>
        <v>2628.1</v>
      </c>
      <c r="H441" s="188">
        <f t="shared" si="49"/>
        <v>2628.1</v>
      </c>
      <c r="I441" s="54">
        <f t="shared" si="50"/>
        <v>893.6</v>
      </c>
      <c r="J441" s="55">
        <f t="shared" si="48"/>
        <v>52.6</v>
      </c>
      <c r="K441" s="152">
        <v>0</v>
      </c>
      <c r="L441" s="56">
        <f t="shared" si="46"/>
        <v>10</v>
      </c>
      <c r="M441" s="57">
        <f t="shared" si="51"/>
        <v>3584.2999999999997</v>
      </c>
    </row>
    <row r="442" spans="1:13" ht="12.75">
      <c r="A442" s="78">
        <v>586</v>
      </c>
      <c r="B442" s="71" t="s">
        <v>26</v>
      </c>
      <c r="C442" s="61">
        <f t="shared" si="45"/>
        <v>66.46</v>
      </c>
      <c r="D442" s="51">
        <v>0</v>
      </c>
      <c r="E442" s="75">
        <v>14553</v>
      </c>
      <c r="F442" s="73">
        <v>0</v>
      </c>
      <c r="G442" s="52">
        <f t="shared" si="47"/>
        <v>2627.7</v>
      </c>
      <c r="H442" s="188">
        <f t="shared" si="49"/>
        <v>2627.7</v>
      </c>
      <c r="I442" s="54">
        <f t="shared" si="50"/>
        <v>893.4</v>
      </c>
      <c r="J442" s="55">
        <f t="shared" si="48"/>
        <v>52.6</v>
      </c>
      <c r="K442" s="152">
        <v>0</v>
      </c>
      <c r="L442" s="56">
        <f t="shared" si="46"/>
        <v>10</v>
      </c>
      <c r="M442" s="57">
        <f t="shared" si="51"/>
        <v>3583.7</v>
      </c>
    </row>
    <row r="443" spans="1:13" ht="12.75">
      <c r="A443" s="78">
        <v>587</v>
      </c>
      <c r="B443" s="71" t="s">
        <v>26</v>
      </c>
      <c r="C443" s="61">
        <f t="shared" si="45"/>
        <v>66.48</v>
      </c>
      <c r="D443" s="51">
        <v>0</v>
      </c>
      <c r="E443" s="75">
        <v>14553</v>
      </c>
      <c r="F443" s="73">
        <v>0</v>
      </c>
      <c r="G443" s="52">
        <f t="shared" si="47"/>
        <v>2626.9</v>
      </c>
      <c r="H443" s="188">
        <f t="shared" si="49"/>
        <v>2626.9</v>
      </c>
      <c r="I443" s="54">
        <f t="shared" si="50"/>
        <v>893.1</v>
      </c>
      <c r="J443" s="55">
        <f t="shared" si="48"/>
        <v>52.5</v>
      </c>
      <c r="K443" s="152">
        <v>0</v>
      </c>
      <c r="L443" s="56">
        <f t="shared" si="46"/>
        <v>10</v>
      </c>
      <c r="M443" s="57">
        <f t="shared" si="51"/>
        <v>3582.5</v>
      </c>
    </row>
    <row r="444" spans="1:13" ht="12.75">
      <c r="A444" s="78">
        <v>588</v>
      </c>
      <c r="B444" s="71" t="s">
        <v>26</v>
      </c>
      <c r="C444" s="61">
        <f t="shared" si="45"/>
        <v>66.5</v>
      </c>
      <c r="D444" s="51">
        <v>0</v>
      </c>
      <c r="E444" s="75">
        <v>14553</v>
      </c>
      <c r="F444" s="73">
        <v>0</v>
      </c>
      <c r="G444" s="52">
        <f t="shared" si="47"/>
        <v>2626.1</v>
      </c>
      <c r="H444" s="188">
        <f t="shared" si="49"/>
        <v>2626.1</v>
      </c>
      <c r="I444" s="54">
        <f t="shared" si="50"/>
        <v>892.9</v>
      </c>
      <c r="J444" s="55">
        <f t="shared" si="48"/>
        <v>52.5</v>
      </c>
      <c r="K444" s="152">
        <v>0</v>
      </c>
      <c r="L444" s="56">
        <f t="shared" si="46"/>
        <v>10</v>
      </c>
      <c r="M444" s="57">
        <f t="shared" si="51"/>
        <v>3581.5</v>
      </c>
    </row>
    <row r="445" spans="1:13" ht="12.75">
      <c r="A445" s="78">
        <v>589</v>
      </c>
      <c r="B445" s="71" t="s">
        <v>26</v>
      </c>
      <c r="C445" s="61">
        <f t="shared" si="45"/>
        <v>66.52</v>
      </c>
      <c r="D445" s="51">
        <v>0</v>
      </c>
      <c r="E445" s="75">
        <v>14553</v>
      </c>
      <c r="F445" s="73">
        <v>0</v>
      </c>
      <c r="G445" s="52">
        <f t="shared" si="47"/>
        <v>2625.3</v>
      </c>
      <c r="H445" s="188">
        <f t="shared" si="49"/>
        <v>2625.3</v>
      </c>
      <c r="I445" s="54">
        <f t="shared" si="50"/>
        <v>892.6</v>
      </c>
      <c r="J445" s="55">
        <f t="shared" si="48"/>
        <v>52.5</v>
      </c>
      <c r="K445" s="152">
        <v>0</v>
      </c>
      <c r="L445" s="56">
        <f t="shared" si="46"/>
        <v>10</v>
      </c>
      <c r="M445" s="57">
        <f t="shared" si="51"/>
        <v>3580.4</v>
      </c>
    </row>
    <row r="446" spans="1:13" ht="12.75">
      <c r="A446" s="78">
        <v>590</v>
      </c>
      <c r="B446" s="71" t="s">
        <v>26</v>
      </c>
      <c r="C446" s="61">
        <f t="shared" si="45"/>
        <v>66.53</v>
      </c>
      <c r="D446" s="51">
        <v>0</v>
      </c>
      <c r="E446" s="75">
        <v>14553</v>
      </c>
      <c r="F446" s="73">
        <v>0</v>
      </c>
      <c r="G446" s="52">
        <f t="shared" si="47"/>
        <v>2624.9</v>
      </c>
      <c r="H446" s="188">
        <f t="shared" si="49"/>
        <v>2624.9</v>
      </c>
      <c r="I446" s="54">
        <f t="shared" si="50"/>
        <v>892.5</v>
      </c>
      <c r="J446" s="55">
        <f t="shared" si="48"/>
        <v>52.5</v>
      </c>
      <c r="K446" s="152">
        <v>0</v>
      </c>
      <c r="L446" s="56">
        <f t="shared" si="46"/>
        <v>10</v>
      </c>
      <c r="M446" s="57">
        <f t="shared" si="51"/>
        <v>3579.9</v>
      </c>
    </row>
    <row r="447" spans="1:13" ht="12.75">
      <c r="A447" s="78">
        <v>591</v>
      </c>
      <c r="B447" s="71" t="s">
        <v>26</v>
      </c>
      <c r="C447" s="61">
        <f t="shared" si="45"/>
        <v>66.55</v>
      </c>
      <c r="D447" s="51">
        <v>0</v>
      </c>
      <c r="E447" s="75">
        <v>14553</v>
      </c>
      <c r="F447" s="73">
        <v>0</v>
      </c>
      <c r="G447" s="52">
        <f t="shared" si="47"/>
        <v>2624.1</v>
      </c>
      <c r="H447" s="188">
        <f t="shared" si="49"/>
        <v>2624.1</v>
      </c>
      <c r="I447" s="54">
        <f t="shared" si="50"/>
        <v>892.2</v>
      </c>
      <c r="J447" s="55">
        <f t="shared" si="48"/>
        <v>52.5</v>
      </c>
      <c r="K447" s="152">
        <v>0</v>
      </c>
      <c r="L447" s="56">
        <f t="shared" si="46"/>
        <v>10</v>
      </c>
      <c r="M447" s="57">
        <f t="shared" si="51"/>
        <v>3578.8</v>
      </c>
    </row>
    <row r="448" spans="1:13" ht="12.75">
      <c r="A448" s="78">
        <v>592</v>
      </c>
      <c r="B448" s="71" t="s">
        <v>26</v>
      </c>
      <c r="C448" s="61">
        <f t="shared" si="45"/>
        <v>66.57</v>
      </c>
      <c r="D448" s="51">
        <v>0</v>
      </c>
      <c r="E448" s="75">
        <v>14553</v>
      </c>
      <c r="F448" s="73">
        <v>0</v>
      </c>
      <c r="G448" s="52">
        <f t="shared" si="47"/>
        <v>2623.3</v>
      </c>
      <c r="H448" s="188">
        <f t="shared" si="49"/>
        <v>2623.3</v>
      </c>
      <c r="I448" s="54">
        <f t="shared" si="50"/>
        <v>891.9</v>
      </c>
      <c r="J448" s="55">
        <f t="shared" si="48"/>
        <v>52.5</v>
      </c>
      <c r="K448" s="152">
        <v>0</v>
      </c>
      <c r="L448" s="56">
        <f t="shared" si="46"/>
        <v>10</v>
      </c>
      <c r="M448" s="57">
        <f t="shared" si="51"/>
        <v>3577.7000000000003</v>
      </c>
    </row>
    <row r="449" spans="1:13" ht="12.75">
      <c r="A449" s="78">
        <v>593</v>
      </c>
      <c r="B449" s="71" t="s">
        <v>26</v>
      </c>
      <c r="C449" s="61">
        <f t="shared" si="45"/>
        <v>66.58</v>
      </c>
      <c r="D449" s="51">
        <v>0</v>
      </c>
      <c r="E449" s="75">
        <v>14553</v>
      </c>
      <c r="F449" s="73">
        <v>0</v>
      </c>
      <c r="G449" s="52">
        <f t="shared" si="47"/>
        <v>2622.9</v>
      </c>
      <c r="H449" s="188">
        <f t="shared" si="49"/>
        <v>2622.9</v>
      </c>
      <c r="I449" s="54">
        <f t="shared" si="50"/>
        <v>891.8</v>
      </c>
      <c r="J449" s="55">
        <f t="shared" si="48"/>
        <v>52.5</v>
      </c>
      <c r="K449" s="152">
        <v>0</v>
      </c>
      <c r="L449" s="56">
        <f t="shared" si="46"/>
        <v>10</v>
      </c>
      <c r="M449" s="57">
        <f t="shared" si="51"/>
        <v>3577.2</v>
      </c>
    </row>
    <row r="450" spans="1:13" ht="12.75">
      <c r="A450" s="78">
        <v>594</v>
      </c>
      <c r="B450" s="71" t="s">
        <v>26</v>
      </c>
      <c r="C450" s="61">
        <f t="shared" si="45"/>
        <v>66.6</v>
      </c>
      <c r="D450" s="51">
        <v>0</v>
      </c>
      <c r="E450" s="75">
        <v>14553</v>
      </c>
      <c r="F450" s="73">
        <v>0</v>
      </c>
      <c r="G450" s="52">
        <f t="shared" si="47"/>
        <v>2622.2</v>
      </c>
      <c r="H450" s="188">
        <f t="shared" si="49"/>
        <v>2622.2</v>
      </c>
      <c r="I450" s="54">
        <f t="shared" si="50"/>
        <v>891.5</v>
      </c>
      <c r="J450" s="55">
        <f t="shared" si="48"/>
        <v>52.4</v>
      </c>
      <c r="K450" s="152">
        <v>0</v>
      </c>
      <c r="L450" s="56">
        <f t="shared" si="46"/>
        <v>10</v>
      </c>
      <c r="M450" s="57">
        <f t="shared" si="51"/>
        <v>3576.1</v>
      </c>
    </row>
    <row r="451" spans="1:13" ht="12.75">
      <c r="A451" s="78">
        <v>595</v>
      </c>
      <c r="B451" s="71" t="s">
        <v>26</v>
      </c>
      <c r="C451" s="61">
        <f t="shared" si="45"/>
        <v>66.62</v>
      </c>
      <c r="D451" s="51">
        <v>0</v>
      </c>
      <c r="E451" s="75">
        <v>14553</v>
      </c>
      <c r="F451" s="73">
        <v>0</v>
      </c>
      <c r="G451" s="52">
        <f t="shared" si="47"/>
        <v>2621.4</v>
      </c>
      <c r="H451" s="188">
        <f t="shared" si="49"/>
        <v>2621.4</v>
      </c>
      <c r="I451" s="54">
        <f t="shared" si="50"/>
        <v>891.3</v>
      </c>
      <c r="J451" s="55">
        <f t="shared" si="48"/>
        <v>52.4</v>
      </c>
      <c r="K451" s="152">
        <v>0</v>
      </c>
      <c r="L451" s="56">
        <f t="shared" si="46"/>
        <v>10</v>
      </c>
      <c r="M451" s="57">
        <f t="shared" si="51"/>
        <v>3575.1</v>
      </c>
    </row>
    <row r="452" spans="1:13" ht="12.75">
      <c r="A452" s="78">
        <v>596</v>
      </c>
      <c r="B452" s="71" t="s">
        <v>26</v>
      </c>
      <c r="C452" s="61">
        <f t="shared" si="45"/>
        <v>66.63</v>
      </c>
      <c r="D452" s="51">
        <v>0</v>
      </c>
      <c r="E452" s="75">
        <v>14553</v>
      </c>
      <c r="F452" s="73">
        <v>0</v>
      </c>
      <c r="G452" s="52">
        <f t="shared" si="47"/>
        <v>2621</v>
      </c>
      <c r="H452" s="188">
        <f t="shared" si="49"/>
        <v>2621</v>
      </c>
      <c r="I452" s="54">
        <f t="shared" si="50"/>
        <v>891.1</v>
      </c>
      <c r="J452" s="55">
        <f t="shared" si="48"/>
        <v>52.4</v>
      </c>
      <c r="K452" s="152">
        <v>0</v>
      </c>
      <c r="L452" s="56">
        <f t="shared" si="46"/>
        <v>10</v>
      </c>
      <c r="M452" s="57">
        <f t="shared" si="51"/>
        <v>3574.5</v>
      </c>
    </row>
    <row r="453" spans="1:13" ht="12.75">
      <c r="A453" s="78">
        <v>597</v>
      </c>
      <c r="B453" s="71" t="s">
        <v>26</v>
      </c>
      <c r="C453" s="61">
        <f t="shared" si="45"/>
        <v>66.65</v>
      </c>
      <c r="D453" s="51">
        <v>0</v>
      </c>
      <c r="E453" s="75">
        <v>14553</v>
      </c>
      <c r="F453" s="73">
        <v>0</v>
      </c>
      <c r="G453" s="52">
        <f t="shared" si="47"/>
        <v>2620.2</v>
      </c>
      <c r="H453" s="188">
        <f t="shared" si="49"/>
        <v>2620.2</v>
      </c>
      <c r="I453" s="54">
        <f t="shared" si="50"/>
        <v>890.9</v>
      </c>
      <c r="J453" s="55">
        <f t="shared" si="48"/>
        <v>52.4</v>
      </c>
      <c r="K453" s="152">
        <v>0</v>
      </c>
      <c r="L453" s="56">
        <f t="shared" si="46"/>
        <v>10</v>
      </c>
      <c r="M453" s="57">
        <f t="shared" si="51"/>
        <v>3573.5</v>
      </c>
    </row>
    <row r="454" spans="1:13" ht="12.75">
      <c r="A454" s="78">
        <v>598</v>
      </c>
      <c r="B454" s="71" t="s">
        <v>26</v>
      </c>
      <c r="C454" s="61">
        <f t="shared" si="45"/>
        <v>66.67</v>
      </c>
      <c r="D454" s="51">
        <v>0</v>
      </c>
      <c r="E454" s="75">
        <v>14553</v>
      </c>
      <c r="F454" s="73">
        <v>0</v>
      </c>
      <c r="G454" s="52">
        <f t="shared" si="47"/>
        <v>2619.4</v>
      </c>
      <c r="H454" s="188">
        <f t="shared" si="49"/>
        <v>2619.4</v>
      </c>
      <c r="I454" s="54">
        <f t="shared" si="50"/>
        <v>890.6</v>
      </c>
      <c r="J454" s="55">
        <f t="shared" si="48"/>
        <v>52.4</v>
      </c>
      <c r="K454" s="152">
        <v>0</v>
      </c>
      <c r="L454" s="56">
        <f t="shared" si="46"/>
        <v>10</v>
      </c>
      <c r="M454" s="57">
        <f t="shared" si="51"/>
        <v>3572.4</v>
      </c>
    </row>
    <row r="455" spans="1:13" ht="12.75">
      <c r="A455" s="78">
        <v>599</v>
      </c>
      <c r="B455" s="71" t="s">
        <v>26</v>
      </c>
      <c r="C455" s="61">
        <f t="shared" si="45"/>
        <v>66.68</v>
      </c>
      <c r="D455" s="51">
        <v>0</v>
      </c>
      <c r="E455" s="75">
        <v>14553</v>
      </c>
      <c r="F455" s="73">
        <v>0</v>
      </c>
      <c r="G455" s="52">
        <f t="shared" si="47"/>
        <v>2619</v>
      </c>
      <c r="H455" s="188">
        <f t="shared" si="49"/>
        <v>2619</v>
      </c>
      <c r="I455" s="54">
        <f t="shared" si="50"/>
        <v>890.5</v>
      </c>
      <c r="J455" s="55">
        <f t="shared" si="48"/>
        <v>52.4</v>
      </c>
      <c r="K455" s="152">
        <v>0</v>
      </c>
      <c r="L455" s="56">
        <f t="shared" si="46"/>
        <v>10</v>
      </c>
      <c r="M455" s="57">
        <f t="shared" si="51"/>
        <v>3571.9</v>
      </c>
    </row>
    <row r="456" spans="1:13" ht="12.75">
      <c r="A456" s="78">
        <v>600</v>
      </c>
      <c r="B456" s="71" t="s">
        <v>26</v>
      </c>
      <c r="C456" s="61">
        <f t="shared" si="45"/>
        <v>66.7</v>
      </c>
      <c r="D456" s="51">
        <v>0</v>
      </c>
      <c r="E456" s="75">
        <v>14553</v>
      </c>
      <c r="F456" s="73">
        <v>0</v>
      </c>
      <c r="G456" s="52">
        <f t="shared" si="47"/>
        <v>2618.2</v>
      </c>
      <c r="H456" s="188">
        <f t="shared" si="49"/>
        <v>2618.2</v>
      </c>
      <c r="I456" s="54">
        <f t="shared" si="50"/>
        <v>890.2</v>
      </c>
      <c r="J456" s="55">
        <f t="shared" si="48"/>
        <v>52.4</v>
      </c>
      <c r="K456" s="152">
        <v>0</v>
      </c>
      <c r="L456" s="56">
        <f t="shared" si="46"/>
        <v>9.9</v>
      </c>
      <c r="M456" s="57">
        <f t="shared" si="51"/>
        <v>3570.7</v>
      </c>
    </row>
    <row r="457" spans="1:13" ht="12.75">
      <c r="A457" s="78">
        <v>601</v>
      </c>
      <c r="B457" s="71" t="s">
        <v>26</v>
      </c>
      <c r="C457" s="61">
        <f aca="true" t="shared" si="52" ref="C457:C520">ROUND(IF(A457&lt;153,C$607,IF(A457&lt;C$612,C$613+C$614*A457+C$615*A457^2+C$616*A457^3,67.87)),2)</f>
        <v>66.71</v>
      </c>
      <c r="D457" s="51">
        <v>0</v>
      </c>
      <c r="E457" s="75">
        <v>14553</v>
      </c>
      <c r="F457" s="73">
        <v>0</v>
      </c>
      <c r="G457" s="52">
        <f t="shared" si="47"/>
        <v>2617.8</v>
      </c>
      <c r="H457" s="188">
        <f t="shared" si="49"/>
        <v>2617.8</v>
      </c>
      <c r="I457" s="54">
        <f t="shared" si="50"/>
        <v>890.1</v>
      </c>
      <c r="J457" s="55">
        <f t="shared" si="48"/>
        <v>52.4</v>
      </c>
      <c r="K457" s="152">
        <v>0</v>
      </c>
      <c r="L457" s="56">
        <f aca="true" t="shared" si="53" ref="L457:L520">ROUND(H457*0.0038,1)</f>
        <v>9.9</v>
      </c>
      <c r="M457" s="57">
        <f t="shared" si="51"/>
        <v>3570.2000000000003</v>
      </c>
    </row>
    <row r="458" spans="1:13" ht="12.75">
      <c r="A458" s="78">
        <v>602</v>
      </c>
      <c r="B458" s="71" t="s">
        <v>26</v>
      </c>
      <c r="C458" s="61">
        <f t="shared" si="52"/>
        <v>66.73</v>
      </c>
      <c r="D458" s="51">
        <v>0</v>
      </c>
      <c r="E458" s="75">
        <v>14553</v>
      </c>
      <c r="F458" s="73">
        <v>0</v>
      </c>
      <c r="G458" s="52">
        <f aca="true" t="shared" si="54" ref="G458:G521">ROUND(12/C458*E458,1)</f>
        <v>2617.1</v>
      </c>
      <c r="H458" s="188">
        <f t="shared" si="49"/>
        <v>2617.1</v>
      </c>
      <c r="I458" s="54">
        <f t="shared" si="50"/>
        <v>889.8</v>
      </c>
      <c r="J458" s="55">
        <f aca="true" t="shared" si="55" ref="J458:J521">ROUND(H458*0.02,1)</f>
        <v>52.3</v>
      </c>
      <c r="K458" s="152">
        <v>0</v>
      </c>
      <c r="L458" s="56">
        <f t="shared" si="53"/>
        <v>9.9</v>
      </c>
      <c r="M458" s="57">
        <f t="shared" si="51"/>
        <v>3569.1</v>
      </c>
    </row>
    <row r="459" spans="1:13" ht="12.75">
      <c r="A459" s="78">
        <v>603</v>
      </c>
      <c r="B459" s="71" t="s">
        <v>26</v>
      </c>
      <c r="C459" s="61">
        <f t="shared" si="52"/>
        <v>66.75</v>
      </c>
      <c r="D459" s="51">
        <v>0</v>
      </c>
      <c r="E459" s="75">
        <v>14553</v>
      </c>
      <c r="F459" s="73">
        <v>0</v>
      </c>
      <c r="G459" s="52">
        <f t="shared" si="54"/>
        <v>2616.3</v>
      </c>
      <c r="H459" s="188">
        <f t="shared" si="49"/>
        <v>2616.3</v>
      </c>
      <c r="I459" s="54">
        <f t="shared" si="50"/>
        <v>889.5</v>
      </c>
      <c r="J459" s="55">
        <f t="shared" si="55"/>
        <v>52.3</v>
      </c>
      <c r="K459" s="152">
        <v>0</v>
      </c>
      <c r="L459" s="56">
        <f t="shared" si="53"/>
        <v>9.9</v>
      </c>
      <c r="M459" s="57">
        <f t="shared" si="51"/>
        <v>3568.0000000000005</v>
      </c>
    </row>
    <row r="460" spans="1:13" ht="12.75">
      <c r="A460" s="78">
        <v>604</v>
      </c>
      <c r="B460" s="71" t="s">
        <v>26</v>
      </c>
      <c r="C460" s="61">
        <f t="shared" si="52"/>
        <v>66.76</v>
      </c>
      <c r="D460" s="51">
        <v>0</v>
      </c>
      <c r="E460" s="75">
        <v>14553</v>
      </c>
      <c r="F460" s="73">
        <v>0</v>
      </c>
      <c r="G460" s="52">
        <f t="shared" si="54"/>
        <v>2615.9</v>
      </c>
      <c r="H460" s="188">
        <f t="shared" si="49"/>
        <v>2615.9</v>
      </c>
      <c r="I460" s="54">
        <f t="shared" si="50"/>
        <v>889.4</v>
      </c>
      <c r="J460" s="55">
        <f t="shared" si="55"/>
        <v>52.3</v>
      </c>
      <c r="K460" s="152">
        <v>0</v>
      </c>
      <c r="L460" s="56">
        <f t="shared" si="53"/>
        <v>9.9</v>
      </c>
      <c r="M460" s="57">
        <f t="shared" si="51"/>
        <v>3567.5000000000005</v>
      </c>
    </row>
    <row r="461" spans="1:13" ht="12.75">
      <c r="A461" s="78">
        <v>605</v>
      </c>
      <c r="B461" s="71" t="s">
        <v>26</v>
      </c>
      <c r="C461" s="61">
        <f t="shared" si="52"/>
        <v>66.78</v>
      </c>
      <c r="D461" s="51">
        <v>0</v>
      </c>
      <c r="E461" s="75">
        <v>14553</v>
      </c>
      <c r="F461" s="73">
        <v>0</v>
      </c>
      <c r="G461" s="52">
        <f t="shared" si="54"/>
        <v>2615.1</v>
      </c>
      <c r="H461" s="188">
        <f t="shared" si="49"/>
        <v>2615.1</v>
      </c>
      <c r="I461" s="54">
        <f t="shared" si="50"/>
        <v>889.1</v>
      </c>
      <c r="J461" s="55">
        <f t="shared" si="55"/>
        <v>52.3</v>
      </c>
      <c r="K461" s="152">
        <v>0</v>
      </c>
      <c r="L461" s="56">
        <f t="shared" si="53"/>
        <v>9.9</v>
      </c>
      <c r="M461" s="57">
        <f t="shared" si="51"/>
        <v>3566.4</v>
      </c>
    </row>
    <row r="462" spans="1:13" ht="12.75">
      <c r="A462" s="78">
        <v>606</v>
      </c>
      <c r="B462" s="71" t="s">
        <v>26</v>
      </c>
      <c r="C462" s="61">
        <f t="shared" si="52"/>
        <v>66.79</v>
      </c>
      <c r="D462" s="51">
        <v>0</v>
      </c>
      <c r="E462" s="75">
        <v>14553</v>
      </c>
      <c r="F462" s="73">
        <v>0</v>
      </c>
      <c r="G462" s="52">
        <f t="shared" si="54"/>
        <v>2614.7</v>
      </c>
      <c r="H462" s="188">
        <f t="shared" si="49"/>
        <v>2614.7</v>
      </c>
      <c r="I462" s="54">
        <f t="shared" si="50"/>
        <v>889</v>
      </c>
      <c r="J462" s="55">
        <f t="shared" si="55"/>
        <v>52.3</v>
      </c>
      <c r="K462" s="152">
        <v>0</v>
      </c>
      <c r="L462" s="56">
        <f t="shared" si="53"/>
        <v>9.9</v>
      </c>
      <c r="M462" s="57">
        <f t="shared" si="51"/>
        <v>3565.9</v>
      </c>
    </row>
    <row r="463" spans="1:13" ht="12.75">
      <c r="A463" s="78">
        <v>607</v>
      </c>
      <c r="B463" s="71" t="s">
        <v>26</v>
      </c>
      <c r="C463" s="61">
        <f t="shared" si="52"/>
        <v>66.81</v>
      </c>
      <c r="D463" s="51">
        <v>0</v>
      </c>
      <c r="E463" s="75">
        <v>14553</v>
      </c>
      <c r="F463" s="73">
        <v>0</v>
      </c>
      <c r="G463" s="52">
        <f t="shared" si="54"/>
        <v>2613.9</v>
      </c>
      <c r="H463" s="188">
        <f t="shared" si="49"/>
        <v>2613.9</v>
      </c>
      <c r="I463" s="54">
        <f t="shared" si="50"/>
        <v>888.7</v>
      </c>
      <c r="J463" s="55">
        <f t="shared" si="55"/>
        <v>52.3</v>
      </c>
      <c r="K463" s="152">
        <v>0</v>
      </c>
      <c r="L463" s="56">
        <f t="shared" si="53"/>
        <v>9.9</v>
      </c>
      <c r="M463" s="57">
        <f t="shared" si="51"/>
        <v>3564.8000000000006</v>
      </c>
    </row>
    <row r="464" spans="1:13" ht="12.75">
      <c r="A464" s="78">
        <v>608</v>
      </c>
      <c r="B464" s="71" t="s">
        <v>26</v>
      </c>
      <c r="C464" s="61">
        <f t="shared" si="52"/>
        <v>66.82</v>
      </c>
      <c r="D464" s="51">
        <v>0</v>
      </c>
      <c r="E464" s="75">
        <v>14553</v>
      </c>
      <c r="F464" s="73">
        <v>0</v>
      </c>
      <c r="G464" s="52">
        <f t="shared" si="54"/>
        <v>2613.5</v>
      </c>
      <c r="H464" s="188">
        <f aca="true" t="shared" si="56" ref="H464:H527">F464+G464</f>
        <v>2613.5</v>
      </c>
      <c r="I464" s="54">
        <f t="shared" si="50"/>
        <v>888.6</v>
      </c>
      <c r="J464" s="55">
        <f t="shared" si="55"/>
        <v>52.3</v>
      </c>
      <c r="K464" s="152">
        <v>0</v>
      </c>
      <c r="L464" s="56">
        <f t="shared" si="53"/>
        <v>9.9</v>
      </c>
      <c r="M464" s="57">
        <f t="shared" si="51"/>
        <v>3564.3</v>
      </c>
    </row>
    <row r="465" spans="1:13" ht="12.75">
      <c r="A465" s="78">
        <v>609</v>
      </c>
      <c r="B465" s="71" t="s">
        <v>26</v>
      </c>
      <c r="C465" s="61">
        <f t="shared" si="52"/>
        <v>66.84</v>
      </c>
      <c r="D465" s="51">
        <v>0</v>
      </c>
      <c r="E465" s="75">
        <v>14553</v>
      </c>
      <c r="F465" s="73">
        <v>0</v>
      </c>
      <c r="G465" s="52">
        <f t="shared" si="54"/>
        <v>2612.7</v>
      </c>
      <c r="H465" s="188">
        <f t="shared" si="56"/>
        <v>2612.7</v>
      </c>
      <c r="I465" s="54">
        <f t="shared" si="50"/>
        <v>888.3</v>
      </c>
      <c r="J465" s="55">
        <f t="shared" si="55"/>
        <v>52.3</v>
      </c>
      <c r="K465" s="152">
        <v>0</v>
      </c>
      <c r="L465" s="56">
        <f t="shared" si="53"/>
        <v>9.9</v>
      </c>
      <c r="M465" s="57">
        <f t="shared" si="51"/>
        <v>3563.2000000000003</v>
      </c>
    </row>
    <row r="466" spans="1:13" ht="12.75">
      <c r="A466" s="78">
        <v>610</v>
      </c>
      <c r="B466" s="71" t="s">
        <v>26</v>
      </c>
      <c r="C466" s="61">
        <f t="shared" si="52"/>
        <v>66.85</v>
      </c>
      <c r="D466" s="51">
        <v>0</v>
      </c>
      <c r="E466" s="75">
        <v>14553</v>
      </c>
      <c r="F466" s="73">
        <v>0</v>
      </c>
      <c r="G466" s="52">
        <f t="shared" si="54"/>
        <v>2612.4</v>
      </c>
      <c r="H466" s="188">
        <f t="shared" si="56"/>
        <v>2612.4</v>
      </c>
      <c r="I466" s="54">
        <f t="shared" si="50"/>
        <v>888.2</v>
      </c>
      <c r="J466" s="55">
        <f t="shared" si="55"/>
        <v>52.2</v>
      </c>
      <c r="K466" s="152">
        <v>0</v>
      </c>
      <c r="L466" s="56">
        <f t="shared" si="53"/>
        <v>9.9</v>
      </c>
      <c r="M466" s="57">
        <f t="shared" si="51"/>
        <v>3562.7000000000003</v>
      </c>
    </row>
    <row r="467" spans="1:13" ht="12.75">
      <c r="A467" s="78">
        <v>611</v>
      </c>
      <c r="B467" s="71" t="s">
        <v>26</v>
      </c>
      <c r="C467" s="61">
        <f t="shared" si="52"/>
        <v>66.87</v>
      </c>
      <c r="D467" s="51">
        <v>0</v>
      </c>
      <c r="E467" s="75">
        <v>14553</v>
      </c>
      <c r="F467" s="73">
        <v>0</v>
      </c>
      <c r="G467" s="52">
        <f t="shared" si="54"/>
        <v>2611.6</v>
      </c>
      <c r="H467" s="188">
        <f t="shared" si="56"/>
        <v>2611.6</v>
      </c>
      <c r="I467" s="54">
        <f t="shared" si="50"/>
        <v>887.9</v>
      </c>
      <c r="J467" s="55">
        <f t="shared" si="55"/>
        <v>52.2</v>
      </c>
      <c r="K467" s="152">
        <v>0</v>
      </c>
      <c r="L467" s="56">
        <f t="shared" si="53"/>
        <v>9.9</v>
      </c>
      <c r="M467" s="57">
        <f t="shared" si="51"/>
        <v>3561.6</v>
      </c>
    </row>
    <row r="468" spans="1:13" ht="12.75">
      <c r="A468" s="78">
        <v>612</v>
      </c>
      <c r="B468" s="71" t="s">
        <v>26</v>
      </c>
      <c r="C468" s="61">
        <f t="shared" si="52"/>
        <v>66.88</v>
      </c>
      <c r="D468" s="51">
        <v>0</v>
      </c>
      <c r="E468" s="75">
        <v>14553</v>
      </c>
      <c r="F468" s="73">
        <v>0</v>
      </c>
      <c r="G468" s="52">
        <f t="shared" si="54"/>
        <v>2611.2</v>
      </c>
      <c r="H468" s="188">
        <f t="shared" si="56"/>
        <v>2611.2</v>
      </c>
      <c r="I468" s="54">
        <f t="shared" si="50"/>
        <v>887.8</v>
      </c>
      <c r="J468" s="55">
        <f t="shared" si="55"/>
        <v>52.2</v>
      </c>
      <c r="K468" s="152">
        <v>0</v>
      </c>
      <c r="L468" s="56">
        <f t="shared" si="53"/>
        <v>9.9</v>
      </c>
      <c r="M468" s="57">
        <f t="shared" si="51"/>
        <v>3561.1</v>
      </c>
    </row>
    <row r="469" spans="1:13" ht="12.75">
      <c r="A469" s="78">
        <v>613</v>
      </c>
      <c r="B469" s="71" t="s">
        <v>26</v>
      </c>
      <c r="C469" s="61">
        <f t="shared" si="52"/>
        <v>66.9</v>
      </c>
      <c r="D469" s="51">
        <v>0</v>
      </c>
      <c r="E469" s="75">
        <v>14553</v>
      </c>
      <c r="F469" s="73">
        <v>0</v>
      </c>
      <c r="G469" s="52">
        <f t="shared" si="54"/>
        <v>2610.4</v>
      </c>
      <c r="H469" s="188">
        <f t="shared" si="56"/>
        <v>2610.4</v>
      </c>
      <c r="I469" s="54">
        <f aca="true" t="shared" si="57" ref="I469:I532">ROUND(H469*0.34,1)</f>
        <v>887.5</v>
      </c>
      <c r="J469" s="55">
        <f t="shared" si="55"/>
        <v>52.2</v>
      </c>
      <c r="K469" s="152">
        <v>0</v>
      </c>
      <c r="L469" s="56">
        <f t="shared" si="53"/>
        <v>9.9</v>
      </c>
      <c r="M469" s="57">
        <f t="shared" si="51"/>
        <v>3560</v>
      </c>
    </row>
    <row r="470" spans="1:13" ht="12.75">
      <c r="A470" s="78">
        <v>614</v>
      </c>
      <c r="B470" s="71" t="s">
        <v>26</v>
      </c>
      <c r="C470" s="61">
        <f t="shared" si="52"/>
        <v>66.91</v>
      </c>
      <c r="D470" s="51">
        <v>0</v>
      </c>
      <c r="E470" s="75">
        <v>14553</v>
      </c>
      <c r="F470" s="73">
        <v>0</v>
      </c>
      <c r="G470" s="52">
        <f t="shared" si="54"/>
        <v>2610</v>
      </c>
      <c r="H470" s="188">
        <f t="shared" si="56"/>
        <v>2610</v>
      </c>
      <c r="I470" s="54">
        <f t="shared" si="57"/>
        <v>887.4</v>
      </c>
      <c r="J470" s="55">
        <f t="shared" si="55"/>
        <v>52.2</v>
      </c>
      <c r="K470" s="152">
        <v>0</v>
      </c>
      <c r="L470" s="56">
        <f t="shared" si="53"/>
        <v>9.9</v>
      </c>
      <c r="M470" s="57">
        <f t="shared" si="51"/>
        <v>3559.5</v>
      </c>
    </row>
    <row r="471" spans="1:13" ht="12.75">
      <c r="A471" s="78">
        <v>615</v>
      </c>
      <c r="B471" s="71" t="s">
        <v>26</v>
      </c>
      <c r="C471" s="61">
        <f t="shared" si="52"/>
        <v>66.93</v>
      </c>
      <c r="D471" s="51">
        <v>0</v>
      </c>
      <c r="E471" s="75">
        <v>14553</v>
      </c>
      <c r="F471" s="73">
        <v>0</v>
      </c>
      <c r="G471" s="52">
        <f t="shared" si="54"/>
        <v>2609.2</v>
      </c>
      <c r="H471" s="188">
        <f t="shared" si="56"/>
        <v>2609.2</v>
      </c>
      <c r="I471" s="54">
        <f t="shared" si="57"/>
        <v>887.1</v>
      </c>
      <c r="J471" s="55">
        <f t="shared" si="55"/>
        <v>52.2</v>
      </c>
      <c r="K471" s="152">
        <v>0</v>
      </c>
      <c r="L471" s="56">
        <f t="shared" si="53"/>
        <v>9.9</v>
      </c>
      <c r="M471" s="57">
        <f t="shared" si="51"/>
        <v>3558.3999999999996</v>
      </c>
    </row>
    <row r="472" spans="1:13" ht="12.75">
      <c r="A472" s="78">
        <v>616</v>
      </c>
      <c r="B472" s="71" t="s">
        <v>26</v>
      </c>
      <c r="C472" s="61">
        <f t="shared" si="52"/>
        <v>66.94</v>
      </c>
      <c r="D472" s="51">
        <v>0</v>
      </c>
      <c r="E472" s="75">
        <v>14553</v>
      </c>
      <c r="F472" s="73">
        <v>0</v>
      </c>
      <c r="G472" s="52">
        <f t="shared" si="54"/>
        <v>2608.8</v>
      </c>
      <c r="H472" s="188">
        <f t="shared" si="56"/>
        <v>2608.8</v>
      </c>
      <c r="I472" s="54">
        <f t="shared" si="57"/>
        <v>887</v>
      </c>
      <c r="J472" s="55">
        <f t="shared" si="55"/>
        <v>52.2</v>
      </c>
      <c r="K472" s="152">
        <v>0</v>
      </c>
      <c r="L472" s="56">
        <f t="shared" si="53"/>
        <v>9.9</v>
      </c>
      <c r="M472" s="57">
        <f t="shared" si="51"/>
        <v>3557.9</v>
      </c>
    </row>
    <row r="473" spans="1:13" ht="12.75">
      <c r="A473" s="78">
        <v>617</v>
      </c>
      <c r="B473" s="71" t="s">
        <v>26</v>
      </c>
      <c r="C473" s="61">
        <f t="shared" si="52"/>
        <v>66.95</v>
      </c>
      <c r="D473" s="51">
        <v>0</v>
      </c>
      <c r="E473" s="75">
        <v>14553</v>
      </c>
      <c r="F473" s="73">
        <v>0</v>
      </c>
      <c r="G473" s="52">
        <f t="shared" si="54"/>
        <v>2608.5</v>
      </c>
      <c r="H473" s="188">
        <f t="shared" si="56"/>
        <v>2608.5</v>
      </c>
      <c r="I473" s="54">
        <f t="shared" si="57"/>
        <v>886.9</v>
      </c>
      <c r="J473" s="55">
        <f t="shared" si="55"/>
        <v>52.2</v>
      </c>
      <c r="K473" s="152">
        <v>0</v>
      </c>
      <c r="L473" s="56">
        <f t="shared" si="53"/>
        <v>9.9</v>
      </c>
      <c r="M473" s="57">
        <f t="shared" si="51"/>
        <v>3557.5</v>
      </c>
    </row>
    <row r="474" spans="1:13" ht="12.75">
      <c r="A474" s="78">
        <v>618</v>
      </c>
      <c r="B474" s="71" t="s">
        <v>26</v>
      </c>
      <c r="C474" s="61">
        <f t="shared" si="52"/>
        <v>66.97</v>
      </c>
      <c r="D474" s="51">
        <v>0</v>
      </c>
      <c r="E474" s="75">
        <v>14553</v>
      </c>
      <c r="F474" s="73">
        <v>0</v>
      </c>
      <c r="G474" s="52">
        <f t="shared" si="54"/>
        <v>2607.7</v>
      </c>
      <c r="H474" s="188">
        <f t="shared" si="56"/>
        <v>2607.7</v>
      </c>
      <c r="I474" s="54">
        <f t="shared" si="57"/>
        <v>886.6</v>
      </c>
      <c r="J474" s="55">
        <f t="shared" si="55"/>
        <v>52.2</v>
      </c>
      <c r="K474" s="152">
        <v>0</v>
      </c>
      <c r="L474" s="56">
        <f t="shared" si="53"/>
        <v>9.9</v>
      </c>
      <c r="M474" s="57">
        <f t="shared" si="51"/>
        <v>3556.3999999999996</v>
      </c>
    </row>
    <row r="475" spans="1:13" ht="12.75">
      <c r="A475" s="78">
        <v>619</v>
      </c>
      <c r="B475" s="71" t="s">
        <v>26</v>
      </c>
      <c r="C475" s="61">
        <f t="shared" si="52"/>
        <v>66.98</v>
      </c>
      <c r="D475" s="51">
        <v>0</v>
      </c>
      <c r="E475" s="75">
        <v>14553</v>
      </c>
      <c r="F475" s="73">
        <v>0</v>
      </c>
      <c r="G475" s="52">
        <f t="shared" si="54"/>
        <v>2607.3</v>
      </c>
      <c r="H475" s="188">
        <f t="shared" si="56"/>
        <v>2607.3</v>
      </c>
      <c r="I475" s="54">
        <f t="shared" si="57"/>
        <v>886.5</v>
      </c>
      <c r="J475" s="55">
        <f t="shared" si="55"/>
        <v>52.1</v>
      </c>
      <c r="K475" s="152">
        <v>0</v>
      </c>
      <c r="L475" s="56">
        <f t="shared" si="53"/>
        <v>9.9</v>
      </c>
      <c r="M475" s="57">
        <f t="shared" si="51"/>
        <v>3555.8</v>
      </c>
    </row>
    <row r="476" spans="1:13" ht="12.75">
      <c r="A476" s="78">
        <v>620</v>
      </c>
      <c r="B476" s="71" t="s">
        <v>26</v>
      </c>
      <c r="C476" s="61">
        <f t="shared" si="52"/>
        <v>67</v>
      </c>
      <c r="D476" s="51">
        <v>0</v>
      </c>
      <c r="E476" s="75">
        <v>14553</v>
      </c>
      <c r="F476" s="73">
        <v>0</v>
      </c>
      <c r="G476" s="52">
        <f t="shared" si="54"/>
        <v>2606.5</v>
      </c>
      <c r="H476" s="188">
        <f t="shared" si="56"/>
        <v>2606.5</v>
      </c>
      <c r="I476" s="54">
        <f t="shared" si="57"/>
        <v>886.2</v>
      </c>
      <c r="J476" s="55">
        <f t="shared" si="55"/>
        <v>52.1</v>
      </c>
      <c r="K476" s="152">
        <v>0</v>
      </c>
      <c r="L476" s="56">
        <f t="shared" si="53"/>
        <v>9.9</v>
      </c>
      <c r="M476" s="57">
        <f t="shared" si="51"/>
        <v>3554.7</v>
      </c>
    </row>
    <row r="477" spans="1:13" ht="12.75">
      <c r="A477" s="78">
        <v>621</v>
      </c>
      <c r="B477" s="71" t="s">
        <v>26</v>
      </c>
      <c r="C477" s="61">
        <f t="shared" si="52"/>
        <v>67.01</v>
      </c>
      <c r="D477" s="51">
        <v>0</v>
      </c>
      <c r="E477" s="75">
        <v>14553</v>
      </c>
      <c r="F477" s="73">
        <v>0</v>
      </c>
      <c r="G477" s="52">
        <f t="shared" si="54"/>
        <v>2606.1</v>
      </c>
      <c r="H477" s="188">
        <f t="shared" si="56"/>
        <v>2606.1</v>
      </c>
      <c r="I477" s="54">
        <f t="shared" si="57"/>
        <v>886.1</v>
      </c>
      <c r="J477" s="55">
        <f t="shared" si="55"/>
        <v>52.1</v>
      </c>
      <c r="K477" s="152">
        <v>0</v>
      </c>
      <c r="L477" s="56">
        <f t="shared" si="53"/>
        <v>9.9</v>
      </c>
      <c r="M477" s="57">
        <f t="shared" si="51"/>
        <v>3554.2</v>
      </c>
    </row>
    <row r="478" spans="1:13" ht="12.75">
      <c r="A478" s="78">
        <v>622</v>
      </c>
      <c r="B478" s="71" t="s">
        <v>26</v>
      </c>
      <c r="C478" s="61">
        <f t="shared" si="52"/>
        <v>67.02</v>
      </c>
      <c r="D478" s="51">
        <v>0</v>
      </c>
      <c r="E478" s="75">
        <v>14553</v>
      </c>
      <c r="F478" s="73">
        <v>0</v>
      </c>
      <c r="G478" s="52">
        <f t="shared" si="54"/>
        <v>2605.7</v>
      </c>
      <c r="H478" s="188">
        <f t="shared" si="56"/>
        <v>2605.7</v>
      </c>
      <c r="I478" s="54">
        <f t="shared" si="57"/>
        <v>885.9</v>
      </c>
      <c r="J478" s="55">
        <f t="shared" si="55"/>
        <v>52.1</v>
      </c>
      <c r="K478" s="152">
        <v>0</v>
      </c>
      <c r="L478" s="56">
        <f t="shared" si="53"/>
        <v>9.9</v>
      </c>
      <c r="M478" s="57">
        <f t="shared" si="51"/>
        <v>3553.6</v>
      </c>
    </row>
    <row r="479" spans="1:13" ht="12.75">
      <c r="A479" s="78">
        <v>623</v>
      </c>
      <c r="B479" s="71" t="s">
        <v>26</v>
      </c>
      <c r="C479" s="61">
        <f t="shared" si="52"/>
        <v>67.04</v>
      </c>
      <c r="D479" s="51">
        <v>0</v>
      </c>
      <c r="E479" s="75">
        <v>14553</v>
      </c>
      <c r="F479" s="73">
        <v>0</v>
      </c>
      <c r="G479" s="52">
        <f t="shared" si="54"/>
        <v>2605</v>
      </c>
      <c r="H479" s="188">
        <f t="shared" si="56"/>
        <v>2605</v>
      </c>
      <c r="I479" s="54">
        <f t="shared" si="57"/>
        <v>885.7</v>
      </c>
      <c r="J479" s="55">
        <f t="shared" si="55"/>
        <v>52.1</v>
      </c>
      <c r="K479" s="152">
        <v>0</v>
      </c>
      <c r="L479" s="56">
        <f t="shared" si="53"/>
        <v>9.9</v>
      </c>
      <c r="M479" s="57">
        <f t="shared" si="51"/>
        <v>3552.7</v>
      </c>
    </row>
    <row r="480" spans="1:13" ht="12.75">
      <c r="A480" s="78">
        <v>624</v>
      </c>
      <c r="B480" s="71" t="s">
        <v>26</v>
      </c>
      <c r="C480" s="61">
        <f t="shared" si="52"/>
        <v>67.05</v>
      </c>
      <c r="D480" s="51">
        <v>0</v>
      </c>
      <c r="E480" s="75">
        <v>14553</v>
      </c>
      <c r="F480" s="73">
        <v>0</v>
      </c>
      <c r="G480" s="52">
        <f t="shared" si="54"/>
        <v>2604.6</v>
      </c>
      <c r="H480" s="188">
        <f t="shared" si="56"/>
        <v>2604.6</v>
      </c>
      <c r="I480" s="54">
        <f t="shared" si="57"/>
        <v>885.6</v>
      </c>
      <c r="J480" s="55">
        <f t="shared" si="55"/>
        <v>52.1</v>
      </c>
      <c r="K480" s="152">
        <v>0</v>
      </c>
      <c r="L480" s="56">
        <f t="shared" si="53"/>
        <v>9.9</v>
      </c>
      <c r="M480" s="57">
        <f t="shared" si="51"/>
        <v>3552.2</v>
      </c>
    </row>
    <row r="481" spans="1:13" ht="12.75">
      <c r="A481" s="78">
        <v>625</v>
      </c>
      <c r="B481" s="71" t="s">
        <v>26</v>
      </c>
      <c r="C481" s="61">
        <f t="shared" si="52"/>
        <v>67.06</v>
      </c>
      <c r="D481" s="51">
        <v>0</v>
      </c>
      <c r="E481" s="75">
        <v>14553</v>
      </c>
      <c r="F481" s="73">
        <v>0</v>
      </c>
      <c r="G481" s="52">
        <f t="shared" si="54"/>
        <v>2604.2</v>
      </c>
      <c r="H481" s="188">
        <f t="shared" si="56"/>
        <v>2604.2</v>
      </c>
      <c r="I481" s="54">
        <f t="shared" si="57"/>
        <v>885.4</v>
      </c>
      <c r="J481" s="55">
        <f t="shared" si="55"/>
        <v>52.1</v>
      </c>
      <c r="K481" s="152">
        <v>0</v>
      </c>
      <c r="L481" s="56">
        <f t="shared" si="53"/>
        <v>9.9</v>
      </c>
      <c r="M481" s="57">
        <f t="shared" si="51"/>
        <v>3551.6</v>
      </c>
    </row>
    <row r="482" spans="1:13" ht="12.75">
      <c r="A482" s="78">
        <v>626</v>
      </c>
      <c r="B482" s="71" t="s">
        <v>26</v>
      </c>
      <c r="C482" s="61">
        <f t="shared" si="52"/>
        <v>67.08</v>
      </c>
      <c r="D482" s="51">
        <v>0</v>
      </c>
      <c r="E482" s="75">
        <v>14553</v>
      </c>
      <c r="F482" s="73">
        <v>0</v>
      </c>
      <c r="G482" s="52">
        <f t="shared" si="54"/>
        <v>2603.4</v>
      </c>
      <c r="H482" s="188">
        <f t="shared" si="56"/>
        <v>2603.4</v>
      </c>
      <c r="I482" s="54">
        <f t="shared" si="57"/>
        <v>885.2</v>
      </c>
      <c r="J482" s="55">
        <f t="shared" si="55"/>
        <v>52.1</v>
      </c>
      <c r="K482" s="152">
        <v>0</v>
      </c>
      <c r="L482" s="56">
        <f t="shared" si="53"/>
        <v>9.9</v>
      </c>
      <c r="M482" s="57">
        <f t="shared" si="51"/>
        <v>3550.6000000000004</v>
      </c>
    </row>
    <row r="483" spans="1:13" ht="12.75">
      <c r="A483" s="78">
        <v>627</v>
      </c>
      <c r="B483" s="71" t="s">
        <v>26</v>
      </c>
      <c r="C483" s="61">
        <f t="shared" si="52"/>
        <v>67.09</v>
      </c>
      <c r="D483" s="51">
        <v>0</v>
      </c>
      <c r="E483" s="75">
        <v>14553</v>
      </c>
      <c r="F483" s="73">
        <v>0</v>
      </c>
      <c r="G483" s="52">
        <f t="shared" si="54"/>
        <v>2603</v>
      </c>
      <c r="H483" s="188">
        <f t="shared" si="56"/>
        <v>2603</v>
      </c>
      <c r="I483" s="54">
        <f t="shared" si="57"/>
        <v>885</v>
      </c>
      <c r="J483" s="55">
        <f t="shared" si="55"/>
        <v>52.1</v>
      </c>
      <c r="K483" s="152">
        <v>0</v>
      </c>
      <c r="L483" s="56">
        <f t="shared" si="53"/>
        <v>9.9</v>
      </c>
      <c r="M483" s="57">
        <f t="shared" si="51"/>
        <v>3550</v>
      </c>
    </row>
    <row r="484" spans="1:13" ht="12.75">
      <c r="A484" s="78">
        <v>628</v>
      </c>
      <c r="B484" s="71" t="s">
        <v>26</v>
      </c>
      <c r="C484" s="61">
        <f t="shared" si="52"/>
        <v>67.1</v>
      </c>
      <c r="D484" s="51">
        <v>0</v>
      </c>
      <c r="E484" s="75">
        <v>14553</v>
      </c>
      <c r="F484" s="73">
        <v>0</v>
      </c>
      <c r="G484" s="52">
        <f t="shared" si="54"/>
        <v>2602.6</v>
      </c>
      <c r="H484" s="188">
        <f t="shared" si="56"/>
        <v>2602.6</v>
      </c>
      <c r="I484" s="54">
        <f t="shared" si="57"/>
        <v>884.9</v>
      </c>
      <c r="J484" s="55">
        <f t="shared" si="55"/>
        <v>52.1</v>
      </c>
      <c r="K484" s="152">
        <v>0</v>
      </c>
      <c r="L484" s="56">
        <f t="shared" si="53"/>
        <v>9.9</v>
      </c>
      <c r="M484" s="57">
        <f t="shared" si="51"/>
        <v>3549.5</v>
      </c>
    </row>
    <row r="485" spans="1:13" ht="12.75">
      <c r="A485" s="78">
        <v>629</v>
      </c>
      <c r="B485" s="71" t="s">
        <v>26</v>
      </c>
      <c r="C485" s="61">
        <f t="shared" si="52"/>
        <v>67.12</v>
      </c>
      <c r="D485" s="51">
        <v>0</v>
      </c>
      <c r="E485" s="75">
        <v>14553</v>
      </c>
      <c r="F485" s="73">
        <v>0</v>
      </c>
      <c r="G485" s="52">
        <f t="shared" si="54"/>
        <v>2601.8</v>
      </c>
      <c r="H485" s="188">
        <f t="shared" si="56"/>
        <v>2601.8</v>
      </c>
      <c r="I485" s="54">
        <f t="shared" si="57"/>
        <v>884.6</v>
      </c>
      <c r="J485" s="55">
        <f t="shared" si="55"/>
        <v>52</v>
      </c>
      <c r="K485" s="152">
        <v>0</v>
      </c>
      <c r="L485" s="56">
        <f t="shared" si="53"/>
        <v>9.9</v>
      </c>
      <c r="M485" s="57">
        <f t="shared" si="51"/>
        <v>3548.3</v>
      </c>
    </row>
    <row r="486" spans="1:13" ht="12.75">
      <c r="A486" s="78">
        <v>630</v>
      </c>
      <c r="B486" s="71" t="s">
        <v>26</v>
      </c>
      <c r="C486" s="61">
        <f t="shared" si="52"/>
        <v>67.13</v>
      </c>
      <c r="D486" s="51">
        <v>0</v>
      </c>
      <c r="E486" s="75">
        <v>14553</v>
      </c>
      <c r="F486" s="73">
        <v>0</v>
      </c>
      <c r="G486" s="52">
        <f t="shared" si="54"/>
        <v>2601.5</v>
      </c>
      <c r="H486" s="188">
        <f t="shared" si="56"/>
        <v>2601.5</v>
      </c>
      <c r="I486" s="54">
        <f t="shared" si="57"/>
        <v>884.5</v>
      </c>
      <c r="J486" s="55">
        <f t="shared" si="55"/>
        <v>52</v>
      </c>
      <c r="K486" s="152">
        <v>0</v>
      </c>
      <c r="L486" s="56">
        <f t="shared" si="53"/>
        <v>9.9</v>
      </c>
      <c r="M486" s="57">
        <f t="shared" si="51"/>
        <v>3547.9</v>
      </c>
    </row>
    <row r="487" spans="1:13" ht="12.75">
      <c r="A487" s="78">
        <v>631</v>
      </c>
      <c r="B487" s="71" t="s">
        <v>26</v>
      </c>
      <c r="C487" s="61">
        <f t="shared" si="52"/>
        <v>67.14</v>
      </c>
      <c r="D487" s="51">
        <v>0</v>
      </c>
      <c r="E487" s="75">
        <v>14553</v>
      </c>
      <c r="F487" s="73">
        <v>0</v>
      </c>
      <c r="G487" s="52">
        <f t="shared" si="54"/>
        <v>2601.1</v>
      </c>
      <c r="H487" s="188">
        <f t="shared" si="56"/>
        <v>2601.1</v>
      </c>
      <c r="I487" s="54">
        <f t="shared" si="57"/>
        <v>884.4</v>
      </c>
      <c r="J487" s="55">
        <f t="shared" si="55"/>
        <v>52</v>
      </c>
      <c r="K487" s="152">
        <v>0</v>
      </c>
      <c r="L487" s="56">
        <f t="shared" si="53"/>
        <v>9.9</v>
      </c>
      <c r="M487" s="57">
        <f t="shared" si="51"/>
        <v>3547.4</v>
      </c>
    </row>
    <row r="488" spans="1:13" ht="12.75">
      <c r="A488" s="78">
        <v>632</v>
      </c>
      <c r="B488" s="71" t="s">
        <v>26</v>
      </c>
      <c r="C488" s="61">
        <f t="shared" si="52"/>
        <v>67.15</v>
      </c>
      <c r="D488" s="51">
        <v>0</v>
      </c>
      <c r="E488" s="75">
        <v>14553</v>
      </c>
      <c r="F488" s="73">
        <v>0</v>
      </c>
      <c r="G488" s="52">
        <f t="shared" si="54"/>
        <v>2600.7</v>
      </c>
      <c r="H488" s="188">
        <f t="shared" si="56"/>
        <v>2600.7</v>
      </c>
      <c r="I488" s="54">
        <f t="shared" si="57"/>
        <v>884.2</v>
      </c>
      <c r="J488" s="55">
        <f t="shared" si="55"/>
        <v>52</v>
      </c>
      <c r="K488" s="152">
        <v>0</v>
      </c>
      <c r="L488" s="56">
        <f t="shared" si="53"/>
        <v>9.9</v>
      </c>
      <c r="M488" s="57">
        <f t="shared" si="51"/>
        <v>3546.7999999999997</v>
      </c>
    </row>
    <row r="489" spans="1:13" ht="12.75">
      <c r="A489" s="78">
        <v>633</v>
      </c>
      <c r="B489" s="71" t="s">
        <v>26</v>
      </c>
      <c r="C489" s="61">
        <f t="shared" si="52"/>
        <v>67.17</v>
      </c>
      <c r="D489" s="51">
        <v>0</v>
      </c>
      <c r="E489" s="75">
        <v>14553</v>
      </c>
      <c r="F489" s="73">
        <v>0</v>
      </c>
      <c r="G489" s="52">
        <f t="shared" si="54"/>
        <v>2599.9</v>
      </c>
      <c r="H489" s="188">
        <f t="shared" si="56"/>
        <v>2599.9</v>
      </c>
      <c r="I489" s="54">
        <f t="shared" si="57"/>
        <v>884</v>
      </c>
      <c r="J489" s="55">
        <f t="shared" si="55"/>
        <v>52</v>
      </c>
      <c r="K489" s="152">
        <v>0</v>
      </c>
      <c r="L489" s="56">
        <f t="shared" si="53"/>
        <v>9.9</v>
      </c>
      <c r="M489" s="57">
        <f t="shared" si="51"/>
        <v>3545.8</v>
      </c>
    </row>
    <row r="490" spans="1:13" ht="12.75">
      <c r="A490" s="78">
        <v>634</v>
      </c>
      <c r="B490" s="71" t="s">
        <v>26</v>
      </c>
      <c r="C490" s="61">
        <f t="shared" si="52"/>
        <v>67.18</v>
      </c>
      <c r="D490" s="51">
        <v>0</v>
      </c>
      <c r="E490" s="75">
        <v>14553</v>
      </c>
      <c r="F490" s="73">
        <v>0</v>
      </c>
      <c r="G490" s="52">
        <f t="shared" si="54"/>
        <v>2599.5</v>
      </c>
      <c r="H490" s="188">
        <f t="shared" si="56"/>
        <v>2599.5</v>
      </c>
      <c r="I490" s="54">
        <f t="shared" si="57"/>
        <v>883.8</v>
      </c>
      <c r="J490" s="55">
        <f t="shared" si="55"/>
        <v>52</v>
      </c>
      <c r="K490" s="152">
        <v>0</v>
      </c>
      <c r="L490" s="56">
        <f t="shared" si="53"/>
        <v>9.9</v>
      </c>
      <c r="M490" s="57">
        <f t="shared" si="51"/>
        <v>3545.2000000000003</v>
      </c>
    </row>
    <row r="491" spans="1:13" ht="12.75">
      <c r="A491" s="78">
        <v>635</v>
      </c>
      <c r="B491" s="71" t="s">
        <v>26</v>
      </c>
      <c r="C491" s="61">
        <f t="shared" si="52"/>
        <v>67.19</v>
      </c>
      <c r="D491" s="51">
        <v>0</v>
      </c>
      <c r="E491" s="75">
        <v>14553</v>
      </c>
      <c r="F491" s="73">
        <v>0</v>
      </c>
      <c r="G491" s="52">
        <f t="shared" si="54"/>
        <v>2599.1</v>
      </c>
      <c r="H491" s="188">
        <f t="shared" si="56"/>
        <v>2599.1</v>
      </c>
      <c r="I491" s="54">
        <f t="shared" si="57"/>
        <v>883.7</v>
      </c>
      <c r="J491" s="55">
        <f t="shared" si="55"/>
        <v>52</v>
      </c>
      <c r="K491" s="152">
        <v>0</v>
      </c>
      <c r="L491" s="56">
        <f t="shared" si="53"/>
        <v>9.9</v>
      </c>
      <c r="M491" s="57">
        <f t="shared" si="51"/>
        <v>3544.7000000000003</v>
      </c>
    </row>
    <row r="492" spans="1:13" ht="12.75">
      <c r="A492" s="78">
        <v>636</v>
      </c>
      <c r="B492" s="71" t="s">
        <v>26</v>
      </c>
      <c r="C492" s="61">
        <f t="shared" si="52"/>
        <v>67.2</v>
      </c>
      <c r="D492" s="51">
        <v>0</v>
      </c>
      <c r="E492" s="75">
        <v>14553</v>
      </c>
      <c r="F492" s="73">
        <v>0</v>
      </c>
      <c r="G492" s="52">
        <f t="shared" si="54"/>
        <v>2598.8</v>
      </c>
      <c r="H492" s="188">
        <f t="shared" si="56"/>
        <v>2598.8</v>
      </c>
      <c r="I492" s="54">
        <f t="shared" si="57"/>
        <v>883.6</v>
      </c>
      <c r="J492" s="55">
        <f t="shared" si="55"/>
        <v>52</v>
      </c>
      <c r="K492" s="152">
        <v>0</v>
      </c>
      <c r="L492" s="56">
        <f t="shared" si="53"/>
        <v>9.9</v>
      </c>
      <c r="M492" s="57">
        <f t="shared" si="51"/>
        <v>3544.3</v>
      </c>
    </row>
    <row r="493" spans="1:13" ht="12.75">
      <c r="A493" s="78">
        <v>637</v>
      </c>
      <c r="B493" s="71" t="s">
        <v>26</v>
      </c>
      <c r="C493" s="61">
        <f t="shared" si="52"/>
        <v>67.22</v>
      </c>
      <c r="D493" s="51">
        <v>0</v>
      </c>
      <c r="E493" s="75">
        <v>14553</v>
      </c>
      <c r="F493" s="73">
        <v>0</v>
      </c>
      <c r="G493" s="52">
        <f t="shared" si="54"/>
        <v>2598</v>
      </c>
      <c r="H493" s="188">
        <f t="shared" si="56"/>
        <v>2598</v>
      </c>
      <c r="I493" s="54">
        <f t="shared" si="57"/>
        <v>883.3</v>
      </c>
      <c r="J493" s="55">
        <f t="shared" si="55"/>
        <v>52</v>
      </c>
      <c r="K493" s="152">
        <v>0</v>
      </c>
      <c r="L493" s="56">
        <f t="shared" si="53"/>
        <v>9.9</v>
      </c>
      <c r="M493" s="57">
        <f t="shared" si="51"/>
        <v>3543.2000000000003</v>
      </c>
    </row>
    <row r="494" spans="1:13" ht="12.75">
      <c r="A494" s="78">
        <v>638</v>
      </c>
      <c r="B494" s="71" t="s">
        <v>26</v>
      </c>
      <c r="C494" s="61">
        <f t="shared" si="52"/>
        <v>67.23</v>
      </c>
      <c r="D494" s="51">
        <v>0</v>
      </c>
      <c r="E494" s="75">
        <v>14553</v>
      </c>
      <c r="F494" s="73">
        <v>0</v>
      </c>
      <c r="G494" s="52">
        <f t="shared" si="54"/>
        <v>2597.6</v>
      </c>
      <c r="H494" s="188">
        <f t="shared" si="56"/>
        <v>2597.6</v>
      </c>
      <c r="I494" s="54">
        <f t="shared" si="57"/>
        <v>883.2</v>
      </c>
      <c r="J494" s="55">
        <f t="shared" si="55"/>
        <v>52</v>
      </c>
      <c r="K494" s="152">
        <v>0</v>
      </c>
      <c r="L494" s="56">
        <f t="shared" si="53"/>
        <v>9.9</v>
      </c>
      <c r="M494" s="57">
        <f t="shared" si="51"/>
        <v>3542.7000000000003</v>
      </c>
    </row>
    <row r="495" spans="1:13" ht="12.75">
      <c r="A495" s="78">
        <v>639</v>
      </c>
      <c r="B495" s="71" t="s">
        <v>26</v>
      </c>
      <c r="C495" s="61">
        <f t="shared" si="52"/>
        <v>67.24</v>
      </c>
      <c r="D495" s="51">
        <v>0</v>
      </c>
      <c r="E495" s="75">
        <v>14553</v>
      </c>
      <c r="F495" s="73">
        <v>0</v>
      </c>
      <c r="G495" s="52">
        <f t="shared" si="54"/>
        <v>2597.2</v>
      </c>
      <c r="H495" s="188">
        <f t="shared" si="56"/>
        <v>2597.2</v>
      </c>
      <c r="I495" s="54">
        <f t="shared" si="57"/>
        <v>883</v>
      </c>
      <c r="J495" s="55">
        <f t="shared" si="55"/>
        <v>51.9</v>
      </c>
      <c r="K495" s="152">
        <v>0</v>
      </c>
      <c r="L495" s="56">
        <f t="shared" si="53"/>
        <v>9.9</v>
      </c>
      <c r="M495" s="57">
        <f aca="true" t="shared" si="58" ref="M495:M558">SUM(H495:L495)</f>
        <v>3542</v>
      </c>
    </row>
    <row r="496" spans="1:13" ht="12.75">
      <c r="A496" s="78">
        <v>640</v>
      </c>
      <c r="B496" s="71" t="s">
        <v>26</v>
      </c>
      <c r="C496" s="61">
        <f t="shared" si="52"/>
        <v>67.25</v>
      </c>
      <c r="D496" s="51">
        <v>0</v>
      </c>
      <c r="E496" s="75">
        <v>14553</v>
      </c>
      <c r="F496" s="73">
        <v>0</v>
      </c>
      <c r="G496" s="52">
        <f t="shared" si="54"/>
        <v>2596.8</v>
      </c>
      <c r="H496" s="188">
        <f t="shared" si="56"/>
        <v>2596.8</v>
      </c>
      <c r="I496" s="54">
        <f t="shared" si="57"/>
        <v>882.9</v>
      </c>
      <c r="J496" s="55">
        <f t="shared" si="55"/>
        <v>51.9</v>
      </c>
      <c r="K496" s="152">
        <v>0</v>
      </c>
      <c r="L496" s="56">
        <f t="shared" si="53"/>
        <v>9.9</v>
      </c>
      <c r="M496" s="57">
        <f t="shared" si="58"/>
        <v>3541.5000000000005</v>
      </c>
    </row>
    <row r="497" spans="1:13" ht="12.75">
      <c r="A497" s="78">
        <v>641</v>
      </c>
      <c r="B497" s="71" t="s">
        <v>26</v>
      </c>
      <c r="C497" s="61">
        <f t="shared" si="52"/>
        <v>67.26</v>
      </c>
      <c r="D497" s="51">
        <v>0</v>
      </c>
      <c r="E497" s="75">
        <v>14553</v>
      </c>
      <c r="F497" s="73">
        <v>0</v>
      </c>
      <c r="G497" s="52">
        <f t="shared" si="54"/>
        <v>2596.4</v>
      </c>
      <c r="H497" s="188">
        <f t="shared" si="56"/>
        <v>2596.4</v>
      </c>
      <c r="I497" s="54">
        <f t="shared" si="57"/>
        <v>882.8</v>
      </c>
      <c r="J497" s="55">
        <f t="shared" si="55"/>
        <v>51.9</v>
      </c>
      <c r="K497" s="152">
        <v>0</v>
      </c>
      <c r="L497" s="56">
        <f t="shared" si="53"/>
        <v>9.9</v>
      </c>
      <c r="M497" s="57">
        <f t="shared" si="58"/>
        <v>3541</v>
      </c>
    </row>
    <row r="498" spans="1:13" ht="12.75">
      <c r="A498" s="78">
        <v>642</v>
      </c>
      <c r="B498" s="71" t="s">
        <v>26</v>
      </c>
      <c r="C498" s="61">
        <f t="shared" si="52"/>
        <v>67.27</v>
      </c>
      <c r="D498" s="51">
        <v>0</v>
      </c>
      <c r="E498" s="75">
        <v>14553</v>
      </c>
      <c r="F498" s="73">
        <v>0</v>
      </c>
      <c r="G498" s="52">
        <f t="shared" si="54"/>
        <v>2596</v>
      </c>
      <c r="H498" s="188">
        <f t="shared" si="56"/>
        <v>2596</v>
      </c>
      <c r="I498" s="54">
        <f t="shared" si="57"/>
        <v>882.6</v>
      </c>
      <c r="J498" s="55">
        <f t="shared" si="55"/>
        <v>51.9</v>
      </c>
      <c r="K498" s="152">
        <v>0</v>
      </c>
      <c r="L498" s="56">
        <f t="shared" si="53"/>
        <v>9.9</v>
      </c>
      <c r="M498" s="57">
        <f t="shared" si="58"/>
        <v>3540.4</v>
      </c>
    </row>
    <row r="499" spans="1:13" ht="12.75">
      <c r="A499" s="78">
        <v>643</v>
      </c>
      <c r="B499" s="71" t="s">
        <v>26</v>
      </c>
      <c r="C499" s="61">
        <f t="shared" si="52"/>
        <v>67.29</v>
      </c>
      <c r="D499" s="51">
        <v>0</v>
      </c>
      <c r="E499" s="75">
        <v>14553</v>
      </c>
      <c r="F499" s="73">
        <v>0</v>
      </c>
      <c r="G499" s="52">
        <f t="shared" si="54"/>
        <v>2595.3</v>
      </c>
      <c r="H499" s="188">
        <f t="shared" si="56"/>
        <v>2595.3</v>
      </c>
      <c r="I499" s="54">
        <f t="shared" si="57"/>
        <v>882.4</v>
      </c>
      <c r="J499" s="55">
        <f t="shared" si="55"/>
        <v>51.9</v>
      </c>
      <c r="K499" s="152">
        <v>0</v>
      </c>
      <c r="L499" s="56">
        <f t="shared" si="53"/>
        <v>9.9</v>
      </c>
      <c r="M499" s="57">
        <f t="shared" si="58"/>
        <v>3539.5000000000005</v>
      </c>
    </row>
    <row r="500" spans="1:13" ht="12.75">
      <c r="A500" s="78">
        <v>644</v>
      </c>
      <c r="B500" s="71" t="s">
        <v>26</v>
      </c>
      <c r="C500" s="61">
        <f t="shared" si="52"/>
        <v>67.3</v>
      </c>
      <c r="D500" s="51">
        <v>0</v>
      </c>
      <c r="E500" s="75">
        <v>14553</v>
      </c>
      <c r="F500" s="73">
        <v>0</v>
      </c>
      <c r="G500" s="52">
        <f t="shared" si="54"/>
        <v>2594.9</v>
      </c>
      <c r="H500" s="188">
        <f t="shared" si="56"/>
        <v>2594.9</v>
      </c>
      <c r="I500" s="54">
        <f t="shared" si="57"/>
        <v>882.3</v>
      </c>
      <c r="J500" s="55">
        <f t="shared" si="55"/>
        <v>51.9</v>
      </c>
      <c r="K500" s="152">
        <v>0</v>
      </c>
      <c r="L500" s="56">
        <f t="shared" si="53"/>
        <v>9.9</v>
      </c>
      <c r="M500" s="57">
        <f t="shared" si="58"/>
        <v>3539</v>
      </c>
    </row>
    <row r="501" spans="1:13" ht="12.75">
      <c r="A501" s="78">
        <v>645</v>
      </c>
      <c r="B501" s="71" t="s">
        <v>26</v>
      </c>
      <c r="C501" s="61">
        <f t="shared" si="52"/>
        <v>67.31</v>
      </c>
      <c r="D501" s="51">
        <v>0</v>
      </c>
      <c r="E501" s="75">
        <v>14553</v>
      </c>
      <c r="F501" s="73">
        <v>0</v>
      </c>
      <c r="G501" s="52">
        <f t="shared" si="54"/>
        <v>2594.5</v>
      </c>
      <c r="H501" s="188">
        <f t="shared" si="56"/>
        <v>2594.5</v>
      </c>
      <c r="I501" s="54">
        <f t="shared" si="57"/>
        <v>882.1</v>
      </c>
      <c r="J501" s="55">
        <f t="shared" si="55"/>
        <v>51.9</v>
      </c>
      <c r="K501" s="152">
        <v>0</v>
      </c>
      <c r="L501" s="56">
        <f t="shared" si="53"/>
        <v>9.9</v>
      </c>
      <c r="M501" s="57">
        <f t="shared" si="58"/>
        <v>3538.4</v>
      </c>
    </row>
    <row r="502" spans="1:13" ht="12.75">
      <c r="A502" s="78">
        <v>646</v>
      </c>
      <c r="B502" s="71" t="s">
        <v>26</v>
      </c>
      <c r="C502" s="61">
        <f t="shared" si="52"/>
        <v>67.32</v>
      </c>
      <c r="D502" s="51">
        <v>0</v>
      </c>
      <c r="E502" s="75">
        <v>14553</v>
      </c>
      <c r="F502" s="73">
        <v>0</v>
      </c>
      <c r="G502" s="52">
        <f t="shared" si="54"/>
        <v>2594.1</v>
      </c>
      <c r="H502" s="188">
        <f t="shared" si="56"/>
        <v>2594.1</v>
      </c>
      <c r="I502" s="54">
        <f t="shared" si="57"/>
        <v>882</v>
      </c>
      <c r="J502" s="55">
        <f t="shared" si="55"/>
        <v>51.9</v>
      </c>
      <c r="K502" s="152">
        <v>0</v>
      </c>
      <c r="L502" s="56">
        <f t="shared" si="53"/>
        <v>9.9</v>
      </c>
      <c r="M502" s="57">
        <f t="shared" si="58"/>
        <v>3537.9</v>
      </c>
    </row>
    <row r="503" spans="1:13" ht="12.75">
      <c r="A503" s="78">
        <v>647</v>
      </c>
      <c r="B503" s="71" t="s">
        <v>26</v>
      </c>
      <c r="C503" s="61">
        <f t="shared" si="52"/>
        <v>67.33</v>
      </c>
      <c r="D503" s="51">
        <v>0</v>
      </c>
      <c r="E503" s="75">
        <v>14553</v>
      </c>
      <c r="F503" s="73">
        <v>0</v>
      </c>
      <c r="G503" s="52">
        <f t="shared" si="54"/>
        <v>2593.7</v>
      </c>
      <c r="H503" s="188">
        <f t="shared" si="56"/>
        <v>2593.7</v>
      </c>
      <c r="I503" s="54">
        <f t="shared" si="57"/>
        <v>881.9</v>
      </c>
      <c r="J503" s="55">
        <f t="shared" si="55"/>
        <v>51.9</v>
      </c>
      <c r="K503" s="152">
        <v>0</v>
      </c>
      <c r="L503" s="56">
        <f t="shared" si="53"/>
        <v>9.9</v>
      </c>
      <c r="M503" s="57">
        <f t="shared" si="58"/>
        <v>3537.4</v>
      </c>
    </row>
    <row r="504" spans="1:13" ht="12.75">
      <c r="A504" s="78">
        <v>648</v>
      </c>
      <c r="B504" s="71" t="s">
        <v>26</v>
      </c>
      <c r="C504" s="61">
        <f t="shared" si="52"/>
        <v>67.34</v>
      </c>
      <c r="D504" s="51">
        <v>0</v>
      </c>
      <c r="E504" s="75">
        <v>14553</v>
      </c>
      <c r="F504" s="73">
        <v>0</v>
      </c>
      <c r="G504" s="52">
        <f t="shared" si="54"/>
        <v>2593.3</v>
      </c>
      <c r="H504" s="188">
        <f t="shared" si="56"/>
        <v>2593.3</v>
      </c>
      <c r="I504" s="54">
        <f t="shared" si="57"/>
        <v>881.7</v>
      </c>
      <c r="J504" s="55">
        <f t="shared" si="55"/>
        <v>51.9</v>
      </c>
      <c r="K504" s="152">
        <v>0</v>
      </c>
      <c r="L504" s="56">
        <f t="shared" si="53"/>
        <v>9.9</v>
      </c>
      <c r="M504" s="57">
        <f t="shared" si="58"/>
        <v>3536.8</v>
      </c>
    </row>
    <row r="505" spans="1:13" ht="12.75">
      <c r="A505" s="78">
        <v>649</v>
      </c>
      <c r="B505" s="71" t="s">
        <v>26</v>
      </c>
      <c r="C505" s="61">
        <f t="shared" si="52"/>
        <v>67.35</v>
      </c>
      <c r="D505" s="51">
        <v>0</v>
      </c>
      <c r="E505" s="75">
        <v>14553</v>
      </c>
      <c r="F505" s="73">
        <v>0</v>
      </c>
      <c r="G505" s="52">
        <f t="shared" si="54"/>
        <v>2593</v>
      </c>
      <c r="H505" s="188">
        <f t="shared" si="56"/>
        <v>2593</v>
      </c>
      <c r="I505" s="54">
        <f t="shared" si="57"/>
        <v>881.6</v>
      </c>
      <c r="J505" s="55">
        <f t="shared" si="55"/>
        <v>51.9</v>
      </c>
      <c r="K505" s="152">
        <v>0</v>
      </c>
      <c r="L505" s="56">
        <f t="shared" si="53"/>
        <v>9.9</v>
      </c>
      <c r="M505" s="57">
        <f t="shared" si="58"/>
        <v>3536.4</v>
      </c>
    </row>
    <row r="506" spans="1:13" ht="12.75">
      <c r="A506" s="78">
        <v>650</v>
      </c>
      <c r="B506" s="71" t="s">
        <v>26</v>
      </c>
      <c r="C506" s="61">
        <f t="shared" si="52"/>
        <v>67.36</v>
      </c>
      <c r="D506" s="51">
        <v>0</v>
      </c>
      <c r="E506" s="75">
        <v>14553</v>
      </c>
      <c r="F506" s="73">
        <v>0</v>
      </c>
      <c r="G506" s="52">
        <f t="shared" si="54"/>
        <v>2592.6</v>
      </c>
      <c r="H506" s="188">
        <f t="shared" si="56"/>
        <v>2592.6</v>
      </c>
      <c r="I506" s="54">
        <f t="shared" si="57"/>
        <v>881.5</v>
      </c>
      <c r="J506" s="55">
        <f t="shared" si="55"/>
        <v>51.9</v>
      </c>
      <c r="K506" s="152">
        <v>0</v>
      </c>
      <c r="L506" s="56">
        <f t="shared" si="53"/>
        <v>9.9</v>
      </c>
      <c r="M506" s="57">
        <f t="shared" si="58"/>
        <v>3535.9</v>
      </c>
    </row>
    <row r="507" spans="1:13" ht="12.75">
      <c r="A507" s="78">
        <v>651</v>
      </c>
      <c r="B507" s="71" t="s">
        <v>26</v>
      </c>
      <c r="C507" s="61">
        <f t="shared" si="52"/>
        <v>67.37</v>
      </c>
      <c r="D507" s="51">
        <v>0</v>
      </c>
      <c r="E507" s="75">
        <v>14553</v>
      </c>
      <c r="F507" s="73">
        <v>0</v>
      </c>
      <c r="G507" s="52">
        <f t="shared" si="54"/>
        <v>2592.2</v>
      </c>
      <c r="H507" s="188">
        <f t="shared" si="56"/>
        <v>2592.2</v>
      </c>
      <c r="I507" s="54">
        <f t="shared" si="57"/>
        <v>881.3</v>
      </c>
      <c r="J507" s="55">
        <f t="shared" si="55"/>
        <v>51.8</v>
      </c>
      <c r="K507" s="152">
        <v>0</v>
      </c>
      <c r="L507" s="56">
        <f t="shared" si="53"/>
        <v>9.9</v>
      </c>
      <c r="M507" s="57">
        <f t="shared" si="58"/>
        <v>3535.2000000000003</v>
      </c>
    </row>
    <row r="508" spans="1:13" ht="12.75">
      <c r="A508" s="78">
        <v>652</v>
      </c>
      <c r="B508" s="71" t="s">
        <v>26</v>
      </c>
      <c r="C508" s="61">
        <f t="shared" si="52"/>
        <v>67.38</v>
      </c>
      <c r="D508" s="51">
        <v>0</v>
      </c>
      <c r="E508" s="75">
        <v>14553</v>
      </c>
      <c r="F508" s="73">
        <v>0</v>
      </c>
      <c r="G508" s="52">
        <f t="shared" si="54"/>
        <v>2591.8</v>
      </c>
      <c r="H508" s="188">
        <f t="shared" si="56"/>
        <v>2591.8</v>
      </c>
      <c r="I508" s="54">
        <f t="shared" si="57"/>
        <v>881.2</v>
      </c>
      <c r="J508" s="55">
        <f t="shared" si="55"/>
        <v>51.8</v>
      </c>
      <c r="K508" s="152">
        <v>0</v>
      </c>
      <c r="L508" s="56">
        <f t="shared" si="53"/>
        <v>9.8</v>
      </c>
      <c r="M508" s="57">
        <f t="shared" si="58"/>
        <v>3534.6000000000004</v>
      </c>
    </row>
    <row r="509" spans="1:13" ht="12.75">
      <c r="A509" s="78">
        <v>653</v>
      </c>
      <c r="B509" s="71" t="s">
        <v>26</v>
      </c>
      <c r="C509" s="61">
        <f t="shared" si="52"/>
        <v>67.39</v>
      </c>
      <c r="D509" s="51">
        <v>0</v>
      </c>
      <c r="E509" s="75">
        <v>14553</v>
      </c>
      <c r="F509" s="73">
        <v>0</v>
      </c>
      <c r="G509" s="52">
        <f t="shared" si="54"/>
        <v>2591.4</v>
      </c>
      <c r="H509" s="188">
        <f t="shared" si="56"/>
        <v>2591.4</v>
      </c>
      <c r="I509" s="54">
        <f t="shared" si="57"/>
        <v>881.1</v>
      </c>
      <c r="J509" s="55">
        <f t="shared" si="55"/>
        <v>51.8</v>
      </c>
      <c r="K509" s="152">
        <v>0</v>
      </c>
      <c r="L509" s="56">
        <f t="shared" si="53"/>
        <v>9.8</v>
      </c>
      <c r="M509" s="57">
        <f t="shared" si="58"/>
        <v>3534.1000000000004</v>
      </c>
    </row>
    <row r="510" spans="1:13" ht="12.75">
      <c r="A510" s="78">
        <v>654</v>
      </c>
      <c r="B510" s="71" t="s">
        <v>26</v>
      </c>
      <c r="C510" s="61">
        <f t="shared" si="52"/>
        <v>67.4</v>
      </c>
      <c r="D510" s="51">
        <v>0</v>
      </c>
      <c r="E510" s="75">
        <v>14553</v>
      </c>
      <c r="F510" s="73">
        <v>0</v>
      </c>
      <c r="G510" s="52">
        <f t="shared" si="54"/>
        <v>2591</v>
      </c>
      <c r="H510" s="188">
        <f t="shared" si="56"/>
        <v>2591</v>
      </c>
      <c r="I510" s="54">
        <f t="shared" si="57"/>
        <v>880.9</v>
      </c>
      <c r="J510" s="55">
        <f t="shared" si="55"/>
        <v>51.8</v>
      </c>
      <c r="K510" s="152">
        <v>0</v>
      </c>
      <c r="L510" s="56">
        <f t="shared" si="53"/>
        <v>9.8</v>
      </c>
      <c r="M510" s="57">
        <f t="shared" si="58"/>
        <v>3533.5000000000005</v>
      </c>
    </row>
    <row r="511" spans="1:13" ht="12.75">
      <c r="A511" s="78">
        <v>655</v>
      </c>
      <c r="B511" s="71" t="s">
        <v>26</v>
      </c>
      <c r="C511" s="61">
        <f t="shared" si="52"/>
        <v>67.41</v>
      </c>
      <c r="D511" s="51">
        <v>0</v>
      </c>
      <c r="E511" s="75">
        <v>14553</v>
      </c>
      <c r="F511" s="73">
        <v>0</v>
      </c>
      <c r="G511" s="52">
        <f t="shared" si="54"/>
        <v>2590.7</v>
      </c>
      <c r="H511" s="188">
        <f t="shared" si="56"/>
        <v>2590.7</v>
      </c>
      <c r="I511" s="54">
        <f t="shared" si="57"/>
        <v>880.8</v>
      </c>
      <c r="J511" s="55">
        <f t="shared" si="55"/>
        <v>51.8</v>
      </c>
      <c r="K511" s="152">
        <v>0</v>
      </c>
      <c r="L511" s="56">
        <f t="shared" si="53"/>
        <v>9.8</v>
      </c>
      <c r="M511" s="57">
        <f t="shared" si="58"/>
        <v>3533.1000000000004</v>
      </c>
    </row>
    <row r="512" spans="1:13" ht="12.75">
      <c r="A512" s="78">
        <v>656</v>
      </c>
      <c r="B512" s="71" t="s">
        <v>26</v>
      </c>
      <c r="C512" s="61">
        <f t="shared" si="52"/>
        <v>67.42</v>
      </c>
      <c r="D512" s="51">
        <v>0</v>
      </c>
      <c r="E512" s="75">
        <v>14553</v>
      </c>
      <c r="F512" s="73">
        <v>0</v>
      </c>
      <c r="G512" s="52">
        <f t="shared" si="54"/>
        <v>2590.3</v>
      </c>
      <c r="H512" s="188">
        <f t="shared" si="56"/>
        <v>2590.3</v>
      </c>
      <c r="I512" s="54">
        <f t="shared" si="57"/>
        <v>880.7</v>
      </c>
      <c r="J512" s="55">
        <f t="shared" si="55"/>
        <v>51.8</v>
      </c>
      <c r="K512" s="152">
        <v>0</v>
      </c>
      <c r="L512" s="56">
        <f t="shared" si="53"/>
        <v>9.8</v>
      </c>
      <c r="M512" s="57">
        <f t="shared" si="58"/>
        <v>3532.6000000000004</v>
      </c>
    </row>
    <row r="513" spans="1:13" ht="12.75">
      <c r="A513" s="78">
        <v>657</v>
      </c>
      <c r="B513" s="71" t="s">
        <v>26</v>
      </c>
      <c r="C513" s="61">
        <f t="shared" si="52"/>
        <v>67.43</v>
      </c>
      <c r="D513" s="51">
        <v>0</v>
      </c>
      <c r="E513" s="75">
        <v>14553</v>
      </c>
      <c r="F513" s="73">
        <v>0</v>
      </c>
      <c r="G513" s="52">
        <f t="shared" si="54"/>
        <v>2589.9</v>
      </c>
      <c r="H513" s="188">
        <f t="shared" si="56"/>
        <v>2589.9</v>
      </c>
      <c r="I513" s="54">
        <f t="shared" si="57"/>
        <v>880.6</v>
      </c>
      <c r="J513" s="55">
        <f t="shared" si="55"/>
        <v>51.8</v>
      </c>
      <c r="K513" s="152">
        <v>0</v>
      </c>
      <c r="L513" s="56">
        <f t="shared" si="53"/>
        <v>9.8</v>
      </c>
      <c r="M513" s="57">
        <f t="shared" si="58"/>
        <v>3532.1000000000004</v>
      </c>
    </row>
    <row r="514" spans="1:13" ht="12.75">
      <c r="A514" s="78">
        <v>658</v>
      </c>
      <c r="B514" s="71" t="s">
        <v>26</v>
      </c>
      <c r="C514" s="61">
        <f t="shared" si="52"/>
        <v>67.44</v>
      </c>
      <c r="D514" s="51">
        <v>0</v>
      </c>
      <c r="E514" s="75">
        <v>14553</v>
      </c>
      <c r="F514" s="73">
        <v>0</v>
      </c>
      <c r="G514" s="52">
        <f t="shared" si="54"/>
        <v>2589.5</v>
      </c>
      <c r="H514" s="188">
        <f t="shared" si="56"/>
        <v>2589.5</v>
      </c>
      <c r="I514" s="54">
        <f t="shared" si="57"/>
        <v>880.4</v>
      </c>
      <c r="J514" s="55">
        <f t="shared" si="55"/>
        <v>51.8</v>
      </c>
      <c r="K514" s="152">
        <v>0</v>
      </c>
      <c r="L514" s="56">
        <f t="shared" si="53"/>
        <v>9.8</v>
      </c>
      <c r="M514" s="57">
        <f t="shared" si="58"/>
        <v>3531.5000000000005</v>
      </c>
    </row>
    <row r="515" spans="1:13" ht="12.75">
      <c r="A515" s="78">
        <v>659</v>
      </c>
      <c r="B515" s="71" t="s">
        <v>26</v>
      </c>
      <c r="C515" s="61">
        <f t="shared" si="52"/>
        <v>67.45</v>
      </c>
      <c r="D515" s="51">
        <v>0</v>
      </c>
      <c r="E515" s="75">
        <v>14553</v>
      </c>
      <c r="F515" s="73">
        <v>0</v>
      </c>
      <c r="G515" s="52">
        <f t="shared" si="54"/>
        <v>2589.1</v>
      </c>
      <c r="H515" s="188">
        <f t="shared" si="56"/>
        <v>2589.1</v>
      </c>
      <c r="I515" s="54">
        <f t="shared" si="57"/>
        <v>880.3</v>
      </c>
      <c r="J515" s="55">
        <f t="shared" si="55"/>
        <v>51.8</v>
      </c>
      <c r="K515" s="152">
        <v>0</v>
      </c>
      <c r="L515" s="56">
        <f t="shared" si="53"/>
        <v>9.8</v>
      </c>
      <c r="M515" s="57">
        <f t="shared" si="58"/>
        <v>3531</v>
      </c>
    </row>
    <row r="516" spans="1:13" ht="12.75">
      <c r="A516" s="78">
        <v>660</v>
      </c>
      <c r="B516" s="71" t="s">
        <v>26</v>
      </c>
      <c r="C516" s="61">
        <f t="shared" si="52"/>
        <v>67.46</v>
      </c>
      <c r="D516" s="51">
        <v>0</v>
      </c>
      <c r="E516" s="75">
        <v>14553</v>
      </c>
      <c r="F516" s="73">
        <v>0</v>
      </c>
      <c r="G516" s="52">
        <f t="shared" si="54"/>
        <v>2588.7</v>
      </c>
      <c r="H516" s="188">
        <f t="shared" si="56"/>
        <v>2588.7</v>
      </c>
      <c r="I516" s="54">
        <f t="shared" si="57"/>
        <v>880.2</v>
      </c>
      <c r="J516" s="55">
        <f t="shared" si="55"/>
        <v>51.8</v>
      </c>
      <c r="K516" s="152">
        <v>0</v>
      </c>
      <c r="L516" s="56">
        <f t="shared" si="53"/>
        <v>9.8</v>
      </c>
      <c r="M516" s="57">
        <f t="shared" si="58"/>
        <v>3530.5</v>
      </c>
    </row>
    <row r="517" spans="1:13" ht="12.75">
      <c r="A517" s="78">
        <v>661</v>
      </c>
      <c r="B517" s="71" t="s">
        <v>26</v>
      </c>
      <c r="C517" s="61">
        <f t="shared" si="52"/>
        <v>67.47</v>
      </c>
      <c r="D517" s="51">
        <v>0</v>
      </c>
      <c r="E517" s="75">
        <v>14553</v>
      </c>
      <c r="F517" s="73">
        <v>0</v>
      </c>
      <c r="G517" s="52">
        <f t="shared" si="54"/>
        <v>2588.4</v>
      </c>
      <c r="H517" s="188">
        <f t="shared" si="56"/>
        <v>2588.4</v>
      </c>
      <c r="I517" s="54">
        <f t="shared" si="57"/>
        <v>880.1</v>
      </c>
      <c r="J517" s="55">
        <f t="shared" si="55"/>
        <v>51.8</v>
      </c>
      <c r="K517" s="152">
        <v>0</v>
      </c>
      <c r="L517" s="56">
        <f t="shared" si="53"/>
        <v>9.8</v>
      </c>
      <c r="M517" s="57">
        <f t="shared" si="58"/>
        <v>3530.1000000000004</v>
      </c>
    </row>
    <row r="518" spans="1:13" ht="12.75">
      <c r="A518" s="78">
        <v>662</v>
      </c>
      <c r="B518" s="71" t="s">
        <v>26</v>
      </c>
      <c r="C518" s="61">
        <f t="shared" si="52"/>
        <v>67.48</v>
      </c>
      <c r="D518" s="51">
        <v>0</v>
      </c>
      <c r="E518" s="75">
        <v>14553</v>
      </c>
      <c r="F518" s="73">
        <v>0</v>
      </c>
      <c r="G518" s="52">
        <f t="shared" si="54"/>
        <v>2588</v>
      </c>
      <c r="H518" s="188">
        <f t="shared" si="56"/>
        <v>2588</v>
      </c>
      <c r="I518" s="54">
        <f t="shared" si="57"/>
        <v>879.9</v>
      </c>
      <c r="J518" s="55">
        <f t="shared" si="55"/>
        <v>51.8</v>
      </c>
      <c r="K518" s="152">
        <v>0</v>
      </c>
      <c r="L518" s="56">
        <f t="shared" si="53"/>
        <v>9.8</v>
      </c>
      <c r="M518" s="57">
        <f t="shared" si="58"/>
        <v>3529.5000000000005</v>
      </c>
    </row>
    <row r="519" spans="1:13" ht="12.75">
      <c r="A519" s="78">
        <v>663</v>
      </c>
      <c r="B519" s="71" t="s">
        <v>26</v>
      </c>
      <c r="C519" s="61">
        <f t="shared" si="52"/>
        <v>67.49</v>
      </c>
      <c r="D519" s="51">
        <v>0</v>
      </c>
      <c r="E519" s="75">
        <v>14553</v>
      </c>
      <c r="F519" s="73">
        <v>0</v>
      </c>
      <c r="G519" s="52">
        <f t="shared" si="54"/>
        <v>2587.6</v>
      </c>
      <c r="H519" s="188">
        <f t="shared" si="56"/>
        <v>2587.6</v>
      </c>
      <c r="I519" s="54">
        <f t="shared" si="57"/>
        <v>879.8</v>
      </c>
      <c r="J519" s="55">
        <f t="shared" si="55"/>
        <v>51.8</v>
      </c>
      <c r="K519" s="152">
        <v>0</v>
      </c>
      <c r="L519" s="56">
        <f t="shared" si="53"/>
        <v>9.8</v>
      </c>
      <c r="M519" s="57">
        <f t="shared" si="58"/>
        <v>3529</v>
      </c>
    </row>
    <row r="520" spans="1:13" ht="12.75">
      <c r="A520" s="78">
        <v>664</v>
      </c>
      <c r="B520" s="71" t="s">
        <v>26</v>
      </c>
      <c r="C520" s="61">
        <f t="shared" si="52"/>
        <v>67.5</v>
      </c>
      <c r="D520" s="51">
        <v>0</v>
      </c>
      <c r="E520" s="75">
        <v>14553</v>
      </c>
      <c r="F520" s="73">
        <v>0</v>
      </c>
      <c r="G520" s="52">
        <f t="shared" si="54"/>
        <v>2587.2</v>
      </c>
      <c r="H520" s="188">
        <f t="shared" si="56"/>
        <v>2587.2</v>
      </c>
      <c r="I520" s="54">
        <f t="shared" si="57"/>
        <v>879.6</v>
      </c>
      <c r="J520" s="55">
        <f t="shared" si="55"/>
        <v>51.7</v>
      </c>
      <c r="K520" s="152">
        <v>0</v>
      </c>
      <c r="L520" s="56">
        <f t="shared" si="53"/>
        <v>9.8</v>
      </c>
      <c r="M520" s="57">
        <f t="shared" si="58"/>
        <v>3528.2999999999997</v>
      </c>
    </row>
    <row r="521" spans="1:13" ht="12.75">
      <c r="A521" s="78">
        <v>665</v>
      </c>
      <c r="B521" s="71" t="s">
        <v>26</v>
      </c>
      <c r="C521" s="61">
        <f aca="true" t="shared" si="59" ref="C521:C584">ROUND(IF(A521&lt;153,C$607,IF(A521&lt;C$612,C$613+C$614*A521+C$615*A521^2+C$616*A521^3,67.87)),2)</f>
        <v>67.51</v>
      </c>
      <c r="D521" s="51">
        <v>0</v>
      </c>
      <c r="E521" s="75">
        <v>14553</v>
      </c>
      <c r="F521" s="73">
        <v>0</v>
      </c>
      <c r="G521" s="52">
        <f t="shared" si="54"/>
        <v>2586.8</v>
      </c>
      <c r="H521" s="188">
        <f t="shared" si="56"/>
        <v>2586.8</v>
      </c>
      <c r="I521" s="54">
        <f t="shared" si="57"/>
        <v>879.5</v>
      </c>
      <c r="J521" s="55">
        <f t="shared" si="55"/>
        <v>51.7</v>
      </c>
      <c r="K521" s="152">
        <v>0</v>
      </c>
      <c r="L521" s="56">
        <f aca="true" t="shared" si="60" ref="L521:L584">ROUND(H521*0.0038,1)</f>
        <v>9.8</v>
      </c>
      <c r="M521" s="57">
        <f t="shared" si="58"/>
        <v>3527.8</v>
      </c>
    </row>
    <row r="522" spans="1:13" ht="12.75">
      <c r="A522" s="78">
        <v>666</v>
      </c>
      <c r="B522" s="71" t="s">
        <v>26</v>
      </c>
      <c r="C522" s="61">
        <f t="shared" si="59"/>
        <v>67.52</v>
      </c>
      <c r="D522" s="51">
        <v>0</v>
      </c>
      <c r="E522" s="75">
        <v>14553</v>
      </c>
      <c r="F522" s="73">
        <v>0</v>
      </c>
      <c r="G522" s="52">
        <f aca="true" t="shared" si="61" ref="G522:G585">ROUND(12/C522*E522,1)</f>
        <v>2586.4</v>
      </c>
      <c r="H522" s="188">
        <f t="shared" si="56"/>
        <v>2586.4</v>
      </c>
      <c r="I522" s="54">
        <f t="shared" si="57"/>
        <v>879.4</v>
      </c>
      <c r="J522" s="55">
        <f aca="true" t="shared" si="62" ref="J522:J585">ROUND(H522*0.02,1)</f>
        <v>51.7</v>
      </c>
      <c r="K522" s="152">
        <v>0</v>
      </c>
      <c r="L522" s="56">
        <f t="shared" si="60"/>
        <v>9.8</v>
      </c>
      <c r="M522" s="57">
        <f t="shared" si="58"/>
        <v>3527.3</v>
      </c>
    </row>
    <row r="523" spans="1:13" ht="12.75">
      <c r="A523" s="78">
        <v>667</v>
      </c>
      <c r="B523" s="71" t="s">
        <v>26</v>
      </c>
      <c r="C523" s="61">
        <f t="shared" si="59"/>
        <v>67.53</v>
      </c>
      <c r="D523" s="51">
        <v>0</v>
      </c>
      <c r="E523" s="75">
        <v>14553</v>
      </c>
      <c r="F523" s="73">
        <v>0</v>
      </c>
      <c r="G523" s="52">
        <f t="shared" si="61"/>
        <v>2586.1</v>
      </c>
      <c r="H523" s="188">
        <f t="shared" si="56"/>
        <v>2586.1</v>
      </c>
      <c r="I523" s="54">
        <f t="shared" si="57"/>
        <v>879.3</v>
      </c>
      <c r="J523" s="55">
        <f t="shared" si="62"/>
        <v>51.7</v>
      </c>
      <c r="K523" s="152">
        <v>0</v>
      </c>
      <c r="L523" s="56">
        <f t="shared" si="60"/>
        <v>9.8</v>
      </c>
      <c r="M523" s="57">
        <f t="shared" si="58"/>
        <v>3526.8999999999996</v>
      </c>
    </row>
    <row r="524" spans="1:13" ht="12.75">
      <c r="A524" s="78">
        <v>668</v>
      </c>
      <c r="B524" s="71" t="s">
        <v>26</v>
      </c>
      <c r="C524" s="61">
        <f t="shared" si="59"/>
        <v>67.53</v>
      </c>
      <c r="D524" s="51">
        <v>0</v>
      </c>
      <c r="E524" s="75">
        <v>14553</v>
      </c>
      <c r="F524" s="73">
        <v>0</v>
      </c>
      <c r="G524" s="52">
        <f t="shared" si="61"/>
        <v>2586.1</v>
      </c>
      <c r="H524" s="188">
        <f t="shared" si="56"/>
        <v>2586.1</v>
      </c>
      <c r="I524" s="54">
        <f t="shared" si="57"/>
        <v>879.3</v>
      </c>
      <c r="J524" s="55">
        <f t="shared" si="62"/>
        <v>51.7</v>
      </c>
      <c r="K524" s="152">
        <v>0</v>
      </c>
      <c r="L524" s="56">
        <f t="shared" si="60"/>
        <v>9.8</v>
      </c>
      <c r="M524" s="57">
        <f t="shared" si="58"/>
        <v>3526.8999999999996</v>
      </c>
    </row>
    <row r="525" spans="1:13" ht="12.75">
      <c r="A525" s="78">
        <v>669</v>
      </c>
      <c r="B525" s="71" t="s">
        <v>26</v>
      </c>
      <c r="C525" s="61">
        <f t="shared" si="59"/>
        <v>67.54</v>
      </c>
      <c r="D525" s="51">
        <v>0</v>
      </c>
      <c r="E525" s="75">
        <v>14553</v>
      </c>
      <c r="F525" s="73">
        <v>0</v>
      </c>
      <c r="G525" s="52">
        <f t="shared" si="61"/>
        <v>2585.7</v>
      </c>
      <c r="H525" s="188">
        <f t="shared" si="56"/>
        <v>2585.7</v>
      </c>
      <c r="I525" s="54">
        <f t="shared" si="57"/>
        <v>879.1</v>
      </c>
      <c r="J525" s="55">
        <f t="shared" si="62"/>
        <v>51.7</v>
      </c>
      <c r="K525" s="152">
        <v>0</v>
      </c>
      <c r="L525" s="56">
        <f t="shared" si="60"/>
        <v>9.8</v>
      </c>
      <c r="M525" s="57">
        <f t="shared" si="58"/>
        <v>3526.2999999999997</v>
      </c>
    </row>
    <row r="526" spans="1:13" ht="12.75">
      <c r="A526" s="78">
        <v>670</v>
      </c>
      <c r="B526" s="71" t="s">
        <v>26</v>
      </c>
      <c r="C526" s="61">
        <f t="shared" si="59"/>
        <v>67.55</v>
      </c>
      <c r="D526" s="51">
        <v>0</v>
      </c>
      <c r="E526" s="75">
        <v>14553</v>
      </c>
      <c r="F526" s="73">
        <v>0</v>
      </c>
      <c r="G526" s="52">
        <f t="shared" si="61"/>
        <v>2585.3</v>
      </c>
      <c r="H526" s="188">
        <f t="shared" si="56"/>
        <v>2585.3</v>
      </c>
      <c r="I526" s="54">
        <f t="shared" si="57"/>
        <v>879</v>
      </c>
      <c r="J526" s="55">
        <f t="shared" si="62"/>
        <v>51.7</v>
      </c>
      <c r="K526" s="152">
        <v>0</v>
      </c>
      <c r="L526" s="56">
        <f t="shared" si="60"/>
        <v>9.8</v>
      </c>
      <c r="M526" s="57">
        <f t="shared" si="58"/>
        <v>3525.8</v>
      </c>
    </row>
    <row r="527" spans="1:13" ht="12.75">
      <c r="A527" s="78">
        <v>671</v>
      </c>
      <c r="B527" s="71" t="s">
        <v>26</v>
      </c>
      <c r="C527" s="61">
        <f t="shared" si="59"/>
        <v>67.56</v>
      </c>
      <c r="D527" s="51">
        <v>0</v>
      </c>
      <c r="E527" s="75">
        <v>14553</v>
      </c>
      <c r="F527" s="73">
        <v>0</v>
      </c>
      <c r="G527" s="52">
        <f t="shared" si="61"/>
        <v>2584.9</v>
      </c>
      <c r="H527" s="188">
        <f t="shared" si="56"/>
        <v>2584.9</v>
      </c>
      <c r="I527" s="54">
        <f t="shared" si="57"/>
        <v>878.9</v>
      </c>
      <c r="J527" s="55">
        <f t="shared" si="62"/>
        <v>51.7</v>
      </c>
      <c r="K527" s="152">
        <v>0</v>
      </c>
      <c r="L527" s="56">
        <f t="shared" si="60"/>
        <v>9.8</v>
      </c>
      <c r="M527" s="57">
        <f t="shared" si="58"/>
        <v>3525.3</v>
      </c>
    </row>
    <row r="528" spans="1:13" ht="12.75">
      <c r="A528" s="78">
        <v>672</v>
      </c>
      <c r="B528" s="71" t="s">
        <v>26</v>
      </c>
      <c r="C528" s="61">
        <f t="shared" si="59"/>
        <v>67.57</v>
      </c>
      <c r="D528" s="51">
        <v>0</v>
      </c>
      <c r="E528" s="75">
        <v>14553</v>
      </c>
      <c r="F528" s="73">
        <v>0</v>
      </c>
      <c r="G528" s="52">
        <f t="shared" si="61"/>
        <v>2584.5</v>
      </c>
      <c r="H528" s="188">
        <f aca="true" t="shared" si="63" ref="H528:H591">F528+G528</f>
        <v>2584.5</v>
      </c>
      <c r="I528" s="54">
        <f t="shared" si="57"/>
        <v>878.7</v>
      </c>
      <c r="J528" s="55">
        <f t="shared" si="62"/>
        <v>51.7</v>
      </c>
      <c r="K528" s="152">
        <v>0</v>
      </c>
      <c r="L528" s="56">
        <f t="shared" si="60"/>
        <v>9.8</v>
      </c>
      <c r="M528" s="57">
        <f t="shared" si="58"/>
        <v>3524.7</v>
      </c>
    </row>
    <row r="529" spans="1:13" ht="12.75">
      <c r="A529" s="78">
        <v>673</v>
      </c>
      <c r="B529" s="71" t="s">
        <v>26</v>
      </c>
      <c r="C529" s="61">
        <f t="shared" si="59"/>
        <v>67.58</v>
      </c>
      <c r="D529" s="51">
        <v>0</v>
      </c>
      <c r="E529" s="75">
        <v>14553</v>
      </c>
      <c r="F529" s="73">
        <v>0</v>
      </c>
      <c r="G529" s="52">
        <f t="shared" si="61"/>
        <v>2584.1</v>
      </c>
      <c r="H529" s="188">
        <f t="shared" si="63"/>
        <v>2584.1</v>
      </c>
      <c r="I529" s="54">
        <f t="shared" si="57"/>
        <v>878.6</v>
      </c>
      <c r="J529" s="55">
        <f t="shared" si="62"/>
        <v>51.7</v>
      </c>
      <c r="K529" s="152">
        <v>0</v>
      </c>
      <c r="L529" s="56">
        <f t="shared" si="60"/>
        <v>9.8</v>
      </c>
      <c r="M529" s="57">
        <f t="shared" si="58"/>
        <v>3524.2</v>
      </c>
    </row>
    <row r="530" spans="1:13" ht="12.75">
      <c r="A530" s="78">
        <v>674</v>
      </c>
      <c r="B530" s="71" t="s">
        <v>26</v>
      </c>
      <c r="C530" s="61">
        <f t="shared" si="59"/>
        <v>67.58</v>
      </c>
      <c r="D530" s="51">
        <v>0</v>
      </c>
      <c r="E530" s="75">
        <v>14553</v>
      </c>
      <c r="F530" s="73">
        <v>0</v>
      </c>
      <c r="G530" s="52">
        <f t="shared" si="61"/>
        <v>2584.1</v>
      </c>
      <c r="H530" s="188">
        <f t="shared" si="63"/>
        <v>2584.1</v>
      </c>
      <c r="I530" s="54">
        <f t="shared" si="57"/>
        <v>878.6</v>
      </c>
      <c r="J530" s="55">
        <f t="shared" si="62"/>
        <v>51.7</v>
      </c>
      <c r="K530" s="152">
        <v>0</v>
      </c>
      <c r="L530" s="56">
        <f t="shared" si="60"/>
        <v>9.8</v>
      </c>
      <c r="M530" s="57">
        <f t="shared" si="58"/>
        <v>3524.2</v>
      </c>
    </row>
    <row r="531" spans="1:13" ht="12.75">
      <c r="A531" s="78">
        <v>675</v>
      </c>
      <c r="B531" s="71" t="s">
        <v>26</v>
      </c>
      <c r="C531" s="61">
        <f t="shared" si="59"/>
        <v>67.59</v>
      </c>
      <c r="D531" s="51">
        <v>0</v>
      </c>
      <c r="E531" s="75">
        <v>14553</v>
      </c>
      <c r="F531" s="73">
        <v>0</v>
      </c>
      <c r="G531" s="52">
        <f t="shared" si="61"/>
        <v>2583.8</v>
      </c>
      <c r="H531" s="188">
        <f t="shared" si="63"/>
        <v>2583.8</v>
      </c>
      <c r="I531" s="54">
        <f t="shared" si="57"/>
        <v>878.5</v>
      </c>
      <c r="J531" s="55">
        <f t="shared" si="62"/>
        <v>51.7</v>
      </c>
      <c r="K531" s="152">
        <v>0</v>
      </c>
      <c r="L531" s="56">
        <f t="shared" si="60"/>
        <v>9.8</v>
      </c>
      <c r="M531" s="57">
        <f t="shared" si="58"/>
        <v>3523.8</v>
      </c>
    </row>
    <row r="532" spans="1:13" ht="12.75">
      <c r="A532" s="78">
        <v>676</v>
      </c>
      <c r="B532" s="71" t="s">
        <v>26</v>
      </c>
      <c r="C532" s="61">
        <f t="shared" si="59"/>
        <v>67.6</v>
      </c>
      <c r="D532" s="51">
        <v>0</v>
      </c>
      <c r="E532" s="75">
        <v>14553</v>
      </c>
      <c r="F532" s="73">
        <v>0</v>
      </c>
      <c r="G532" s="52">
        <f t="shared" si="61"/>
        <v>2583.4</v>
      </c>
      <c r="H532" s="188">
        <f t="shared" si="63"/>
        <v>2583.4</v>
      </c>
      <c r="I532" s="54">
        <f t="shared" si="57"/>
        <v>878.4</v>
      </c>
      <c r="J532" s="55">
        <f t="shared" si="62"/>
        <v>51.7</v>
      </c>
      <c r="K532" s="152">
        <v>0</v>
      </c>
      <c r="L532" s="56">
        <f t="shared" si="60"/>
        <v>9.8</v>
      </c>
      <c r="M532" s="57">
        <f t="shared" si="58"/>
        <v>3523.3</v>
      </c>
    </row>
    <row r="533" spans="1:13" ht="12.75">
      <c r="A533" s="78">
        <v>677</v>
      </c>
      <c r="B533" s="71" t="s">
        <v>26</v>
      </c>
      <c r="C533" s="61">
        <f t="shared" si="59"/>
        <v>67.61</v>
      </c>
      <c r="D533" s="51">
        <v>0</v>
      </c>
      <c r="E533" s="75">
        <v>14553</v>
      </c>
      <c r="F533" s="73">
        <v>0</v>
      </c>
      <c r="G533" s="52">
        <f t="shared" si="61"/>
        <v>2583</v>
      </c>
      <c r="H533" s="188">
        <f t="shared" si="63"/>
        <v>2583</v>
      </c>
      <c r="I533" s="54">
        <f aca="true" t="shared" si="64" ref="I533:I596">ROUND(H533*0.34,1)</f>
        <v>878.2</v>
      </c>
      <c r="J533" s="55">
        <f t="shared" si="62"/>
        <v>51.7</v>
      </c>
      <c r="K533" s="152">
        <v>0</v>
      </c>
      <c r="L533" s="56">
        <f t="shared" si="60"/>
        <v>9.8</v>
      </c>
      <c r="M533" s="57">
        <f t="shared" si="58"/>
        <v>3522.7</v>
      </c>
    </row>
    <row r="534" spans="1:13" ht="12.75">
      <c r="A534" s="78">
        <v>678</v>
      </c>
      <c r="B534" s="71" t="s">
        <v>26</v>
      </c>
      <c r="C534" s="61">
        <f t="shared" si="59"/>
        <v>67.61</v>
      </c>
      <c r="D534" s="51">
        <v>0</v>
      </c>
      <c r="E534" s="75">
        <v>14553</v>
      </c>
      <c r="F534" s="73">
        <v>0</v>
      </c>
      <c r="G534" s="52">
        <f t="shared" si="61"/>
        <v>2583</v>
      </c>
      <c r="H534" s="188">
        <f t="shared" si="63"/>
        <v>2583</v>
      </c>
      <c r="I534" s="54">
        <f t="shared" si="64"/>
        <v>878.2</v>
      </c>
      <c r="J534" s="55">
        <f t="shared" si="62"/>
        <v>51.7</v>
      </c>
      <c r="K534" s="152">
        <v>0</v>
      </c>
      <c r="L534" s="56">
        <f t="shared" si="60"/>
        <v>9.8</v>
      </c>
      <c r="M534" s="57">
        <f t="shared" si="58"/>
        <v>3522.7</v>
      </c>
    </row>
    <row r="535" spans="1:13" ht="12.75">
      <c r="A535" s="78">
        <v>679</v>
      </c>
      <c r="B535" s="71" t="s">
        <v>26</v>
      </c>
      <c r="C535" s="61">
        <f t="shared" si="59"/>
        <v>67.62</v>
      </c>
      <c r="D535" s="51">
        <v>0</v>
      </c>
      <c r="E535" s="75">
        <v>14553</v>
      </c>
      <c r="F535" s="73">
        <v>0</v>
      </c>
      <c r="G535" s="52">
        <f t="shared" si="61"/>
        <v>2582.6</v>
      </c>
      <c r="H535" s="188">
        <f t="shared" si="63"/>
        <v>2582.6</v>
      </c>
      <c r="I535" s="54">
        <f t="shared" si="64"/>
        <v>878.1</v>
      </c>
      <c r="J535" s="55">
        <f t="shared" si="62"/>
        <v>51.7</v>
      </c>
      <c r="K535" s="152">
        <v>0</v>
      </c>
      <c r="L535" s="56">
        <f t="shared" si="60"/>
        <v>9.8</v>
      </c>
      <c r="M535" s="57">
        <f t="shared" si="58"/>
        <v>3522.2</v>
      </c>
    </row>
    <row r="536" spans="1:13" ht="12.75">
      <c r="A536" s="78">
        <v>680</v>
      </c>
      <c r="B536" s="71" t="s">
        <v>26</v>
      </c>
      <c r="C536" s="61">
        <f t="shared" si="59"/>
        <v>67.63</v>
      </c>
      <c r="D536" s="51">
        <v>0</v>
      </c>
      <c r="E536" s="75">
        <v>14553</v>
      </c>
      <c r="F536" s="73">
        <v>0</v>
      </c>
      <c r="G536" s="52">
        <f t="shared" si="61"/>
        <v>2582.2</v>
      </c>
      <c r="H536" s="188">
        <f t="shared" si="63"/>
        <v>2582.2</v>
      </c>
      <c r="I536" s="54">
        <f t="shared" si="64"/>
        <v>877.9</v>
      </c>
      <c r="J536" s="55">
        <f t="shared" si="62"/>
        <v>51.6</v>
      </c>
      <c r="K536" s="152">
        <v>0</v>
      </c>
      <c r="L536" s="56">
        <f t="shared" si="60"/>
        <v>9.8</v>
      </c>
      <c r="M536" s="57">
        <f t="shared" si="58"/>
        <v>3521.5</v>
      </c>
    </row>
    <row r="537" spans="1:13" ht="12.75">
      <c r="A537" s="78">
        <v>681</v>
      </c>
      <c r="B537" s="71" t="s">
        <v>26</v>
      </c>
      <c r="C537" s="61">
        <f t="shared" si="59"/>
        <v>67.64</v>
      </c>
      <c r="D537" s="51">
        <v>0</v>
      </c>
      <c r="E537" s="75">
        <v>14553</v>
      </c>
      <c r="F537" s="73">
        <v>0</v>
      </c>
      <c r="G537" s="52">
        <f t="shared" si="61"/>
        <v>2581.8</v>
      </c>
      <c r="H537" s="188">
        <f t="shared" si="63"/>
        <v>2581.8</v>
      </c>
      <c r="I537" s="54">
        <f t="shared" si="64"/>
        <v>877.8</v>
      </c>
      <c r="J537" s="55">
        <f t="shared" si="62"/>
        <v>51.6</v>
      </c>
      <c r="K537" s="152">
        <v>0</v>
      </c>
      <c r="L537" s="56">
        <f t="shared" si="60"/>
        <v>9.8</v>
      </c>
      <c r="M537" s="57">
        <f t="shared" si="58"/>
        <v>3521.0000000000005</v>
      </c>
    </row>
    <row r="538" spans="1:13" ht="12.75">
      <c r="A538" s="78">
        <v>682</v>
      </c>
      <c r="B538" s="71" t="s">
        <v>26</v>
      </c>
      <c r="C538" s="61">
        <f t="shared" si="59"/>
        <v>67.64</v>
      </c>
      <c r="D538" s="51">
        <v>0</v>
      </c>
      <c r="E538" s="75">
        <v>14553</v>
      </c>
      <c r="F538" s="73">
        <v>0</v>
      </c>
      <c r="G538" s="52">
        <f t="shared" si="61"/>
        <v>2581.8</v>
      </c>
      <c r="H538" s="188">
        <f t="shared" si="63"/>
        <v>2581.8</v>
      </c>
      <c r="I538" s="54">
        <f t="shared" si="64"/>
        <v>877.8</v>
      </c>
      <c r="J538" s="55">
        <f t="shared" si="62"/>
        <v>51.6</v>
      </c>
      <c r="K538" s="152">
        <v>0</v>
      </c>
      <c r="L538" s="56">
        <f t="shared" si="60"/>
        <v>9.8</v>
      </c>
      <c r="M538" s="57">
        <f t="shared" si="58"/>
        <v>3521.0000000000005</v>
      </c>
    </row>
    <row r="539" spans="1:13" ht="12.75">
      <c r="A539" s="78">
        <v>683</v>
      </c>
      <c r="B539" s="71" t="s">
        <v>26</v>
      </c>
      <c r="C539" s="61">
        <f t="shared" si="59"/>
        <v>67.65</v>
      </c>
      <c r="D539" s="51">
        <v>0</v>
      </c>
      <c r="E539" s="75">
        <v>14553</v>
      </c>
      <c r="F539" s="73">
        <v>0</v>
      </c>
      <c r="G539" s="52">
        <f t="shared" si="61"/>
        <v>2581.5</v>
      </c>
      <c r="H539" s="188">
        <f t="shared" si="63"/>
        <v>2581.5</v>
      </c>
      <c r="I539" s="54">
        <f t="shared" si="64"/>
        <v>877.7</v>
      </c>
      <c r="J539" s="55">
        <f t="shared" si="62"/>
        <v>51.6</v>
      </c>
      <c r="K539" s="152">
        <v>0</v>
      </c>
      <c r="L539" s="56">
        <f t="shared" si="60"/>
        <v>9.8</v>
      </c>
      <c r="M539" s="57">
        <f t="shared" si="58"/>
        <v>3520.6</v>
      </c>
    </row>
    <row r="540" spans="1:13" ht="12.75">
      <c r="A540" s="78">
        <v>684</v>
      </c>
      <c r="B540" s="71" t="s">
        <v>26</v>
      </c>
      <c r="C540" s="61">
        <f t="shared" si="59"/>
        <v>67.66</v>
      </c>
      <c r="D540" s="51">
        <v>0</v>
      </c>
      <c r="E540" s="75">
        <v>14553</v>
      </c>
      <c r="F540" s="73">
        <v>0</v>
      </c>
      <c r="G540" s="52">
        <f t="shared" si="61"/>
        <v>2581.1</v>
      </c>
      <c r="H540" s="188">
        <f t="shared" si="63"/>
        <v>2581.1</v>
      </c>
      <c r="I540" s="54">
        <f t="shared" si="64"/>
        <v>877.6</v>
      </c>
      <c r="J540" s="55">
        <f t="shared" si="62"/>
        <v>51.6</v>
      </c>
      <c r="K540" s="152">
        <v>0</v>
      </c>
      <c r="L540" s="56">
        <f t="shared" si="60"/>
        <v>9.8</v>
      </c>
      <c r="M540" s="57">
        <f t="shared" si="58"/>
        <v>3520.1</v>
      </c>
    </row>
    <row r="541" spans="1:13" ht="12.75">
      <c r="A541" s="78">
        <v>685</v>
      </c>
      <c r="B541" s="71" t="s">
        <v>26</v>
      </c>
      <c r="C541" s="61">
        <f t="shared" si="59"/>
        <v>67.66</v>
      </c>
      <c r="D541" s="51">
        <v>0</v>
      </c>
      <c r="E541" s="75">
        <v>14553</v>
      </c>
      <c r="F541" s="73">
        <v>0</v>
      </c>
      <c r="G541" s="52">
        <f t="shared" si="61"/>
        <v>2581.1</v>
      </c>
      <c r="H541" s="188">
        <f t="shared" si="63"/>
        <v>2581.1</v>
      </c>
      <c r="I541" s="54">
        <f t="shared" si="64"/>
        <v>877.6</v>
      </c>
      <c r="J541" s="55">
        <f t="shared" si="62"/>
        <v>51.6</v>
      </c>
      <c r="K541" s="152">
        <v>0</v>
      </c>
      <c r="L541" s="56">
        <f t="shared" si="60"/>
        <v>9.8</v>
      </c>
      <c r="M541" s="57">
        <f t="shared" si="58"/>
        <v>3520.1</v>
      </c>
    </row>
    <row r="542" spans="1:13" ht="12.75">
      <c r="A542" s="78">
        <v>686</v>
      </c>
      <c r="B542" s="71" t="s">
        <v>26</v>
      </c>
      <c r="C542" s="61">
        <f t="shared" si="59"/>
        <v>67.67</v>
      </c>
      <c r="D542" s="51">
        <v>0</v>
      </c>
      <c r="E542" s="75">
        <v>14553</v>
      </c>
      <c r="F542" s="73">
        <v>0</v>
      </c>
      <c r="G542" s="52">
        <f t="shared" si="61"/>
        <v>2580.7</v>
      </c>
      <c r="H542" s="188">
        <f t="shared" si="63"/>
        <v>2580.7</v>
      </c>
      <c r="I542" s="54">
        <f t="shared" si="64"/>
        <v>877.4</v>
      </c>
      <c r="J542" s="55">
        <f t="shared" si="62"/>
        <v>51.6</v>
      </c>
      <c r="K542" s="152">
        <v>0</v>
      </c>
      <c r="L542" s="56">
        <f t="shared" si="60"/>
        <v>9.8</v>
      </c>
      <c r="M542" s="57">
        <f t="shared" si="58"/>
        <v>3519.5</v>
      </c>
    </row>
    <row r="543" spans="1:13" ht="12.75">
      <c r="A543" s="78">
        <v>687</v>
      </c>
      <c r="B543" s="71" t="s">
        <v>26</v>
      </c>
      <c r="C543" s="61">
        <f t="shared" si="59"/>
        <v>67.68</v>
      </c>
      <c r="D543" s="51">
        <v>0</v>
      </c>
      <c r="E543" s="75">
        <v>14553</v>
      </c>
      <c r="F543" s="73">
        <v>0</v>
      </c>
      <c r="G543" s="52">
        <f t="shared" si="61"/>
        <v>2580.3</v>
      </c>
      <c r="H543" s="188">
        <f t="shared" si="63"/>
        <v>2580.3</v>
      </c>
      <c r="I543" s="54">
        <f t="shared" si="64"/>
        <v>877.3</v>
      </c>
      <c r="J543" s="55">
        <f t="shared" si="62"/>
        <v>51.6</v>
      </c>
      <c r="K543" s="152">
        <v>0</v>
      </c>
      <c r="L543" s="56">
        <f t="shared" si="60"/>
        <v>9.8</v>
      </c>
      <c r="M543" s="57">
        <f t="shared" si="58"/>
        <v>3519.0000000000005</v>
      </c>
    </row>
    <row r="544" spans="1:13" ht="12.75">
      <c r="A544" s="78">
        <v>688</v>
      </c>
      <c r="B544" s="71" t="s">
        <v>26</v>
      </c>
      <c r="C544" s="61">
        <f t="shared" si="59"/>
        <v>67.68</v>
      </c>
      <c r="D544" s="51">
        <v>0</v>
      </c>
      <c r="E544" s="75">
        <v>14553</v>
      </c>
      <c r="F544" s="73">
        <v>0</v>
      </c>
      <c r="G544" s="52">
        <f t="shared" si="61"/>
        <v>2580.3</v>
      </c>
      <c r="H544" s="188">
        <f t="shared" si="63"/>
        <v>2580.3</v>
      </c>
      <c r="I544" s="54">
        <f t="shared" si="64"/>
        <v>877.3</v>
      </c>
      <c r="J544" s="55">
        <f t="shared" si="62"/>
        <v>51.6</v>
      </c>
      <c r="K544" s="152">
        <v>0</v>
      </c>
      <c r="L544" s="56">
        <f t="shared" si="60"/>
        <v>9.8</v>
      </c>
      <c r="M544" s="57">
        <f t="shared" si="58"/>
        <v>3519.0000000000005</v>
      </c>
    </row>
    <row r="545" spans="1:13" ht="12.75">
      <c r="A545" s="78">
        <v>689</v>
      </c>
      <c r="B545" s="71" t="s">
        <v>26</v>
      </c>
      <c r="C545" s="61">
        <f t="shared" si="59"/>
        <v>67.69</v>
      </c>
      <c r="D545" s="51">
        <v>0</v>
      </c>
      <c r="E545" s="75">
        <v>14553</v>
      </c>
      <c r="F545" s="73">
        <v>0</v>
      </c>
      <c r="G545" s="52">
        <f t="shared" si="61"/>
        <v>2579.9</v>
      </c>
      <c r="H545" s="188">
        <f t="shared" si="63"/>
        <v>2579.9</v>
      </c>
      <c r="I545" s="54">
        <f t="shared" si="64"/>
        <v>877.2</v>
      </c>
      <c r="J545" s="55">
        <f t="shared" si="62"/>
        <v>51.6</v>
      </c>
      <c r="K545" s="152">
        <v>0</v>
      </c>
      <c r="L545" s="56">
        <f t="shared" si="60"/>
        <v>9.8</v>
      </c>
      <c r="M545" s="57">
        <f t="shared" si="58"/>
        <v>3518.5000000000005</v>
      </c>
    </row>
    <row r="546" spans="1:13" ht="12.75">
      <c r="A546" s="78">
        <v>690</v>
      </c>
      <c r="B546" s="71" t="s">
        <v>26</v>
      </c>
      <c r="C546" s="61">
        <f t="shared" si="59"/>
        <v>67.7</v>
      </c>
      <c r="D546" s="51">
        <v>0</v>
      </c>
      <c r="E546" s="75">
        <v>14553</v>
      </c>
      <c r="F546" s="73">
        <v>0</v>
      </c>
      <c r="G546" s="52">
        <f t="shared" si="61"/>
        <v>2579.6</v>
      </c>
      <c r="H546" s="188">
        <f t="shared" si="63"/>
        <v>2579.6</v>
      </c>
      <c r="I546" s="54">
        <f t="shared" si="64"/>
        <v>877.1</v>
      </c>
      <c r="J546" s="55">
        <f t="shared" si="62"/>
        <v>51.6</v>
      </c>
      <c r="K546" s="152">
        <v>0</v>
      </c>
      <c r="L546" s="56">
        <f t="shared" si="60"/>
        <v>9.8</v>
      </c>
      <c r="M546" s="57">
        <f t="shared" si="58"/>
        <v>3518.1</v>
      </c>
    </row>
    <row r="547" spans="1:13" ht="12.75">
      <c r="A547" s="78">
        <v>691</v>
      </c>
      <c r="B547" s="71" t="s">
        <v>26</v>
      </c>
      <c r="C547" s="61">
        <f t="shared" si="59"/>
        <v>67.7</v>
      </c>
      <c r="D547" s="51">
        <v>0</v>
      </c>
      <c r="E547" s="75">
        <v>14553</v>
      </c>
      <c r="F547" s="73">
        <v>0</v>
      </c>
      <c r="G547" s="52">
        <f t="shared" si="61"/>
        <v>2579.6</v>
      </c>
      <c r="H547" s="188">
        <f t="shared" si="63"/>
        <v>2579.6</v>
      </c>
      <c r="I547" s="54">
        <f t="shared" si="64"/>
        <v>877.1</v>
      </c>
      <c r="J547" s="55">
        <f t="shared" si="62"/>
        <v>51.6</v>
      </c>
      <c r="K547" s="152">
        <v>0</v>
      </c>
      <c r="L547" s="56">
        <f t="shared" si="60"/>
        <v>9.8</v>
      </c>
      <c r="M547" s="57">
        <f t="shared" si="58"/>
        <v>3518.1</v>
      </c>
    </row>
    <row r="548" spans="1:13" ht="12.75">
      <c r="A548" s="78">
        <v>692</v>
      </c>
      <c r="B548" s="71" t="s">
        <v>26</v>
      </c>
      <c r="C548" s="61">
        <f t="shared" si="59"/>
        <v>67.71</v>
      </c>
      <c r="D548" s="51">
        <v>0</v>
      </c>
      <c r="E548" s="75">
        <v>14553</v>
      </c>
      <c r="F548" s="73">
        <v>0</v>
      </c>
      <c r="G548" s="52">
        <f t="shared" si="61"/>
        <v>2579.2</v>
      </c>
      <c r="H548" s="188">
        <f t="shared" si="63"/>
        <v>2579.2</v>
      </c>
      <c r="I548" s="54">
        <f t="shared" si="64"/>
        <v>876.9</v>
      </c>
      <c r="J548" s="55">
        <f t="shared" si="62"/>
        <v>51.6</v>
      </c>
      <c r="K548" s="152">
        <v>0</v>
      </c>
      <c r="L548" s="56">
        <f t="shared" si="60"/>
        <v>9.8</v>
      </c>
      <c r="M548" s="57">
        <f t="shared" si="58"/>
        <v>3517.5</v>
      </c>
    </row>
    <row r="549" spans="1:13" ht="12.75">
      <c r="A549" s="78">
        <v>693</v>
      </c>
      <c r="B549" s="71" t="s">
        <v>26</v>
      </c>
      <c r="C549" s="61">
        <f t="shared" si="59"/>
        <v>67.72</v>
      </c>
      <c r="D549" s="51">
        <v>0</v>
      </c>
      <c r="E549" s="75">
        <v>14553</v>
      </c>
      <c r="F549" s="73">
        <v>0</v>
      </c>
      <c r="G549" s="52">
        <f t="shared" si="61"/>
        <v>2578.8</v>
      </c>
      <c r="H549" s="188">
        <f t="shared" si="63"/>
        <v>2578.8</v>
      </c>
      <c r="I549" s="54">
        <f t="shared" si="64"/>
        <v>876.8</v>
      </c>
      <c r="J549" s="55">
        <f t="shared" si="62"/>
        <v>51.6</v>
      </c>
      <c r="K549" s="152">
        <v>0</v>
      </c>
      <c r="L549" s="56">
        <f t="shared" si="60"/>
        <v>9.8</v>
      </c>
      <c r="M549" s="57">
        <f t="shared" si="58"/>
        <v>3517.0000000000005</v>
      </c>
    </row>
    <row r="550" spans="1:13" ht="12.75">
      <c r="A550" s="78">
        <v>694</v>
      </c>
      <c r="B550" s="71" t="s">
        <v>26</v>
      </c>
      <c r="C550" s="61">
        <f t="shared" si="59"/>
        <v>67.72</v>
      </c>
      <c r="D550" s="51">
        <v>0</v>
      </c>
      <c r="E550" s="75">
        <v>14553</v>
      </c>
      <c r="F550" s="73">
        <v>0</v>
      </c>
      <c r="G550" s="52">
        <f t="shared" si="61"/>
        <v>2578.8</v>
      </c>
      <c r="H550" s="188">
        <f t="shared" si="63"/>
        <v>2578.8</v>
      </c>
      <c r="I550" s="54">
        <f t="shared" si="64"/>
        <v>876.8</v>
      </c>
      <c r="J550" s="55">
        <f t="shared" si="62"/>
        <v>51.6</v>
      </c>
      <c r="K550" s="152">
        <v>0</v>
      </c>
      <c r="L550" s="56">
        <f t="shared" si="60"/>
        <v>9.8</v>
      </c>
      <c r="M550" s="57">
        <f t="shared" si="58"/>
        <v>3517.0000000000005</v>
      </c>
    </row>
    <row r="551" spans="1:13" ht="12.75">
      <c r="A551" s="78">
        <v>695</v>
      </c>
      <c r="B551" s="71" t="s">
        <v>26</v>
      </c>
      <c r="C551" s="61">
        <f t="shared" si="59"/>
        <v>67.73</v>
      </c>
      <c r="D551" s="51">
        <v>0</v>
      </c>
      <c r="E551" s="75">
        <v>14553</v>
      </c>
      <c r="F551" s="73">
        <v>0</v>
      </c>
      <c r="G551" s="52">
        <f t="shared" si="61"/>
        <v>2578.4</v>
      </c>
      <c r="H551" s="188">
        <f t="shared" si="63"/>
        <v>2578.4</v>
      </c>
      <c r="I551" s="54">
        <f t="shared" si="64"/>
        <v>876.7</v>
      </c>
      <c r="J551" s="55">
        <f t="shared" si="62"/>
        <v>51.6</v>
      </c>
      <c r="K551" s="152">
        <v>0</v>
      </c>
      <c r="L551" s="56">
        <f t="shared" si="60"/>
        <v>9.8</v>
      </c>
      <c r="M551" s="57">
        <f t="shared" si="58"/>
        <v>3516.5000000000005</v>
      </c>
    </row>
    <row r="552" spans="1:13" ht="12.75">
      <c r="A552" s="78">
        <v>696</v>
      </c>
      <c r="B552" s="71" t="s">
        <v>26</v>
      </c>
      <c r="C552" s="61">
        <f t="shared" si="59"/>
        <v>67.73</v>
      </c>
      <c r="D552" s="51">
        <v>0</v>
      </c>
      <c r="E552" s="75">
        <v>14553</v>
      </c>
      <c r="F552" s="73">
        <v>0</v>
      </c>
      <c r="G552" s="52">
        <f t="shared" si="61"/>
        <v>2578.4</v>
      </c>
      <c r="H552" s="188">
        <f t="shared" si="63"/>
        <v>2578.4</v>
      </c>
      <c r="I552" s="54">
        <f t="shared" si="64"/>
        <v>876.7</v>
      </c>
      <c r="J552" s="55">
        <f t="shared" si="62"/>
        <v>51.6</v>
      </c>
      <c r="K552" s="152">
        <v>0</v>
      </c>
      <c r="L552" s="56">
        <f t="shared" si="60"/>
        <v>9.8</v>
      </c>
      <c r="M552" s="57">
        <f t="shared" si="58"/>
        <v>3516.5000000000005</v>
      </c>
    </row>
    <row r="553" spans="1:13" ht="12.75">
      <c r="A553" s="78">
        <v>697</v>
      </c>
      <c r="B553" s="71" t="s">
        <v>26</v>
      </c>
      <c r="C553" s="61">
        <f t="shared" si="59"/>
        <v>67.74</v>
      </c>
      <c r="D553" s="51">
        <v>0</v>
      </c>
      <c r="E553" s="75">
        <v>14553</v>
      </c>
      <c r="F553" s="73">
        <v>0</v>
      </c>
      <c r="G553" s="52">
        <f t="shared" si="61"/>
        <v>2578</v>
      </c>
      <c r="H553" s="188">
        <f t="shared" si="63"/>
        <v>2578</v>
      </c>
      <c r="I553" s="54">
        <f t="shared" si="64"/>
        <v>876.5</v>
      </c>
      <c r="J553" s="55">
        <f t="shared" si="62"/>
        <v>51.6</v>
      </c>
      <c r="K553" s="152">
        <v>0</v>
      </c>
      <c r="L553" s="56">
        <f t="shared" si="60"/>
        <v>9.8</v>
      </c>
      <c r="M553" s="57">
        <f t="shared" si="58"/>
        <v>3515.9</v>
      </c>
    </row>
    <row r="554" spans="1:13" ht="12.75">
      <c r="A554" s="78">
        <v>698</v>
      </c>
      <c r="B554" s="71" t="s">
        <v>26</v>
      </c>
      <c r="C554" s="61">
        <f t="shared" si="59"/>
        <v>67.74</v>
      </c>
      <c r="D554" s="51">
        <v>0</v>
      </c>
      <c r="E554" s="75">
        <v>14553</v>
      </c>
      <c r="F554" s="73">
        <v>0</v>
      </c>
      <c r="G554" s="52">
        <f t="shared" si="61"/>
        <v>2578</v>
      </c>
      <c r="H554" s="188">
        <f t="shared" si="63"/>
        <v>2578</v>
      </c>
      <c r="I554" s="54">
        <f t="shared" si="64"/>
        <v>876.5</v>
      </c>
      <c r="J554" s="55">
        <f t="shared" si="62"/>
        <v>51.6</v>
      </c>
      <c r="K554" s="152">
        <v>0</v>
      </c>
      <c r="L554" s="56">
        <f t="shared" si="60"/>
        <v>9.8</v>
      </c>
      <c r="M554" s="57">
        <f t="shared" si="58"/>
        <v>3515.9</v>
      </c>
    </row>
    <row r="555" spans="1:13" ht="12.75">
      <c r="A555" s="78">
        <v>699</v>
      </c>
      <c r="B555" s="71" t="s">
        <v>26</v>
      </c>
      <c r="C555" s="61">
        <f t="shared" si="59"/>
        <v>67.75</v>
      </c>
      <c r="D555" s="51">
        <v>0</v>
      </c>
      <c r="E555" s="75">
        <v>14553</v>
      </c>
      <c r="F555" s="73">
        <v>0</v>
      </c>
      <c r="G555" s="52">
        <f t="shared" si="61"/>
        <v>2577.7</v>
      </c>
      <c r="H555" s="188">
        <f t="shared" si="63"/>
        <v>2577.7</v>
      </c>
      <c r="I555" s="54">
        <f t="shared" si="64"/>
        <v>876.4</v>
      </c>
      <c r="J555" s="55">
        <f t="shared" si="62"/>
        <v>51.6</v>
      </c>
      <c r="K555" s="152">
        <v>0</v>
      </c>
      <c r="L555" s="56">
        <f t="shared" si="60"/>
        <v>9.8</v>
      </c>
      <c r="M555" s="57">
        <f t="shared" si="58"/>
        <v>3515.5</v>
      </c>
    </row>
    <row r="556" spans="1:13" ht="12.75">
      <c r="A556" s="78">
        <v>700</v>
      </c>
      <c r="B556" s="71" t="s">
        <v>26</v>
      </c>
      <c r="C556" s="61">
        <f t="shared" si="59"/>
        <v>67.75</v>
      </c>
      <c r="D556" s="51">
        <v>0</v>
      </c>
      <c r="E556" s="75">
        <v>14553</v>
      </c>
      <c r="F556" s="73">
        <v>0</v>
      </c>
      <c r="G556" s="52">
        <f t="shared" si="61"/>
        <v>2577.7</v>
      </c>
      <c r="H556" s="188">
        <f t="shared" si="63"/>
        <v>2577.7</v>
      </c>
      <c r="I556" s="54">
        <f t="shared" si="64"/>
        <v>876.4</v>
      </c>
      <c r="J556" s="55">
        <f t="shared" si="62"/>
        <v>51.6</v>
      </c>
      <c r="K556" s="152">
        <v>0</v>
      </c>
      <c r="L556" s="56">
        <f t="shared" si="60"/>
        <v>9.8</v>
      </c>
      <c r="M556" s="57">
        <f t="shared" si="58"/>
        <v>3515.5</v>
      </c>
    </row>
    <row r="557" spans="1:13" ht="12.75">
      <c r="A557" s="78">
        <v>701</v>
      </c>
      <c r="B557" s="71" t="s">
        <v>26</v>
      </c>
      <c r="C557" s="61">
        <f t="shared" si="59"/>
        <v>67.76</v>
      </c>
      <c r="D557" s="51">
        <v>0</v>
      </c>
      <c r="E557" s="75">
        <v>14553</v>
      </c>
      <c r="F557" s="73">
        <v>0</v>
      </c>
      <c r="G557" s="52">
        <f t="shared" si="61"/>
        <v>2577.3</v>
      </c>
      <c r="H557" s="188">
        <f t="shared" si="63"/>
        <v>2577.3</v>
      </c>
      <c r="I557" s="54">
        <f t="shared" si="64"/>
        <v>876.3</v>
      </c>
      <c r="J557" s="55">
        <f t="shared" si="62"/>
        <v>51.5</v>
      </c>
      <c r="K557" s="152">
        <v>0</v>
      </c>
      <c r="L557" s="56">
        <f t="shared" si="60"/>
        <v>9.8</v>
      </c>
      <c r="M557" s="57">
        <f t="shared" si="58"/>
        <v>3514.9000000000005</v>
      </c>
    </row>
    <row r="558" spans="1:13" ht="12.75">
      <c r="A558" s="78">
        <v>702</v>
      </c>
      <c r="B558" s="71" t="s">
        <v>26</v>
      </c>
      <c r="C558" s="61">
        <f t="shared" si="59"/>
        <v>67.76</v>
      </c>
      <c r="D558" s="51">
        <v>0</v>
      </c>
      <c r="E558" s="75">
        <v>14553</v>
      </c>
      <c r="F558" s="73">
        <v>0</v>
      </c>
      <c r="G558" s="52">
        <f t="shared" si="61"/>
        <v>2577.3</v>
      </c>
      <c r="H558" s="188">
        <f t="shared" si="63"/>
        <v>2577.3</v>
      </c>
      <c r="I558" s="54">
        <f t="shared" si="64"/>
        <v>876.3</v>
      </c>
      <c r="J558" s="55">
        <f t="shared" si="62"/>
        <v>51.5</v>
      </c>
      <c r="K558" s="152">
        <v>0</v>
      </c>
      <c r="L558" s="56">
        <f t="shared" si="60"/>
        <v>9.8</v>
      </c>
      <c r="M558" s="57">
        <f t="shared" si="58"/>
        <v>3514.9000000000005</v>
      </c>
    </row>
    <row r="559" spans="1:13" ht="12.75">
      <c r="A559" s="78">
        <v>703</v>
      </c>
      <c r="B559" s="71" t="s">
        <v>26</v>
      </c>
      <c r="C559" s="61">
        <f t="shared" si="59"/>
        <v>67.77</v>
      </c>
      <c r="D559" s="51">
        <v>0</v>
      </c>
      <c r="E559" s="75">
        <v>14553</v>
      </c>
      <c r="F559" s="73">
        <v>0</v>
      </c>
      <c r="G559" s="52">
        <f t="shared" si="61"/>
        <v>2576.9</v>
      </c>
      <c r="H559" s="188">
        <f t="shared" si="63"/>
        <v>2576.9</v>
      </c>
      <c r="I559" s="54">
        <f t="shared" si="64"/>
        <v>876.1</v>
      </c>
      <c r="J559" s="55">
        <f t="shared" si="62"/>
        <v>51.5</v>
      </c>
      <c r="K559" s="152">
        <v>0</v>
      </c>
      <c r="L559" s="56">
        <f t="shared" si="60"/>
        <v>9.8</v>
      </c>
      <c r="M559" s="57">
        <f aca="true" t="shared" si="65" ref="M559:M605">SUM(H559:L559)</f>
        <v>3514.3</v>
      </c>
    </row>
    <row r="560" spans="1:13" ht="12.75">
      <c r="A560" s="78">
        <v>704</v>
      </c>
      <c r="B560" s="71" t="s">
        <v>26</v>
      </c>
      <c r="C560" s="61">
        <f t="shared" si="59"/>
        <v>67.77</v>
      </c>
      <c r="D560" s="51">
        <v>0</v>
      </c>
      <c r="E560" s="75">
        <v>14553</v>
      </c>
      <c r="F560" s="73">
        <v>0</v>
      </c>
      <c r="G560" s="52">
        <f t="shared" si="61"/>
        <v>2576.9</v>
      </c>
      <c r="H560" s="188">
        <f t="shared" si="63"/>
        <v>2576.9</v>
      </c>
      <c r="I560" s="54">
        <f t="shared" si="64"/>
        <v>876.1</v>
      </c>
      <c r="J560" s="55">
        <f t="shared" si="62"/>
        <v>51.5</v>
      </c>
      <c r="K560" s="152">
        <v>0</v>
      </c>
      <c r="L560" s="56">
        <f t="shared" si="60"/>
        <v>9.8</v>
      </c>
      <c r="M560" s="57">
        <f t="shared" si="65"/>
        <v>3514.3</v>
      </c>
    </row>
    <row r="561" spans="1:13" ht="12.75">
      <c r="A561" s="78">
        <v>705</v>
      </c>
      <c r="B561" s="71" t="s">
        <v>26</v>
      </c>
      <c r="C561" s="61">
        <f t="shared" si="59"/>
        <v>67.78</v>
      </c>
      <c r="D561" s="51">
        <v>0</v>
      </c>
      <c r="E561" s="75">
        <v>14553</v>
      </c>
      <c r="F561" s="73">
        <v>0</v>
      </c>
      <c r="G561" s="52">
        <f t="shared" si="61"/>
        <v>2576.5</v>
      </c>
      <c r="H561" s="188">
        <f t="shared" si="63"/>
        <v>2576.5</v>
      </c>
      <c r="I561" s="54">
        <f t="shared" si="64"/>
        <v>876</v>
      </c>
      <c r="J561" s="55">
        <f t="shared" si="62"/>
        <v>51.5</v>
      </c>
      <c r="K561" s="152">
        <v>0</v>
      </c>
      <c r="L561" s="56">
        <f t="shared" si="60"/>
        <v>9.8</v>
      </c>
      <c r="M561" s="57">
        <f t="shared" si="65"/>
        <v>3513.8</v>
      </c>
    </row>
    <row r="562" spans="1:13" ht="12.75">
      <c r="A562" s="78">
        <v>706</v>
      </c>
      <c r="B562" s="71" t="s">
        <v>26</v>
      </c>
      <c r="C562" s="61">
        <f t="shared" si="59"/>
        <v>67.78</v>
      </c>
      <c r="D562" s="51">
        <v>0</v>
      </c>
      <c r="E562" s="75">
        <v>14553</v>
      </c>
      <c r="F562" s="73">
        <v>0</v>
      </c>
      <c r="G562" s="52">
        <f t="shared" si="61"/>
        <v>2576.5</v>
      </c>
      <c r="H562" s="188">
        <f t="shared" si="63"/>
        <v>2576.5</v>
      </c>
      <c r="I562" s="54">
        <f t="shared" si="64"/>
        <v>876</v>
      </c>
      <c r="J562" s="55">
        <f t="shared" si="62"/>
        <v>51.5</v>
      </c>
      <c r="K562" s="152">
        <v>0</v>
      </c>
      <c r="L562" s="56">
        <f t="shared" si="60"/>
        <v>9.8</v>
      </c>
      <c r="M562" s="57">
        <f t="shared" si="65"/>
        <v>3513.8</v>
      </c>
    </row>
    <row r="563" spans="1:13" ht="12.75">
      <c r="A563" s="78">
        <v>707</v>
      </c>
      <c r="B563" s="71" t="s">
        <v>26</v>
      </c>
      <c r="C563" s="61">
        <f t="shared" si="59"/>
        <v>67.79</v>
      </c>
      <c r="D563" s="51">
        <v>0</v>
      </c>
      <c r="E563" s="75">
        <v>14553</v>
      </c>
      <c r="F563" s="73">
        <v>0</v>
      </c>
      <c r="G563" s="52">
        <f t="shared" si="61"/>
        <v>2576.1</v>
      </c>
      <c r="H563" s="188">
        <f t="shared" si="63"/>
        <v>2576.1</v>
      </c>
      <c r="I563" s="54">
        <f t="shared" si="64"/>
        <v>875.9</v>
      </c>
      <c r="J563" s="55">
        <f t="shared" si="62"/>
        <v>51.5</v>
      </c>
      <c r="K563" s="152">
        <v>0</v>
      </c>
      <c r="L563" s="56">
        <f t="shared" si="60"/>
        <v>9.8</v>
      </c>
      <c r="M563" s="57">
        <f t="shared" si="65"/>
        <v>3513.3</v>
      </c>
    </row>
    <row r="564" spans="1:13" ht="12.75">
      <c r="A564" s="78">
        <v>708</v>
      </c>
      <c r="B564" s="71" t="s">
        <v>26</v>
      </c>
      <c r="C564" s="61">
        <f t="shared" si="59"/>
        <v>67.79</v>
      </c>
      <c r="D564" s="51">
        <v>0</v>
      </c>
      <c r="E564" s="75">
        <v>14553</v>
      </c>
      <c r="F564" s="73">
        <v>0</v>
      </c>
      <c r="G564" s="52">
        <f t="shared" si="61"/>
        <v>2576.1</v>
      </c>
      <c r="H564" s="188">
        <f t="shared" si="63"/>
        <v>2576.1</v>
      </c>
      <c r="I564" s="54">
        <f t="shared" si="64"/>
        <v>875.9</v>
      </c>
      <c r="J564" s="55">
        <f t="shared" si="62"/>
        <v>51.5</v>
      </c>
      <c r="K564" s="152">
        <v>0</v>
      </c>
      <c r="L564" s="56">
        <f t="shared" si="60"/>
        <v>9.8</v>
      </c>
      <c r="M564" s="57">
        <f t="shared" si="65"/>
        <v>3513.3</v>
      </c>
    </row>
    <row r="565" spans="1:13" ht="12.75">
      <c r="A565" s="78">
        <v>709</v>
      </c>
      <c r="B565" s="71" t="s">
        <v>26</v>
      </c>
      <c r="C565" s="61">
        <f t="shared" si="59"/>
        <v>67.8</v>
      </c>
      <c r="D565" s="51">
        <v>0</v>
      </c>
      <c r="E565" s="75">
        <v>14553</v>
      </c>
      <c r="F565" s="73">
        <v>0</v>
      </c>
      <c r="G565" s="52">
        <f t="shared" si="61"/>
        <v>2575.8</v>
      </c>
      <c r="H565" s="188">
        <f t="shared" si="63"/>
        <v>2575.8</v>
      </c>
      <c r="I565" s="54">
        <f t="shared" si="64"/>
        <v>875.8</v>
      </c>
      <c r="J565" s="55">
        <f t="shared" si="62"/>
        <v>51.5</v>
      </c>
      <c r="K565" s="152">
        <v>0</v>
      </c>
      <c r="L565" s="56">
        <f t="shared" si="60"/>
        <v>9.8</v>
      </c>
      <c r="M565" s="57">
        <f t="shared" si="65"/>
        <v>3512.9000000000005</v>
      </c>
    </row>
    <row r="566" spans="1:13" ht="12.75">
      <c r="A566" s="78">
        <v>710</v>
      </c>
      <c r="B566" s="71" t="s">
        <v>26</v>
      </c>
      <c r="C566" s="61">
        <f t="shared" si="59"/>
        <v>67.8</v>
      </c>
      <c r="D566" s="51">
        <v>0</v>
      </c>
      <c r="E566" s="75">
        <v>14553</v>
      </c>
      <c r="F566" s="73">
        <v>0</v>
      </c>
      <c r="G566" s="52">
        <f t="shared" si="61"/>
        <v>2575.8</v>
      </c>
      <c r="H566" s="188">
        <f t="shared" si="63"/>
        <v>2575.8</v>
      </c>
      <c r="I566" s="54">
        <f t="shared" si="64"/>
        <v>875.8</v>
      </c>
      <c r="J566" s="55">
        <f t="shared" si="62"/>
        <v>51.5</v>
      </c>
      <c r="K566" s="152">
        <v>0</v>
      </c>
      <c r="L566" s="56">
        <f t="shared" si="60"/>
        <v>9.8</v>
      </c>
      <c r="M566" s="57">
        <f t="shared" si="65"/>
        <v>3512.9000000000005</v>
      </c>
    </row>
    <row r="567" spans="1:13" ht="12.75">
      <c r="A567" s="78">
        <v>711</v>
      </c>
      <c r="B567" s="71" t="s">
        <v>26</v>
      </c>
      <c r="C567" s="61">
        <f t="shared" si="59"/>
        <v>67.8</v>
      </c>
      <c r="D567" s="51">
        <v>0</v>
      </c>
      <c r="E567" s="75">
        <v>14553</v>
      </c>
      <c r="F567" s="73">
        <v>0</v>
      </c>
      <c r="G567" s="52">
        <f t="shared" si="61"/>
        <v>2575.8</v>
      </c>
      <c r="H567" s="188">
        <f t="shared" si="63"/>
        <v>2575.8</v>
      </c>
      <c r="I567" s="54">
        <f t="shared" si="64"/>
        <v>875.8</v>
      </c>
      <c r="J567" s="55">
        <f t="shared" si="62"/>
        <v>51.5</v>
      </c>
      <c r="K567" s="152">
        <v>0</v>
      </c>
      <c r="L567" s="56">
        <f t="shared" si="60"/>
        <v>9.8</v>
      </c>
      <c r="M567" s="57">
        <f t="shared" si="65"/>
        <v>3512.9000000000005</v>
      </c>
    </row>
    <row r="568" spans="1:13" ht="12.75">
      <c r="A568" s="78">
        <v>712</v>
      </c>
      <c r="B568" s="71" t="s">
        <v>26</v>
      </c>
      <c r="C568" s="61">
        <f t="shared" si="59"/>
        <v>67.81</v>
      </c>
      <c r="D568" s="51">
        <v>0</v>
      </c>
      <c r="E568" s="75">
        <v>14553</v>
      </c>
      <c r="F568" s="73">
        <v>0</v>
      </c>
      <c r="G568" s="52">
        <f t="shared" si="61"/>
        <v>2575.4</v>
      </c>
      <c r="H568" s="188">
        <f t="shared" si="63"/>
        <v>2575.4</v>
      </c>
      <c r="I568" s="54">
        <f t="shared" si="64"/>
        <v>875.6</v>
      </c>
      <c r="J568" s="55">
        <f t="shared" si="62"/>
        <v>51.5</v>
      </c>
      <c r="K568" s="152">
        <v>0</v>
      </c>
      <c r="L568" s="56">
        <f t="shared" si="60"/>
        <v>9.8</v>
      </c>
      <c r="M568" s="57">
        <f t="shared" si="65"/>
        <v>3512.3</v>
      </c>
    </row>
    <row r="569" spans="1:13" ht="12.75">
      <c r="A569" s="78">
        <v>713</v>
      </c>
      <c r="B569" s="71" t="s">
        <v>26</v>
      </c>
      <c r="C569" s="61">
        <f t="shared" si="59"/>
        <v>67.81</v>
      </c>
      <c r="D569" s="51">
        <v>0</v>
      </c>
      <c r="E569" s="75">
        <v>14553</v>
      </c>
      <c r="F569" s="73">
        <v>0</v>
      </c>
      <c r="G569" s="52">
        <f t="shared" si="61"/>
        <v>2575.4</v>
      </c>
      <c r="H569" s="188">
        <f t="shared" si="63"/>
        <v>2575.4</v>
      </c>
      <c r="I569" s="54">
        <f t="shared" si="64"/>
        <v>875.6</v>
      </c>
      <c r="J569" s="55">
        <f t="shared" si="62"/>
        <v>51.5</v>
      </c>
      <c r="K569" s="152">
        <v>0</v>
      </c>
      <c r="L569" s="56">
        <f t="shared" si="60"/>
        <v>9.8</v>
      </c>
      <c r="M569" s="57">
        <f t="shared" si="65"/>
        <v>3512.3</v>
      </c>
    </row>
    <row r="570" spans="1:13" ht="12.75">
      <c r="A570" s="78">
        <v>714</v>
      </c>
      <c r="B570" s="71" t="s">
        <v>26</v>
      </c>
      <c r="C570" s="61">
        <f t="shared" si="59"/>
        <v>67.81</v>
      </c>
      <c r="D570" s="51">
        <v>0</v>
      </c>
      <c r="E570" s="75">
        <v>14553</v>
      </c>
      <c r="F570" s="73">
        <v>0</v>
      </c>
      <c r="G570" s="52">
        <f t="shared" si="61"/>
        <v>2575.4</v>
      </c>
      <c r="H570" s="188">
        <f t="shared" si="63"/>
        <v>2575.4</v>
      </c>
      <c r="I570" s="54">
        <f t="shared" si="64"/>
        <v>875.6</v>
      </c>
      <c r="J570" s="55">
        <f t="shared" si="62"/>
        <v>51.5</v>
      </c>
      <c r="K570" s="152">
        <v>0</v>
      </c>
      <c r="L570" s="56">
        <f t="shared" si="60"/>
        <v>9.8</v>
      </c>
      <c r="M570" s="57">
        <f t="shared" si="65"/>
        <v>3512.3</v>
      </c>
    </row>
    <row r="571" spans="1:13" ht="12.75">
      <c r="A571" s="78">
        <v>715</v>
      </c>
      <c r="B571" s="71" t="s">
        <v>26</v>
      </c>
      <c r="C571" s="61">
        <f t="shared" si="59"/>
        <v>67.82</v>
      </c>
      <c r="D571" s="51">
        <v>0</v>
      </c>
      <c r="E571" s="75">
        <v>14553</v>
      </c>
      <c r="F571" s="73">
        <v>0</v>
      </c>
      <c r="G571" s="52">
        <f t="shared" si="61"/>
        <v>2575</v>
      </c>
      <c r="H571" s="188">
        <f t="shared" si="63"/>
        <v>2575</v>
      </c>
      <c r="I571" s="54">
        <f t="shared" si="64"/>
        <v>875.5</v>
      </c>
      <c r="J571" s="55">
        <f t="shared" si="62"/>
        <v>51.5</v>
      </c>
      <c r="K571" s="152">
        <v>0</v>
      </c>
      <c r="L571" s="56">
        <f t="shared" si="60"/>
        <v>9.8</v>
      </c>
      <c r="M571" s="57">
        <f t="shared" si="65"/>
        <v>3511.8</v>
      </c>
    </row>
    <row r="572" spans="1:13" ht="12.75">
      <c r="A572" s="78">
        <v>716</v>
      </c>
      <c r="B572" s="71" t="s">
        <v>26</v>
      </c>
      <c r="C572" s="61">
        <f t="shared" si="59"/>
        <v>67.82</v>
      </c>
      <c r="D572" s="51">
        <v>0</v>
      </c>
      <c r="E572" s="75">
        <v>14553</v>
      </c>
      <c r="F572" s="73">
        <v>0</v>
      </c>
      <c r="G572" s="52">
        <f t="shared" si="61"/>
        <v>2575</v>
      </c>
      <c r="H572" s="188">
        <f t="shared" si="63"/>
        <v>2575</v>
      </c>
      <c r="I572" s="54">
        <f t="shared" si="64"/>
        <v>875.5</v>
      </c>
      <c r="J572" s="55">
        <f t="shared" si="62"/>
        <v>51.5</v>
      </c>
      <c r="K572" s="152">
        <v>0</v>
      </c>
      <c r="L572" s="56">
        <f t="shared" si="60"/>
        <v>9.8</v>
      </c>
      <c r="M572" s="57">
        <f t="shared" si="65"/>
        <v>3511.8</v>
      </c>
    </row>
    <row r="573" spans="1:13" ht="12.75">
      <c r="A573" s="78">
        <v>717</v>
      </c>
      <c r="B573" s="71" t="s">
        <v>26</v>
      </c>
      <c r="C573" s="61">
        <f t="shared" si="59"/>
        <v>67.83</v>
      </c>
      <c r="D573" s="51">
        <v>0</v>
      </c>
      <c r="E573" s="75">
        <v>14553</v>
      </c>
      <c r="F573" s="73">
        <v>0</v>
      </c>
      <c r="G573" s="52">
        <f t="shared" si="61"/>
        <v>2574.6</v>
      </c>
      <c r="H573" s="188">
        <f t="shared" si="63"/>
        <v>2574.6</v>
      </c>
      <c r="I573" s="54">
        <f t="shared" si="64"/>
        <v>875.4</v>
      </c>
      <c r="J573" s="55">
        <f t="shared" si="62"/>
        <v>51.5</v>
      </c>
      <c r="K573" s="152">
        <v>0</v>
      </c>
      <c r="L573" s="56">
        <f t="shared" si="60"/>
        <v>9.8</v>
      </c>
      <c r="M573" s="57">
        <f t="shared" si="65"/>
        <v>3511.3</v>
      </c>
    </row>
    <row r="574" spans="1:13" ht="12.75">
      <c r="A574" s="78">
        <v>718</v>
      </c>
      <c r="B574" s="71" t="s">
        <v>26</v>
      </c>
      <c r="C574" s="61">
        <f t="shared" si="59"/>
        <v>67.83</v>
      </c>
      <c r="D574" s="51">
        <v>0</v>
      </c>
      <c r="E574" s="75">
        <v>14553</v>
      </c>
      <c r="F574" s="73">
        <v>0</v>
      </c>
      <c r="G574" s="52">
        <f t="shared" si="61"/>
        <v>2574.6</v>
      </c>
      <c r="H574" s="188">
        <f t="shared" si="63"/>
        <v>2574.6</v>
      </c>
      <c r="I574" s="54">
        <f t="shared" si="64"/>
        <v>875.4</v>
      </c>
      <c r="J574" s="55">
        <f t="shared" si="62"/>
        <v>51.5</v>
      </c>
      <c r="K574" s="152">
        <v>0</v>
      </c>
      <c r="L574" s="56">
        <f t="shared" si="60"/>
        <v>9.8</v>
      </c>
      <c r="M574" s="57">
        <f t="shared" si="65"/>
        <v>3511.3</v>
      </c>
    </row>
    <row r="575" spans="1:13" ht="12.75">
      <c r="A575" s="78">
        <v>719</v>
      </c>
      <c r="B575" s="71" t="s">
        <v>26</v>
      </c>
      <c r="C575" s="61">
        <f t="shared" si="59"/>
        <v>67.83</v>
      </c>
      <c r="D575" s="51">
        <v>0</v>
      </c>
      <c r="E575" s="75">
        <v>14553</v>
      </c>
      <c r="F575" s="73">
        <v>0</v>
      </c>
      <c r="G575" s="52">
        <f t="shared" si="61"/>
        <v>2574.6</v>
      </c>
      <c r="H575" s="188">
        <f t="shared" si="63"/>
        <v>2574.6</v>
      </c>
      <c r="I575" s="54">
        <f t="shared" si="64"/>
        <v>875.4</v>
      </c>
      <c r="J575" s="55">
        <f t="shared" si="62"/>
        <v>51.5</v>
      </c>
      <c r="K575" s="152">
        <v>0</v>
      </c>
      <c r="L575" s="56">
        <f t="shared" si="60"/>
        <v>9.8</v>
      </c>
      <c r="M575" s="57">
        <f t="shared" si="65"/>
        <v>3511.3</v>
      </c>
    </row>
    <row r="576" spans="1:13" ht="12.75">
      <c r="A576" s="78">
        <v>720</v>
      </c>
      <c r="B576" s="71" t="s">
        <v>26</v>
      </c>
      <c r="C576" s="61">
        <f t="shared" si="59"/>
        <v>67.83</v>
      </c>
      <c r="D576" s="51">
        <v>0</v>
      </c>
      <c r="E576" s="75">
        <v>14553</v>
      </c>
      <c r="F576" s="73">
        <v>0</v>
      </c>
      <c r="G576" s="52">
        <f t="shared" si="61"/>
        <v>2574.6</v>
      </c>
      <c r="H576" s="188">
        <f t="shared" si="63"/>
        <v>2574.6</v>
      </c>
      <c r="I576" s="54">
        <f t="shared" si="64"/>
        <v>875.4</v>
      </c>
      <c r="J576" s="55">
        <f t="shared" si="62"/>
        <v>51.5</v>
      </c>
      <c r="K576" s="152">
        <v>0</v>
      </c>
      <c r="L576" s="56">
        <f t="shared" si="60"/>
        <v>9.8</v>
      </c>
      <c r="M576" s="57">
        <f t="shared" si="65"/>
        <v>3511.3</v>
      </c>
    </row>
    <row r="577" spans="1:13" ht="12.75">
      <c r="A577" s="78">
        <v>721</v>
      </c>
      <c r="B577" s="71" t="s">
        <v>26</v>
      </c>
      <c r="C577" s="61">
        <f t="shared" si="59"/>
        <v>67.84</v>
      </c>
      <c r="D577" s="51">
        <v>0</v>
      </c>
      <c r="E577" s="75">
        <v>14553</v>
      </c>
      <c r="F577" s="73">
        <v>0</v>
      </c>
      <c r="G577" s="52">
        <f t="shared" si="61"/>
        <v>2574.2</v>
      </c>
      <c r="H577" s="188">
        <f t="shared" si="63"/>
        <v>2574.2</v>
      </c>
      <c r="I577" s="54">
        <f t="shared" si="64"/>
        <v>875.2</v>
      </c>
      <c r="J577" s="55">
        <f t="shared" si="62"/>
        <v>51.5</v>
      </c>
      <c r="K577" s="152">
        <v>0</v>
      </c>
      <c r="L577" s="56">
        <f t="shared" si="60"/>
        <v>9.8</v>
      </c>
      <c r="M577" s="57">
        <f t="shared" si="65"/>
        <v>3510.7</v>
      </c>
    </row>
    <row r="578" spans="1:13" ht="12.75">
      <c r="A578" s="78">
        <v>722</v>
      </c>
      <c r="B578" s="71" t="s">
        <v>26</v>
      </c>
      <c r="C578" s="61">
        <f t="shared" si="59"/>
        <v>67.84</v>
      </c>
      <c r="D578" s="51">
        <v>0</v>
      </c>
      <c r="E578" s="75">
        <v>14553</v>
      </c>
      <c r="F578" s="73">
        <v>0</v>
      </c>
      <c r="G578" s="52">
        <f t="shared" si="61"/>
        <v>2574.2</v>
      </c>
      <c r="H578" s="188">
        <f t="shared" si="63"/>
        <v>2574.2</v>
      </c>
      <c r="I578" s="54">
        <f t="shared" si="64"/>
        <v>875.2</v>
      </c>
      <c r="J578" s="55">
        <f t="shared" si="62"/>
        <v>51.5</v>
      </c>
      <c r="K578" s="152">
        <v>0</v>
      </c>
      <c r="L578" s="56">
        <f t="shared" si="60"/>
        <v>9.8</v>
      </c>
      <c r="M578" s="57">
        <f t="shared" si="65"/>
        <v>3510.7</v>
      </c>
    </row>
    <row r="579" spans="1:13" ht="12.75">
      <c r="A579" s="78">
        <v>723</v>
      </c>
      <c r="B579" s="71" t="s">
        <v>26</v>
      </c>
      <c r="C579" s="61">
        <f t="shared" si="59"/>
        <v>67.84</v>
      </c>
      <c r="D579" s="51">
        <v>0</v>
      </c>
      <c r="E579" s="75">
        <v>14553</v>
      </c>
      <c r="F579" s="73">
        <v>0</v>
      </c>
      <c r="G579" s="52">
        <f t="shared" si="61"/>
        <v>2574.2</v>
      </c>
      <c r="H579" s="188">
        <f t="shared" si="63"/>
        <v>2574.2</v>
      </c>
      <c r="I579" s="54">
        <f t="shared" si="64"/>
        <v>875.2</v>
      </c>
      <c r="J579" s="55">
        <f t="shared" si="62"/>
        <v>51.5</v>
      </c>
      <c r="K579" s="152">
        <v>0</v>
      </c>
      <c r="L579" s="56">
        <f t="shared" si="60"/>
        <v>9.8</v>
      </c>
      <c r="M579" s="57">
        <f t="shared" si="65"/>
        <v>3510.7</v>
      </c>
    </row>
    <row r="580" spans="1:13" ht="12.75">
      <c r="A580" s="78">
        <v>724</v>
      </c>
      <c r="B580" s="71" t="s">
        <v>26</v>
      </c>
      <c r="C580" s="61">
        <f t="shared" si="59"/>
        <v>67.85</v>
      </c>
      <c r="D580" s="51">
        <v>0</v>
      </c>
      <c r="E580" s="75">
        <v>14553</v>
      </c>
      <c r="F580" s="73">
        <v>0</v>
      </c>
      <c r="G580" s="52">
        <f t="shared" si="61"/>
        <v>2573.9</v>
      </c>
      <c r="H580" s="188">
        <f t="shared" si="63"/>
        <v>2573.9</v>
      </c>
      <c r="I580" s="54">
        <f t="shared" si="64"/>
        <v>875.1</v>
      </c>
      <c r="J580" s="55">
        <f t="shared" si="62"/>
        <v>51.5</v>
      </c>
      <c r="K580" s="152">
        <v>0</v>
      </c>
      <c r="L580" s="56">
        <f t="shared" si="60"/>
        <v>9.8</v>
      </c>
      <c r="M580" s="57">
        <f t="shared" si="65"/>
        <v>3510.3</v>
      </c>
    </row>
    <row r="581" spans="1:13" ht="12.75">
      <c r="A581" s="78">
        <v>725</v>
      </c>
      <c r="B581" s="71" t="s">
        <v>26</v>
      </c>
      <c r="C581" s="61">
        <f t="shared" si="59"/>
        <v>67.85</v>
      </c>
      <c r="D581" s="51">
        <v>0</v>
      </c>
      <c r="E581" s="75">
        <v>14553</v>
      </c>
      <c r="F581" s="73">
        <v>0</v>
      </c>
      <c r="G581" s="52">
        <f t="shared" si="61"/>
        <v>2573.9</v>
      </c>
      <c r="H581" s="188">
        <f t="shared" si="63"/>
        <v>2573.9</v>
      </c>
      <c r="I581" s="54">
        <f t="shared" si="64"/>
        <v>875.1</v>
      </c>
      <c r="J581" s="55">
        <f t="shared" si="62"/>
        <v>51.5</v>
      </c>
      <c r="K581" s="152">
        <v>0</v>
      </c>
      <c r="L581" s="56">
        <f t="shared" si="60"/>
        <v>9.8</v>
      </c>
      <c r="M581" s="57">
        <f t="shared" si="65"/>
        <v>3510.3</v>
      </c>
    </row>
    <row r="582" spans="1:13" ht="12.75">
      <c r="A582" s="78">
        <v>726</v>
      </c>
      <c r="B582" s="71" t="s">
        <v>26</v>
      </c>
      <c r="C582" s="61">
        <f t="shared" si="59"/>
        <v>67.85</v>
      </c>
      <c r="D582" s="51">
        <v>0</v>
      </c>
      <c r="E582" s="75">
        <v>14553</v>
      </c>
      <c r="F582" s="73">
        <v>0</v>
      </c>
      <c r="G582" s="52">
        <f t="shared" si="61"/>
        <v>2573.9</v>
      </c>
      <c r="H582" s="188">
        <f t="shared" si="63"/>
        <v>2573.9</v>
      </c>
      <c r="I582" s="54">
        <f t="shared" si="64"/>
        <v>875.1</v>
      </c>
      <c r="J582" s="55">
        <f t="shared" si="62"/>
        <v>51.5</v>
      </c>
      <c r="K582" s="152">
        <v>0</v>
      </c>
      <c r="L582" s="56">
        <f t="shared" si="60"/>
        <v>9.8</v>
      </c>
      <c r="M582" s="57">
        <f t="shared" si="65"/>
        <v>3510.3</v>
      </c>
    </row>
    <row r="583" spans="1:13" ht="12.75">
      <c r="A583" s="78">
        <v>727</v>
      </c>
      <c r="B583" s="71" t="s">
        <v>26</v>
      </c>
      <c r="C583" s="61">
        <f t="shared" si="59"/>
        <v>67.85</v>
      </c>
      <c r="D583" s="51">
        <v>0</v>
      </c>
      <c r="E583" s="75">
        <v>14553</v>
      </c>
      <c r="F583" s="73">
        <v>0</v>
      </c>
      <c r="G583" s="52">
        <f t="shared" si="61"/>
        <v>2573.9</v>
      </c>
      <c r="H583" s="188">
        <f t="shared" si="63"/>
        <v>2573.9</v>
      </c>
      <c r="I583" s="54">
        <f t="shared" si="64"/>
        <v>875.1</v>
      </c>
      <c r="J583" s="55">
        <f t="shared" si="62"/>
        <v>51.5</v>
      </c>
      <c r="K583" s="152">
        <v>0</v>
      </c>
      <c r="L583" s="56">
        <f t="shared" si="60"/>
        <v>9.8</v>
      </c>
      <c r="M583" s="57">
        <f t="shared" si="65"/>
        <v>3510.3</v>
      </c>
    </row>
    <row r="584" spans="1:13" ht="12.75">
      <c r="A584" s="78">
        <v>728</v>
      </c>
      <c r="B584" s="71" t="s">
        <v>26</v>
      </c>
      <c r="C584" s="61">
        <f t="shared" si="59"/>
        <v>67.85</v>
      </c>
      <c r="D584" s="51">
        <v>0</v>
      </c>
      <c r="E584" s="75">
        <v>14553</v>
      </c>
      <c r="F584" s="73">
        <v>0</v>
      </c>
      <c r="G584" s="52">
        <f t="shared" si="61"/>
        <v>2573.9</v>
      </c>
      <c r="H584" s="188">
        <f t="shared" si="63"/>
        <v>2573.9</v>
      </c>
      <c r="I584" s="54">
        <f t="shared" si="64"/>
        <v>875.1</v>
      </c>
      <c r="J584" s="55">
        <f t="shared" si="62"/>
        <v>51.5</v>
      </c>
      <c r="K584" s="152">
        <v>0</v>
      </c>
      <c r="L584" s="56">
        <f t="shared" si="60"/>
        <v>9.8</v>
      </c>
      <c r="M584" s="57">
        <f t="shared" si="65"/>
        <v>3510.3</v>
      </c>
    </row>
    <row r="585" spans="1:13" ht="12.75">
      <c r="A585" s="78">
        <v>729</v>
      </c>
      <c r="B585" s="71" t="s">
        <v>26</v>
      </c>
      <c r="C585" s="61">
        <f aca="true" t="shared" si="66" ref="C585:C602">ROUND(IF(A585&lt;153,C$607,IF(A585&lt;C$612,C$613+C$614*A585+C$615*A585^2+C$616*A585^3,67.87)),2)</f>
        <v>67.86</v>
      </c>
      <c r="D585" s="51">
        <v>0</v>
      </c>
      <c r="E585" s="75">
        <v>14553</v>
      </c>
      <c r="F585" s="73">
        <v>0</v>
      </c>
      <c r="G585" s="52">
        <f t="shared" si="61"/>
        <v>2573.5</v>
      </c>
      <c r="H585" s="188">
        <f t="shared" si="63"/>
        <v>2573.5</v>
      </c>
      <c r="I585" s="54">
        <f t="shared" si="64"/>
        <v>875</v>
      </c>
      <c r="J585" s="55">
        <f t="shared" si="62"/>
        <v>51.5</v>
      </c>
      <c r="K585" s="152">
        <v>0</v>
      </c>
      <c r="L585" s="56">
        <f aca="true" t="shared" si="67" ref="L585:L605">ROUND(H585*0.0038,1)</f>
        <v>9.8</v>
      </c>
      <c r="M585" s="57">
        <f t="shared" si="65"/>
        <v>3509.8</v>
      </c>
    </row>
    <row r="586" spans="1:13" ht="12.75">
      <c r="A586" s="78">
        <v>730</v>
      </c>
      <c r="B586" s="71" t="s">
        <v>26</v>
      </c>
      <c r="C586" s="61">
        <f t="shared" si="66"/>
        <v>67.86</v>
      </c>
      <c r="D586" s="51">
        <v>0</v>
      </c>
      <c r="E586" s="75">
        <v>14553</v>
      </c>
      <c r="F586" s="73">
        <v>0</v>
      </c>
      <c r="G586" s="52">
        <f aca="true" t="shared" si="68" ref="G586:G605">ROUND(12/C586*E586,1)</f>
        <v>2573.5</v>
      </c>
      <c r="H586" s="188">
        <f t="shared" si="63"/>
        <v>2573.5</v>
      </c>
      <c r="I586" s="54">
        <f t="shared" si="64"/>
        <v>875</v>
      </c>
      <c r="J586" s="55">
        <f aca="true" t="shared" si="69" ref="J586:J605">ROUND(H586*0.02,1)</f>
        <v>51.5</v>
      </c>
      <c r="K586" s="152">
        <v>0</v>
      </c>
      <c r="L586" s="56">
        <f t="shared" si="67"/>
        <v>9.8</v>
      </c>
      <c r="M586" s="57">
        <f t="shared" si="65"/>
        <v>3509.8</v>
      </c>
    </row>
    <row r="587" spans="1:13" ht="12.75">
      <c r="A587" s="78">
        <v>731</v>
      </c>
      <c r="B587" s="71" t="s">
        <v>26</v>
      </c>
      <c r="C587" s="61">
        <f t="shared" si="66"/>
        <v>67.86</v>
      </c>
      <c r="D587" s="51">
        <v>0</v>
      </c>
      <c r="E587" s="75">
        <v>14553</v>
      </c>
      <c r="F587" s="73">
        <v>0</v>
      </c>
      <c r="G587" s="52">
        <f t="shared" si="68"/>
        <v>2573.5</v>
      </c>
      <c r="H587" s="188">
        <f t="shared" si="63"/>
        <v>2573.5</v>
      </c>
      <c r="I587" s="54">
        <f t="shared" si="64"/>
        <v>875</v>
      </c>
      <c r="J587" s="55">
        <f t="shared" si="69"/>
        <v>51.5</v>
      </c>
      <c r="K587" s="152">
        <v>0</v>
      </c>
      <c r="L587" s="56">
        <f t="shared" si="67"/>
        <v>9.8</v>
      </c>
      <c r="M587" s="57">
        <f t="shared" si="65"/>
        <v>3509.8</v>
      </c>
    </row>
    <row r="588" spans="1:13" ht="12.75">
      <c r="A588" s="78">
        <v>732</v>
      </c>
      <c r="B588" s="71" t="s">
        <v>26</v>
      </c>
      <c r="C588" s="61">
        <f t="shared" si="66"/>
        <v>67.86</v>
      </c>
      <c r="D588" s="51">
        <v>0</v>
      </c>
      <c r="E588" s="75">
        <v>14553</v>
      </c>
      <c r="F588" s="73">
        <v>0</v>
      </c>
      <c r="G588" s="52">
        <f t="shared" si="68"/>
        <v>2573.5</v>
      </c>
      <c r="H588" s="188">
        <f t="shared" si="63"/>
        <v>2573.5</v>
      </c>
      <c r="I588" s="54">
        <f t="shared" si="64"/>
        <v>875</v>
      </c>
      <c r="J588" s="55">
        <f t="shared" si="69"/>
        <v>51.5</v>
      </c>
      <c r="K588" s="152">
        <v>0</v>
      </c>
      <c r="L588" s="56">
        <f t="shared" si="67"/>
        <v>9.8</v>
      </c>
      <c r="M588" s="57">
        <f t="shared" si="65"/>
        <v>3509.8</v>
      </c>
    </row>
    <row r="589" spans="1:13" ht="12.75">
      <c r="A589" s="78">
        <v>733</v>
      </c>
      <c r="B589" s="71" t="s">
        <v>26</v>
      </c>
      <c r="C589" s="61">
        <f t="shared" si="66"/>
        <v>67.86</v>
      </c>
      <c r="D589" s="51">
        <v>0</v>
      </c>
      <c r="E589" s="75">
        <v>14553</v>
      </c>
      <c r="F589" s="73">
        <v>0</v>
      </c>
      <c r="G589" s="52">
        <f t="shared" si="68"/>
        <v>2573.5</v>
      </c>
      <c r="H589" s="188">
        <f t="shared" si="63"/>
        <v>2573.5</v>
      </c>
      <c r="I589" s="54">
        <f t="shared" si="64"/>
        <v>875</v>
      </c>
      <c r="J589" s="55">
        <f t="shared" si="69"/>
        <v>51.5</v>
      </c>
      <c r="K589" s="152">
        <v>0</v>
      </c>
      <c r="L589" s="56">
        <f t="shared" si="67"/>
        <v>9.8</v>
      </c>
      <c r="M589" s="57">
        <f t="shared" si="65"/>
        <v>3509.8</v>
      </c>
    </row>
    <row r="590" spans="1:13" ht="12.75">
      <c r="A590" s="78">
        <v>734</v>
      </c>
      <c r="B590" s="71" t="s">
        <v>26</v>
      </c>
      <c r="C590" s="61">
        <f t="shared" si="66"/>
        <v>67.86</v>
      </c>
      <c r="D590" s="51">
        <v>0</v>
      </c>
      <c r="E590" s="75">
        <v>14553</v>
      </c>
      <c r="F590" s="73">
        <v>0</v>
      </c>
      <c r="G590" s="52">
        <f t="shared" si="68"/>
        <v>2573.5</v>
      </c>
      <c r="H590" s="188">
        <f t="shared" si="63"/>
        <v>2573.5</v>
      </c>
      <c r="I590" s="54">
        <f t="shared" si="64"/>
        <v>875</v>
      </c>
      <c r="J590" s="55">
        <f t="shared" si="69"/>
        <v>51.5</v>
      </c>
      <c r="K590" s="152">
        <v>0</v>
      </c>
      <c r="L590" s="56">
        <f t="shared" si="67"/>
        <v>9.8</v>
      </c>
      <c r="M590" s="57">
        <f t="shared" si="65"/>
        <v>3509.8</v>
      </c>
    </row>
    <row r="591" spans="1:13" ht="12.75">
      <c r="A591" s="78">
        <v>735</v>
      </c>
      <c r="B591" s="71" t="s">
        <v>26</v>
      </c>
      <c r="C591" s="61">
        <f t="shared" si="66"/>
        <v>67.87</v>
      </c>
      <c r="D591" s="51">
        <v>0</v>
      </c>
      <c r="E591" s="75">
        <v>14553</v>
      </c>
      <c r="F591" s="73">
        <v>0</v>
      </c>
      <c r="G591" s="52">
        <f t="shared" si="68"/>
        <v>2573.1</v>
      </c>
      <c r="H591" s="188">
        <f t="shared" si="63"/>
        <v>2573.1</v>
      </c>
      <c r="I591" s="54">
        <f t="shared" si="64"/>
        <v>874.9</v>
      </c>
      <c r="J591" s="55">
        <f t="shared" si="69"/>
        <v>51.5</v>
      </c>
      <c r="K591" s="152">
        <v>0</v>
      </c>
      <c r="L591" s="56">
        <f t="shared" si="67"/>
        <v>9.8</v>
      </c>
      <c r="M591" s="57">
        <f t="shared" si="65"/>
        <v>3509.3</v>
      </c>
    </row>
    <row r="592" spans="1:13" ht="12.75">
      <c r="A592" s="78">
        <v>736</v>
      </c>
      <c r="B592" s="71" t="s">
        <v>26</v>
      </c>
      <c r="C592" s="61">
        <f t="shared" si="66"/>
        <v>67.87</v>
      </c>
      <c r="D592" s="51">
        <v>0</v>
      </c>
      <c r="E592" s="75">
        <v>14553</v>
      </c>
      <c r="F592" s="73">
        <v>0</v>
      </c>
      <c r="G592" s="52">
        <f t="shared" si="68"/>
        <v>2573.1</v>
      </c>
      <c r="H592" s="188">
        <f aca="true" t="shared" si="70" ref="H592:H604">F592+G592</f>
        <v>2573.1</v>
      </c>
      <c r="I592" s="54">
        <f t="shared" si="64"/>
        <v>874.9</v>
      </c>
      <c r="J592" s="55">
        <f t="shared" si="69"/>
        <v>51.5</v>
      </c>
      <c r="K592" s="152">
        <v>0</v>
      </c>
      <c r="L592" s="56">
        <f t="shared" si="67"/>
        <v>9.8</v>
      </c>
      <c r="M592" s="57">
        <f t="shared" si="65"/>
        <v>3509.3</v>
      </c>
    </row>
    <row r="593" spans="1:13" ht="12.75">
      <c r="A593" s="78">
        <v>737</v>
      </c>
      <c r="B593" s="71" t="s">
        <v>26</v>
      </c>
      <c r="C593" s="61">
        <f t="shared" si="66"/>
        <v>67.87</v>
      </c>
      <c r="D593" s="51">
        <v>0</v>
      </c>
      <c r="E593" s="75">
        <v>14553</v>
      </c>
      <c r="F593" s="73">
        <v>0</v>
      </c>
      <c r="G593" s="52">
        <f t="shared" si="68"/>
        <v>2573.1</v>
      </c>
      <c r="H593" s="188">
        <f t="shared" si="70"/>
        <v>2573.1</v>
      </c>
      <c r="I593" s="54">
        <f t="shared" si="64"/>
        <v>874.9</v>
      </c>
      <c r="J593" s="55">
        <f t="shared" si="69"/>
        <v>51.5</v>
      </c>
      <c r="K593" s="152">
        <v>0</v>
      </c>
      <c r="L593" s="56">
        <f t="shared" si="67"/>
        <v>9.8</v>
      </c>
      <c r="M593" s="57">
        <f t="shared" si="65"/>
        <v>3509.3</v>
      </c>
    </row>
    <row r="594" spans="1:13" ht="12.75">
      <c r="A594" s="78">
        <v>738</v>
      </c>
      <c r="B594" s="71" t="s">
        <v>26</v>
      </c>
      <c r="C594" s="61">
        <f t="shared" si="66"/>
        <v>67.87</v>
      </c>
      <c r="D594" s="51">
        <v>0</v>
      </c>
      <c r="E594" s="75">
        <v>14553</v>
      </c>
      <c r="F594" s="73">
        <v>0</v>
      </c>
      <c r="G594" s="52">
        <f t="shared" si="68"/>
        <v>2573.1</v>
      </c>
      <c r="H594" s="188">
        <f t="shared" si="70"/>
        <v>2573.1</v>
      </c>
      <c r="I594" s="54">
        <f t="shared" si="64"/>
        <v>874.9</v>
      </c>
      <c r="J594" s="55">
        <f t="shared" si="69"/>
        <v>51.5</v>
      </c>
      <c r="K594" s="152">
        <v>0</v>
      </c>
      <c r="L594" s="56">
        <f t="shared" si="67"/>
        <v>9.8</v>
      </c>
      <c r="M594" s="57">
        <f t="shared" si="65"/>
        <v>3509.3</v>
      </c>
    </row>
    <row r="595" spans="1:13" ht="12.75">
      <c r="A595" s="78">
        <v>739</v>
      </c>
      <c r="B595" s="71" t="s">
        <v>26</v>
      </c>
      <c r="C595" s="61">
        <f t="shared" si="66"/>
        <v>67.87</v>
      </c>
      <c r="D595" s="51">
        <v>0</v>
      </c>
      <c r="E595" s="75">
        <v>14553</v>
      </c>
      <c r="F595" s="73">
        <v>0</v>
      </c>
      <c r="G595" s="52">
        <f t="shared" si="68"/>
        <v>2573.1</v>
      </c>
      <c r="H595" s="188">
        <f t="shared" si="70"/>
        <v>2573.1</v>
      </c>
      <c r="I595" s="54">
        <f t="shared" si="64"/>
        <v>874.9</v>
      </c>
      <c r="J595" s="55">
        <f t="shared" si="69"/>
        <v>51.5</v>
      </c>
      <c r="K595" s="152">
        <v>0</v>
      </c>
      <c r="L595" s="56">
        <f t="shared" si="67"/>
        <v>9.8</v>
      </c>
      <c r="M595" s="57">
        <f t="shared" si="65"/>
        <v>3509.3</v>
      </c>
    </row>
    <row r="596" spans="1:13" ht="12.75">
      <c r="A596" s="78">
        <v>740</v>
      </c>
      <c r="B596" s="71" t="s">
        <v>26</v>
      </c>
      <c r="C596" s="61">
        <f t="shared" si="66"/>
        <v>67.87</v>
      </c>
      <c r="D596" s="51">
        <v>0</v>
      </c>
      <c r="E596" s="75">
        <v>14553</v>
      </c>
      <c r="F596" s="73">
        <v>0</v>
      </c>
      <c r="G596" s="52">
        <f t="shared" si="68"/>
        <v>2573.1</v>
      </c>
      <c r="H596" s="188">
        <f t="shared" si="70"/>
        <v>2573.1</v>
      </c>
      <c r="I596" s="54">
        <f t="shared" si="64"/>
        <v>874.9</v>
      </c>
      <c r="J596" s="55">
        <f t="shared" si="69"/>
        <v>51.5</v>
      </c>
      <c r="K596" s="152">
        <v>0</v>
      </c>
      <c r="L596" s="56">
        <f t="shared" si="67"/>
        <v>9.8</v>
      </c>
      <c r="M596" s="57">
        <f t="shared" si="65"/>
        <v>3509.3</v>
      </c>
    </row>
    <row r="597" spans="1:13" ht="12.75">
      <c r="A597" s="78">
        <v>741</v>
      </c>
      <c r="B597" s="71" t="s">
        <v>26</v>
      </c>
      <c r="C597" s="61">
        <f t="shared" si="66"/>
        <v>67.87</v>
      </c>
      <c r="D597" s="51">
        <v>0</v>
      </c>
      <c r="E597" s="75">
        <v>14553</v>
      </c>
      <c r="F597" s="73">
        <v>0</v>
      </c>
      <c r="G597" s="52">
        <f t="shared" si="68"/>
        <v>2573.1</v>
      </c>
      <c r="H597" s="188">
        <f t="shared" si="70"/>
        <v>2573.1</v>
      </c>
      <c r="I597" s="54">
        <f aca="true" t="shared" si="71" ref="I597:I605">ROUND(H597*0.34,1)</f>
        <v>874.9</v>
      </c>
      <c r="J597" s="55">
        <f t="shared" si="69"/>
        <v>51.5</v>
      </c>
      <c r="K597" s="152">
        <v>0</v>
      </c>
      <c r="L597" s="56">
        <f t="shared" si="67"/>
        <v>9.8</v>
      </c>
      <c r="M597" s="57">
        <f t="shared" si="65"/>
        <v>3509.3</v>
      </c>
    </row>
    <row r="598" spans="1:13" ht="12.75">
      <c r="A598" s="78">
        <v>742</v>
      </c>
      <c r="B598" s="71" t="s">
        <v>26</v>
      </c>
      <c r="C598" s="61">
        <f t="shared" si="66"/>
        <v>67.87</v>
      </c>
      <c r="D598" s="51">
        <v>0</v>
      </c>
      <c r="E598" s="75">
        <v>14553</v>
      </c>
      <c r="F598" s="73">
        <v>0</v>
      </c>
      <c r="G598" s="52">
        <f t="shared" si="68"/>
        <v>2573.1</v>
      </c>
      <c r="H598" s="188">
        <f t="shared" si="70"/>
        <v>2573.1</v>
      </c>
      <c r="I598" s="54">
        <f t="shared" si="71"/>
        <v>874.9</v>
      </c>
      <c r="J598" s="55">
        <f t="shared" si="69"/>
        <v>51.5</v>
      </c>
      <c r="K598" s="152">
        <v>0</v>
      </c>
      <c r="L598" s="56">
        <f t="shared" si="67"/>
        <v>9.8</v>
      </c>
      <c r="M598" s="57">
        <f t="shared" si="65"/>
        <v>3509.3</v>
      </c>
    </row>
    <row r="599" spans="1:13" ht="12.75">
      <c r="A599" s="78">
        <v>743</v>
      </c>
      <c r="B599" s="71" t="s">
        <v>26</v>
      </c>
      <c r="C599" s="61">
        <f t="shared" si="66"/>
        <v>67.87</v>
      </c>
      <c r="D599" s="51">
        <v>0</v>
      </c>
      <c r="E599" s="75">
        <v>14553</v>
      </c>
      <c r="F599" s="73">
        <v>0</v>
      </c>
      <c r="G599" s="52">
        <f t="shared" si="68"/>
        <v>2573.1</v>
      </c>
      <c r="H599" s="188">
        <f t="shared" si="70"/>
        <v>2573.1</v>
      </c>
      <c r="I599" s="54">
        <f t="shared" si="71"/>
        <v>874.9</v>
      </c>
      <c r="J599" s="55">
        <f t="shared" si="69"/>
        <v>51.5</v>
      </c>
      <c r="K599" s="152">
        <v>0</v>
      </c>
      <c r="L599" s="56">
        <f t="shared" si="67"/>
        <v>9.8</v>
      </c>
      <c r="M599" s="57">
        <f t="shared" si="65"/>
        <v>3509.3</v>
      </c>
    </row>
    <row r="600" spans="1:13" ht="12.75">
      <c r="A600" s="78">
        <v>744</v>
      </c>
      <c r="B600" s="71" t="s">
        <v>26</v>
      </c>
      <c r="C600" s="61">
        <f t="shared" si="66"/>
        <v>67.87</v>
      </c>
      <c r="D600" s="51">
        <v>0</v>
      </c>
      <c r="E600" s="75">
        <v>14553</v>
      </c>
      <c r="F600" s="73">
        <v>0</v>
      </c>
      <c r="G600" s="52">
        <f t="shared" si="68"/>
        <v>2573.1</v>
      </c>
      <c r="H600" s="188">
        <f t="shared" si="70"/>
        <v>2573.1</v>
      </c>
      <c r="I600" s="54">
        <f t="shared" si="71"/>
        <v>874.9</v>
      </c>
      <c r="J600" s="55">
        <f t="shared" si="69"/>
        <v>51.5</v>
      </c>
      <c r="K600" s="152">
        <v>0</v>
      </c>
      <c r="L600" s="56">
        <f t="shared" si="67"/>
        <v>9.8</v>
      </c>
      <c r="M600" s="57">
        <f t="shared" si="65"/>
        <v>3509.3</v>
      </c>
    </row>
    <row r="601" spans="1:13" ht="12.75">
      <c r="A601" s="78">
        <v>745</v>
      </c>
      <c r="B601" s="71" t="s">
        <v>26</v>
      </c>
      <c r="C601" s="61">
        <f t="shared" si="66"/>
        <v>67.87</v>
      </c>
      <c r="D601" s="51">
        <v>0</v>
      </c>
      <c r="E601" s="75">
        <v>14553</v>
      </c>
      <c r="F601" s="73">
        <v>0</v>
      </c>
      <c r="G601" s="52">
        <f t="shared" si="68"/>
        <v>2573.1</v>
      </c>
      <c r="H601" s="188">
        <f t="shared" si="70"/>
        <v>2573.1</v>
      </c>
      <c r="I601" s="54">
        <f t="shared" si="71"/>
        <v>874.9</v>
      </c>
      <c r="J601" s="55">
        <f t="shared" si="69"/>
        <v>51.5</v>
      </c>
      <c r="K601" s="152">
        <v>0</v>
      </c>
      <c r="L601" s="56">
        <f t="shared" si="67"/>
        <v>9.8</v>
      </c>
      <c r="M601" s="57">
        <f t="shared" si="65"/>
        <v>3509.3</v>
      </c>
    </row>
    <row r="602" spans="1:13" ht="12.75">
      <c r="A602" s="78">
        <v>746</v>
      </c>
      <c r="B602" s="71" t="s">
        <v>26</v>
      </c>
      <c r="C602" s="61">
        <f t="shared" si="66"/>
        <v>67.87</v>
      </c>
      <c r="D602" s="51">
        <v>0</v>
      </c>
      <c r="E602" s="75">
        <v>14553</v>
      </c>
      <c r="F602" s="73">
        <v>0</v>
      </c>
      <c r="G602" s="52">
        <f t="shared" si="68"/>
        <v>2573.1</v>
      </c>
      <c r="H602" s="188">
        <f t="shared" si="70"/>
        <v>2573.1</v>
      </c>
      <c r="I602" s="54">
        <f t="shared" si="71"/>
        <v>874.9</v>
      </c>
      <c r="J602" s="55">
        <f t="shared" si="69"/>
        <v>51.5</v>
      </c>
      <c r="K602" s="152">
        <v>0</v>
      </c>
      <c r="L602" s="56">
        <f t="shared" si="67"/>
        <v>9.8</v>
      </c>
      <c r="M602" s="57">
        <f t="shared" si="65"/>
        <v>3509.3</v>
      </c>
    </row>
    <row r="603" spans="1:13" ht="12.75">
      <c r="A603" s="78">
        <v>747</v>
      </c>
      <c r="B603" s="71" t="s">
        <v>26</v>
      </c>
      <c r="C603" s="61">
        <f>ROUND(IF(A603&lt;153,C$607,IF(A603&lt;C$612,C$613+C$614*A603+C$615*A603^2+C$616*A603^3,67.87)),2)</f>
        <v>67.87</v>
      </c>
      <c r="D603" s="51">
        <v>0</v>
      </c>
      <c r="E603" s="75">
        <v>14553</v>
      </c>
      <c r="F603" s="73">
        <v>0</v>
      </c>
      <c r="G603" s="52">
        <f t="shared" si="68"/>
        <v>2573.1</v>
      </c>
      <c r="H603" s="188">
        <f t="shared" si="70"/>
        <v>2573.1</v>
      </c>
      <c r="I603" s="54">
        <f t="shared" si="71"/>
        <v>874.9</v>
      </c>
      <c r="J603" s="55">
        <f t="shared" si="69"/>
        <v>51.5</v>
      </c>
      <c r="K603" s="152">
        <v>0</v>
      </c>
      <c r="L603" s="56">
        <f t="shared" si="67"/>
        <v>9.8</v>
      </c>
      <c r="M603" s="57">
        <f t="shared" si="65"/>
        <v>3509.3</v>
      </c>
    </row>
    <row r="604" spans="1:13" ht="12.75">
      <c r="A604" s="78">
        <v>748</v>
      </c>
      <c r="B604" s="71" t="s">
        <v>26</v>
      </c>
      <c r="C604" s="61">
        <f>ROUND(IF(A604&lt;153,C$607,IF(A604&lt;C$612,C$613+C$614*A604+C$615*A604^2+C$616*A604^3,67.87)),2)</f>
        <v>67.87</v>
      </c>
      <c r="D604" s="51">
        <v>0</v>
      </c>
      <c r="E604" s="75">
        <v>14553</v>
      </c>
      <c r="F604" s="73">
        <v>0</v>
      </c>
      <c r="G604" s="52">
        <f t="shared" si="68"/>
        <v>2573.1</v>
      </c>
      <c r="H604" s="188">
        <f t="shared" si="70"/>
        <v>2573.1</v>
      </c>
      <c r="I604" s="54">
        <f t="shared" si="71"/>
        <v>874.9</v>
      </c>
      <c r="J604" s="55">
        <f t="shared" si="69"/>
        <v>51.5</v>
      </c>
      <c r="K604" s="152">
        <v>0</v>
      </c>
      <c r="L604" s="56">
        <f t="shared" si="67"/>
        <v>9.8</v>
      </c>
      <c r="M604" s="57">
        <f t="shared" si="65"/>
        <v>3509.3</v>
      </c>
    </row>
    <row r="605" spans="1:13" ht="13.5" thickBot="1">
      <c r="A605" s="79" t="s">
        <v>28</v>
      </c>
      <c r="B605" s="72" t="s">
        <v>26</v>
      </c>
      <c r="C605" s="62">
        <f>ROUND(IF(A605&lt;153,C$607,IF(A605&lt;C$612,C$613+C$614*A605+C$615*A605^2+C$616*A605^3,67.87)),2)</f>
        <v>67.87</v>
      </c>
      <c r="D605" s="63">
        <v>0</v>
      </c>
      <c r="E605" s="76">
        <v>14553</v>
      </c>
      <c r="F605" s="74">
        <v>0</v>
      </c>
      <c r="G605" s="64">
        <f t="shared" si="68"/>
        <v>2573.1</v>
      </c>
      <c r="H605" s="189">
        <f>F605+G605</f>
        <v>2573.1</v>
      </c>
      <c r="I605" s="65">
        <f t="shared" si="71"/>
        <v>874.9</v>
      </c>
      <c r="J605" s="66">
        <f t="shared" si="69"/>
        <v>51.5</v>
      </c>
      <c r="K605" s="153">
        <v>0</v>
      </c>
      <c r="L605" s="67">
        <f t="shared" si="67"/>
        <v>9.8</v>
      </c>
      <c r="M605" s="68">
        <f t="shared" si="65"/>
        <v>3509.3</v>
      </c>
    </row>
    <row r="606" spans="6:7" ht="12.75">
      <c r="F606" s="49"/>
      <c r="G606" s="6"/>
    </row>
    <row r="607" spans="6:7" ht="12.75">
      <c r="F607" s="49"/>
      <c r="G607" s="6"/>
    </row>
    <row r="609" ht="12.75">
      <c r="C609" s="183" t="s">
        <v>43</v>
      </c>
    </row>
    <row r="610" spans="3:4" ht="12.75">
      <c r="C610" s="182" t="s">
        <v>48</v>
      </c>
      <c r="D610" s="50"/>
    </row>
    <row r="611" ht="13.5" thickBot="1">
      <c r="B611" s="7"/>
    </row>
    <row r="612" spans="2:3" ht="12.75">
      <c r="B612" s="184" t="s">
        <v>4</v>
      </c>
      <c r="C612" s="193">
        <v>748</v>
      </c>
    </row>
    <row r="613" spans="2:14" ht="12.75">
      <c r="B613" s="184" t="s">
        <v>9</v>
      </c>
      <c r="C613" s="194">
        <v>37.5277</v>
      </c>
      <c r="N613" s="50"/>
    </row>
    <row r="614" spans="2:3" ht="12.75">
      <c r="B614" s="184" t="s">
        <v>10</v>
      </c>
      <c r="C614" s="162">
        <v>0.08124098</v>
      </c>
    </row>
    <row r="615" spans="2:3" ht="12.75">
      <c r="B615" s="184" t="s">
        <v>11</v>
      </c>
      <c r="C615" s="162">
        <v>-5.437278E-05</v>
      </c>
    </row>
    <row r="616" spans="2:3" ht="12.75">
      <c r="B616" s="184" t="s">
        <v>12</v>
      </c>
      <c r="C616" s="58"/>
    </row>
    <row r="617" spans="2:3" ht="13.5" thickBot="1">
      <c r="B617" s="184" t="s">
        <v>13</v>
      </c>
      <c r="C617" s="59"/>
    </row>
  </sheetData>
  <sheetProtection sheet="1"/>
  <printOptions/>
  <pageMargins left="0.7874015748031497" right="0.7874015748031497" top="0.45" bottom="0.472440944881889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4" sqref="L24"/>
    </sheetView>
  </sheetViews>
  <sheetFormatPr defaultColWidth="9.140625" defaultRowHeight="12.75"/>
  <cols>
    <col min="1" max="1" width="8.7109375" style="34" customWidth="1"/>
    <col min="2" max="2" width="11.140625" style="6" customWidth="1"/>
    <col min="3" max="3" width="11.57421875" style="29" customWidth="1"/>
    <col min="4" max="4" width="8.57421875" style="6" customWidth="1"/>
    <col min="5" max="6" width="8.7109375" style="6" customWidth="1"/>
    <col min="7" max="7" width="8.7109375" style="80" customWidth="1"/>
    <col min="8" max="8" width="9.8515625" style="80" customWidth="1"/>
    <col min="9" max="9" width="8.7109375" style="6" customWidth="1"/>
    <col min="10" max="12" width="8.7109375" style="2" customWidth="1"/>
    <col min="13" max="13" width="10.8515625" style="2" customWidth="1"/>
  </cols>
  <sheetData>
    <row r="1" ht="12.75">
      <c r="A1" s="7" t="s">
        <v>38</v>
      </c>
    </row>
    <row r="2" ht="6.75" customHeight="1"/>
    <row r="3" spans="1:13" ht="15.75">
      <c r="A3" s="143" t="s">
        <v>49</v>
      </c>
      <c r="M3" s="181" t="s">
        <v>41</v>
      </c>
    </row>
    <row r="4" ht="21" customHeight="1" thickBot="1">
      <c r="A4" s="7" t="s">
        <v>34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2017</v>
      </c>
      <c r="E6" s="21">
        <v>2017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42" t="s">
        <v>0</v>
      </c>
      <c r="B7" s="27">
        <v>2017</v>
      </c>
      <c r="C7" s="16">
        <v>2017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83" t="s">
        <v>25</v>
      </c>
      <c r="B8" s="134">
        <f>B9</f>
        <v>6.65</v>
      </c>
      <c r="C8" s="135">
        <f aca="true" t="shared" si="0" ref="C8:I8">C9</f>
        <v>23.03</v>
      </c>
      <c r="D8" s="136">
        <v>29980</v>
      </c>
      <c r="E8" s="137">
        <v>14553</v>
      </c>
      <c r="F8" s="138">
        <f t="shared" si="0"/>
        <v>54099.2</v>
      </c>
      <c r="G8" s="139">
        <f t="shared" si="0"/>
        <v>7583</v>
      </c>
      <c r="H8" s="175">
        <f t="shared" si="0"/>
        <v>61682.2</v>
      </c>
      <c r="I8" s="140">
        <f t="shared" si="0"/>
        <v>20971.9</v>
      </c>
      <c r="J8" s="141">
        <f>ROUND(H8*0.02,1)</f>
        <v>1233.6</v>
      </c>
      <c r="K8" s="151">
        <v>1170</v>
      </c>
      <c r="L8" s="154">
        <f>ROUND(H8*0.0038,1)</f>
        <v>234.4</v>
      </c>
      <c r="M8" s="48">
        <f>SUM(H8:L8)</f>
        <v>85292.1</v>
      </c>
    </row>
    <row r="9" spans="1:13" ht="12.75">
      <c r="A9" s="78">
        <v>10</v>
      </c>
      <c r="B9" s="84">
        <f aca="true" t="shared" si="1" ref="B9:B72">ROUND(IF(A9&lt;B$192,B$193+B$194*A9+B$195*A9^2+B$196*A9^3+B$197*A9^4,C$193+C$194*A9+C$195*A9^2+C$196*A9^3+C$197*A9^4+C$198*A9^5),2)</f>
        <v>6.65</v>
      </c>
      <c r="C9" s="61">
        <f aca="true" t="shared" si="2" ref="C9:C72">ROUND(IF(A9&lt;D$192,D$193+D$194*A9+D$195*A9^2+D$196*A9^3,49.25),2)</f>
        <v>23.03</v>
      </c>
      <c r="D9" s="53">
        <v>29980</v>
      </c>
      <c r="E9" s="60">
        <v>14553</v>
      </c>
      <c r="F9" s="54">
        <f>ROUND(12/B9*D9,1)</f>
        <v>54099.2</v>
      </c>
      <c r="G9" s="52">
        <f>ROUND(12/C9*E9,1)</f>
        <v>7583</v>
      </c>
      <c r="H9" s="176">
        <f>F9+G9</f>
        <v>61682.2</v>
      </c>
      <c r="I9" s="45">
        <f>ROUND(H9*0.34,1)</f>
        <v>20971.9</v>
      </c>
      <c r="J9" s="46">
        <f aca="true" t="shared" si="3" ref="J9:J72">ROUND(H9*0.02,1)</f>
        <v>1233.6</v>
      </c>
      <c r="K9" s="149">
        <v>1170</v>
      </c>
      <c r="L9" s="47">
        <f>ROUND(H9*0.0038,1)</f>
        <v>234.4</v>
      </c>
      <c r="M9" s="48">
        <f>SUM(H9:L9)</f>
        <v>85292.1</v>
      </c>
    </row>
    <row r="10" spans="1:13" ht="12.75">
      <c r="A10" s="78">
        <v>11</v>
      </c>
      <c r="B10" s="84">
        <f t="shared" si="1"/>
        <v>7.02</v>
      </c>
      <c r="C10" s="61">
        <f t="shared" si="2"/>
        <v>23.65</v>
      </c>
      <c r="D10" s="53">
        <v>29980</v>
      </c>
      <c r="E10" s="60">
        <v>14553</v>
      </c>
      <c r="F10" s="54">
        <f aca="true" t="shared" si="4" ref="F10:F73">ROUND(12/B10*D10,1)</f>
        <v>51247.9</v>
      </c>
      <c r="G10" s="52">
        <f aca="true" t="shared" si="5" ref="G10:G73">ROUND(12/C10*E10,1)</f>
        <v>7384.2</v>
      </c>
      <c r="H10" s="176">
        <f aca="true" t="shared" si="6" ref="H10:H73">F10+G10</f>
        <v>58632.1</v>
      </c>
      <c r="I10" s="45">
        <f aca="true" t="shared" si="7" ref="I10:I73">ROUND(H10*0.34,1)</f>
        <v>19934.9</v>
      </c>
      <c r="J10" s="46">
        <f t="shared" si="3"/>
        <v>1172.6</v>
      </c>
      <c r="K10" s="149">
        <v>1170</v>
      </c>
      <c r="L10" s="47">
        <f aca="true" t="shared" si="8" ref="L10:L73">ROUND(H10*0.0038,1)</f>
        <v>222.8</v>
      </c>
      <c r="M10" s="48">
        <f aca="true" t="shared" si="9" ref="M10:M73">SUM(H10:L10)</f>
        <v>81132.40000000001</v>
      </c>
    </row>
    <row r="11" spans="1:13" ht="12.75">
      <c r="A11" s="78">
        <v>12</v>
      </c>
      <c r="B11" s="84">
        <f t="shared" si="1"/>
        <v>7.39</v>
      </c>
      <c r="C11" s="61">
        <f t="shared" si="2"/>
        <v>24.26</v>
      </c>
      <c r="D11" s="53">
        <v>29980</v>
      </c>
      <c r="E11" s="60">
        <v>14553</v>
      </c>
      <c r="F11" s="54">
        <f t="shared" si="4"/>
        <v>48682</v>
      </c>
      <c r="G11" s="52">
        <f t="shared" si="5"/>
        <v>7198.5</v>
      </c>
      <c r="H11" s="176">
        <f t="shared" si="6"/>
        <v>55880.5</v>
      </c>
      <c r="I11" s="45">
        <f t="shared" si="7"/>
        <v>18999.4</v>
      </c>
      <c r="J11" s="46">
        <f t="shared" si="3"/>
        <v>1117.6</v>
      </c>
      <c r="K11" s="149">
        <v>1170</v>
      </c>
      <c r="L11" s="47">
        <f t="shared" si="8"/>
        <v>212.3</v>
      </c>
      <c r="M11" s="48">
        <f t="shared" si="9"/>
        <v>77379.8</v>
      </c>
    </row>
    <row r="12" spans="1:13" ht="12.75">
      <c r="A12" s="78">
        <v>13</v>
      </c>
      <c r="B12" s="84">
        <f t="shared" si="1"/>
        <v>7.75</v>
      </c>
      <c r="C12" s="61">
        <f t="shared" si="2"/>
        <v>24.87</v>
      </c>
      <c r="D12" s="53">
        <v>29980</v>
      </c>
      <c r="E12" s="60">
        <v>14553</v>
      </c>
      <c r="F12" s="54">
        <f t="shared" si="4"/>
        <v>46420.6</v>
      </c>
      <c r="G12" s="52">
        <f t="shared" si="5"/>
        <v>7022</v>
      </c>
      <c r="H12" s="176">
        <f t="shared" si="6"/>
        <v>53442.6</v>
      </c>
      <c r="I12" s="45">
        <f t="shared" si="7"/>
        <v>18170.5</v>
      </c>
      <c r="J12" s="46">
        <f t="shared" si="3"/>
        <v>1068.9</v>
      </c>
      <c r="K12" s="149">
        <v>1170</v>
      </c>
      <c r="L12" s="47">
        <f t="shared" si="8"/>
        <v>203.1</v>
      </c>
      <c r="M12" s="48">
        <f t="shared" si="9"/>
        <v>74055.1</v>
      </c>
    </row>
    <row r="13" spans="1:13" ht="12.75">
      <c r="A13" s="78">
        <v>14</v>
      </c>
      <c r="B13" s="84">
        <f t="shared" si="1"/>
        <v>8.09</v>
      </c>
      <c r="C13" s="61">
        <f t="shared" si="2"/>
        <v>25.46</v>
      </c>
      <c r="D13" s="53">
        <v>29980</v>
      </c>
      <c r="E13" s="60">
        <v>14553</v>
      </c>
      <c r="F13" s="54">
        <f t="shared" si="4"/>
        <v>44469.7</v>
      </c>
      <c r="G13" s="52">
        <f t="shared" si="5"/>
        <v>6859.2</v>
      </c>
      <c r="H13" s="176">
        <f t="shared" si="6"/>
        <v>51328.899999999994</v>
      </c>
      <c r="I13" s="45">
        <f t="shared" si="7"/>
        <v>17451.8</v>
      </c>
      <c r="J13" s="46">
        <f t="shared" si="3"/>
        <v>1026.6</v>
      </c>
      <c r="K13" s="149">
        <v>1170</v>
      </c>
      <c r="L13" s="47">
        <f t="shared" si="8"/>
        <v>195</v>
      </c>
      <c r="M13" s="48">
        <f t="shared" si="9"/>
        <v>71172.3</v>
      </c>
    </row>
    <row r="14" spans="1:13" ht="12.75">
      <c r="A14" s="78">
        <v>15</v>
      </c>
      <c r="B14" s="84">
        <f t="shared" si="1"/>
        <v>8.42</v>
      </c>
      <c r="C14" s="61">
        <f t="shared" si="2"/>
        <v>26.05</v>
      </c>
      <c r="D14" s="53">
        <v>29980</v>
      </c>
      <c r="E14" s="60">
        <v>14553</v>
      </c>
      <c r="F14" s="54">
        <f t="shared" si="4"/>
        <v>42726.8</v>
      </c>
      <c r="G14" s="52">
        <f t="shared" si="5"/>
        <v>6703.9</v>
      </c>
      <c r="H14" s="176">
        <f t="shared" si="6"/>
        <v>49430.700000000004</v>
      </c>
      <c r="I14" s="45">
        <f t="shared" si="7"/>
        <v>16806.4</v>
      </c>
      <c r="J14" s="46">
        <f t="shared" si="3"/>
        <v>988.6</v>
      </c>
      <c r="K14" s="149">
        <v>1170</v>
      </c>
      <c r="L14" s="47">
        <f t="shared" si="8"/>
        <v>187.8</v>
      </c>
      <c r="M14" s="48">
        <f t="shared" si="9"/>
        <v>68583.50000000001</v>
      </c>
    </row>
    <row r="15" spans="1:13" ht="12.75">
      <c r="A15" s="78">
        <v>16</v>
      </c>
      <c r="B15" s="84">
        <f t="shared" si="1"/>
        <v>8.71</v>
      </c>
      <c r="C15" s="61">
        <f t="shared" si="2"/>
        <v>26.63</v>
      </c>
      <c r="D15" s="53">
        <v>29980</v>
      </c>
      <c r="E15" s="60">
        <v>14553</v>
      </c>
      <c r="F15" s="54">
        <f t="shared" si="4"/>
        <v>41304.2</v>
      </c>
      <c r="G15" s="52">
        <f t="shared" si="5"/>
        <v>6557.9</v>
      </c>
      <c r="H15" s="176">
        <f t="shared" si="6"/>
        <v>47862.1</v>
      </c>
      <c r="I15" s="45">
        <f t="shared" si="7"/>
        <v>16273.1</v>
      </c>
      <c r="J15" s="46">
        <f t="shared" si="3"/>
        <v>957.2</v>
      </c>
      <c r="K15" s="149">
        <v>1170</v>
      </c>
      <c r="L15" s="47">
        <f t="shared" si="8"/>
        <v>181.9</v>
      </c>
      <c r="M15" s="48">
        <f t="shared" si="9"/>
        <v>66444.29999999999</v>
      </c>
    </row>
    <row r="16" spans="1:13" ht="12.75">
      <c r="A16" s="78">
        <v>17</v>
      </c>
      <c r="B16" s="84">
        <f t="shared" si="1"/>
        <v>8.98</v>
      </c>
      <c r="C16" s="61">
        <f t="shared" si="2"/>
        <v>27.21</v>
      </c>
      <c r="D16" s="53">
        <v>29980</v>
      </c>
      <c r="E16" s="60">
        <v>14553</v>
      </c>
      <c r="F16" s="54">
        <f t="shared" si="4"/>
        <v>40062.4</v>
      </c>
      <c r="G16" s="52">
        <f t="shared" si="5"/>
        <v>6418.1</v>
      </c>
      <c r="H16" s="176">
        <f t="shared" si="6"/>
        <v>46480.5</v>
      </c>
      <c r="I16" s="45">
        <f t="shared" si="7"/>
        <v>15803.4</v>
      </c>
      <c r="J16" s="46">
        <f t="shared" si="3"/>
        <v>929.6</v>
      </c>
      <c r="K16" s="149">
        <v>1170</v>
      </c>
      <c r="L16" s="47">
        <f t="shared" si="8"/>
        <v>176.6</v>
      </c>
      <c r="M16" s="48">
        <f t="shared" si="9"/>
        <v>64560.1</v>
      </c>
    </row>
    <row r="17" spans="1:13" ht="12.75">
      <c r="A17" s="78">
        <v>18</v>
      </c>
      <c r="B17" s="84">
        <f t="shared" si="1"/>
        <v>9.22</v>
      </c>
      <c r="C17" s="61">
        <f t="shared" si="2"/>
        <v>27.77</v>
      </c>
      <c r="D17" s="53">
        <v>29980</v>
      </c>
      <c r="E17" s="60">
        <v>14553</v>
      </c>
      <c r="F17" s="54">
        <f t="shared" si="4"/>
        <v>39019.5</v>
      </c>
      <c r="G17" s="52">
        <f t="shared" si="5"/>
        <v>6288.7</v>
      </c>
      <c r="H17" s="176">
        <f t="shared" si="6"/>
        <v>45308.2</v>
      </c>
      <c r="I17" s="45">
        <f t="shared" si="7"/>
        <v>15404.8</v>
      </c>
      <c r="J17" s="46">
        <f t="shared" si="3"/>
        <v>906.2</v>
      </c>
      <c r="K17" s="149">
        <v>1170</v>
      </c>
      <c r="L17" s="47">
        <f t="shared" si="8"/>
        <v>172.2</v>
      </c>
      <c r="M17" s="48">
        <f t="shared" si="9"/>
        <v>62961.399999999994</v>
      </c>
    </row>
    <row r="18" spans="1:13" ht="12.75">
      <c r="A18" s="78">
        <v>19</v>
      </c>
      <c r="B18" s="84">
        <f t="shared" si="1"/>
        <v>9.41</v>
      </c>
      <c r="C18" s="61">
        <f t="shared" si="2"/>
        <v>28.33</v>
      </c>
      <c r="D18" s="53">
        <v>29980</v>
      </c>
      <c r="E18" s="60">
        <v>14553</v>
      </c>
      <c r="F18" s="54">
        <f t="shared" si="4"/>
        <v>38231.7</v>
      </c>
      <c r="G18" s="52">
        <f t="shared" si="5"/>
        <v>6164.3</v>
      </c>
      <c r="H18" s="176">
        <f t="shared" si="6"/>
        <v>44396</v>
      </c>
      <c r="I18" s="45">
        <f t="shared" si="7"/>
        <v>15094.6</v>
      </c>
      <c r="J18" s="46">
        <f t="shared" si="3"/>
        <v>887.9</v>
      </c>
      <c r="K18" s="149">
        <v>1170</v>
      </c>
      <c r="L18" s="47">
        <f t="shared" si="8"/>
        <v>168.7</v>
      </c>
      <c r="M18" s="48">
        <f t="shared" si="9"/>
        <v>61717.2</v>
      </c>
    </row>
    <row r="19" spans="1:13" ht="12.75">
      <c r="A19" s="78">
        <v>20</v>
      </c>
      <c r="B19" s="84">
        <f t="shared" si="1"/>
        <v>9.53</v>
      </c>
      <c r="C19" s="61">
        <f t="shared" si="2"/>
        <v>28.88</v>
      </c>
      <c r="D19" s="53">
        <v>29980</v>
      </c>
      <c r="E19" s="60">
        <v>14553</v>
      </c>
      <c r="F19" s="54">
        <f t="shared" si="4"/>
        <v>37750.3</v>
      </c>
      <c r="G19" s="52">
        <f t="shared" si="5"/>
        <v>6047</v>
      </c>
      <c r="H19" s="176">
        <f t="shared" si="6"/>
        <v>43797.3</v>
      </c>
      <c r="I19" s="45">
        <f t="shared" si="7"/>
        <v>14891.1</v>
      </c>
      <c r="J19" s="46">
        <f t="shared" si="3"/>
        <v>875.9</v>
      </c>
      <c r="K19" s="149">
        <v>1170</v>
      </c>
      <c r="L19" s="47">
        <f t="shared" si="8"/>
        <v>166.4</v>
      </c>
      <c r="M19" s="48">
        <f t="shared" si="9"/>
        <v>60900.700000000004</v>
      </c>
    </row>
    <row r="20" spans="1:13" ht="12.75">
      <c r="A20" s="78">
        <v>21</v>
      </c>
      <c r="B20" s="84">
        <f t="shared" si="1"/>
        <v>9.65</v>
      </c>
      <c r="C20" s="61">
        <f t="shared" si="2"/>
        <v>29.43</v>
      </c>
      <c r="D20" s="53">
        <v>29980</v>
      </c>
      <c r="E20" s="60">
        <v>14553</v>
      </c>
      <c r="F20" s="54">
        <f t="shared" si="4"/>
        <v>37280.8</v>
      </c>
      <c r="G20" s="52">
        <f t="shared" si="5"/>
        <v>5933.9</v>
      </c>
      <c r="H20" s="176">
        <f t="shared" si="6"/>
        <v>43214.700000000004</v>
      </c>
      <c r="I20" s="45">
        <f t="shared" si="7"/>
        <v>14693</v>
      </c>
      <c r="J20" s="46">
        <f t="shared" si="3"/>
        <v>864.3</v>
      </c>
      <c r="K20" s="149">
        <v>1170</v>
      </c>
      <c r="L20" s="47">
        <f t="shared" si="8"/>
        <v>164.2</v>
      </c>
      <c r="M20" s="48">
        <f t="shared" si="9"/>
        <v>60106.200000000004</v>
      </c>
    </row>
    <row r="21" spans="1:13" ht="12.75">
      <c r="A21" s="78">
        <v>22</v>
      </c>
      <c r="B21" s="84">
        <f t="shared" si="1"/>
        <v>9.76</v>
      </c>
      <c r="C21" s="61">
        <f t="shared" si="2"/>
        <v>29.97</v>
      </c>
      <c r="D21" s="53">
        <v>29980</v>
      </c>
      <c r="E21" s="60">
        <v>14553</v>
      </c>
      <c r="F21" s="54">
        <f t="shared" si="4"/>
        <v>36860.7</v>
      </c>
      <c r="G21" s="52">
        <f t="shared" si="5"/>
        <v>5827</v>
      </c>
      <c r="H21" s="176">
        <f t="shared" si="6"/>
        <v>42687.7</v>
      </c>
      <c r="I21" s="45">
        <f t="shared" si="7"/>
        <v>14513.8</v>
      </c>
      <c r="J21" s="46">
        <f t="shared" si="3"/>
        <v>853.8</v>
      </c>
      <c r="K21" s="149">
        <v>1170</v>
      </c>
      <c r="L21" s="47">
        <f t="shared" si="8"/>
        <v>162.2</v>
      </c>
      <c r="M21" s="48">
        <f t="shared" si="9"/>
        <v>59387.5</v>
      </c>
    </row>
    <row r="22" spans="1:13" ht="12.75">
      <c r="A22" s="78">
        <v>23</v>
      </c>
      <c r="B22" s="84">
        <f t="shared" si="1"/>
        <v>9.88</v>
      </c>
      <c r="C22" s="61">
        <f t="shared" si="2"/>
        <v>30.49</v>
      </c>
      <c r="D22" s="53">
        <v>29980</v>
      </c>
      <c r="E22" s="60">
        <v>14553</v>
      </c>
      <c r="F22" s="54">
        <f t="shared" si="4"/>
        <v>36413</v>
      </c>
      <c r="G22" s="52">
        <f t="shared" si="5"/>
        <v>5727.6</v>
      </c>
      <c r="H22" s="176">
        <f t="shared" si="6"/>
        <v>42140.6</v>
      </c>
      <c r="I22" s="45">
        <f t="shared" si="7"/>
        <v>14327.8</v>
      </c>
      <c r="J22" s="46">
        <f t="shared" si="3"/>
        <v>842.8</v>
      </c>
      <c r="K22" s="149">
        <v>1170</v>
      </c>
      <c r="L22" s="47">
        <f t="shared" si="8"/>
        <v>160.1</v>
      </c>
      <c r="M22" s="48">
        <f t="shared" si="9"/>
        <v>58641.299999999996</v>
      </c>
    </row>
    <row r="23" spans="1:13" ht="12.75">
      <c r="A23" s="78">
        <v>24</v>
      </c>
      <c r="B23" s="84">
        <f t="shared" si="1"/>
        <v>9.99</v>
      </c>
      <c r="C23" s="61">
        <f t="shared" si="2"/>
        <v>31.02</v>
      </c>
      <c r="D23" s="53">
        <v>29980</v>
      </c>
      <c r="E23" s="60">
        <v>14553</v>
      </c>
      <c r="F23" s="54">
        <f t="shared" si="4"/>
        <v>36012</v>
      </c>
      <c r="G23" s="52">
        <f t="shared" si="5"/>
        <v>5629.8</v>
      </c>
      <c r="H23" s="176">
        <f t="shared" si="6"/>
        <v>41641.8</v>
      </c>
      <c r="I23" s="45">
        <f t="shared" si="7"/>
        <v>14158.2</v>
      </c>
      <c r="J23" s="46">
        <f t="shared" si="3"/>
        <v>832.8</v>
      </c>
      <c r="K23" s="149">
        <v>1170</v>
      </c>
      <c r="L23" s="47">
        <f t="shared" si="8"/>
        <v>158.2</v>
      </c>
      <c r="M23" s="48">
        <f t="shared" si="9"/>
        <v>57961</v>
      </c>
    </row>
    <row r="24" spans="1:13" ht="12.75">
      <c r="A24" s="78">
        <v>25</v>
      </c>
      <c r="B24" s="84">
        <f t="shared" si="1"/>
        <v>10.1</v>
      </c>
      <c r="C24" s="61">
        <f t="shared" si="2"/>
        <v>31.53</v>
      </c>
      <c r="D24" s="53">
        <v>29980</v>
      </c>
      <c r="E24" s="60">
        <v>14553</v>
      </c>
      <c r="F24" s="54">
        <f t="shared" si="4"/>
        <v>35619.8</v>
      </c>
      <c r="G24" s="52">
        <f t="shared" si="5"/>
        <v>5538.7</v>
      </c>
      <c r="H24" s="176">
        <f t="shared" si="6"/>
        <v>41158.5</v>
      </c>
      <c r="I24" s="45">
        <f t="shared" si="7"/>
        <v>13993.9</v>
      </c>
      <c r="J24" s="46">
        <f t="shared" si="3"/>
        <v>823.2</v>
      </c>
      <c r="K24" s="149">
        <v>1170</v>
      </c>
      <c r="L24" s="47">
        <f t="shared" si="8"/>
        <v>156.4</v>
      </c>
      <c r="M24" s="48">
        <f t="shared" si="9"/>
        <v>57302</v>
      </c>
    </row>
    <row r="25" spans="1:13" ht="12.75">
      <c r="A25" s="78">
        <v>26</v>
      </c>
      <c r="B25" s="84">
        <f t="shared" si="1"/>
        <v>10.21</v>
      </c>
      <c r="C25" s="61">
        <f t="shared" si="2"/>
        <v>32.04</v>
      </c>
      <c r="D25" s="53">
        <v>29980</v>
      </c>
      <c r="E25" s="60">
        <v>14553</v>
      </c>
      <c r="F25" s="54">
        <f t="shared" si="4"/>
        <v>35236</v>
      </c>
      <c r="G25" s="52">
        <f t="shared" si="5"/>
        <v>5450.6</v>
      </c>
      <c r="H25" s="176">
        <f t="shared" si="6"/>
        <v>40686.6</v>
      </c>
      <c r="I25" s="45">
        <f t="shared" si="7"/>
        <v>13833.4</v>
      </c>
      <c r="J25" s="46">
        <f t="shared" si="3"/>
        <v>813.7</v>
      </c>
      <c r="K25" s="149">
        <v>1170</v>
      </c>
      <c r="L25" s="47">
        <f t="shared" si="8"/>
        <v>154.6</v>
      </c>
      <c r="M25" s="48">
        <f t="shared" si="9"/>
        <v>56658.299999999996</v>
      </c>
    </row>
    <row r="26" spans="1:13" ht="12.75">
      <c r="A26" s="78">
        <v>27</v>
      </c>
      <c r="B26" s="84">
        <f t="shared" si="1"/>
        <v>10.32</v>
      </c>
      <c r="C26" s="61">
        <f t="shared" si="2"/>
        <v>32.54</v>
      </c>
      <c r="D26" s="53">
        <v>29980</v>
      </c>
      <c r="E26" s="60">
        <v>14553</v>
      </c>
      <c r="F26" s="54">
        <f t="shared" si="4"/>
        <v>34860.5</v>
      </c>
      <c r="G26" s="52">
        <f t="shared" si="5"/>
        <v>5366.8</v>
      </c>
      <c r="H26" s="176">
        <f t="shared" si="6"/>
        <v>40227.3</v>
      </c>
      <c r="I26" s="45">
        <f t="shared" si="7"/>
        <v>13677.3</v>
      </c>
      <c r="J26" s="46">
        <f t="shared" si="3"/>
        <v>804.5</v>
      </c>
      <c r="K26" s="149">
        <v>1170</v>
      </c>
      <c r="L26" s="47">
        <f t="shared" si="8"/>
        <v>152.9</v>
      </c>
      <c r="M26" s="48">
        <f t="shared" si="9"/>
        <v>56032.00000000001</v>
      </c>
    </row>
    <row r="27" spans="1:13" ht="12.75">
      <c r="A27" s="78">
        <v>28</v>
      </c>
      <c r="B27" s="84">
        <f t="shared" si="1"/>
        <v>10.43</v>
      </c>
      <c r="C27" s="61">
        <f t="shared" si="2"/>
        <v>33.03</v>
      </c>
      <c r="D27" s="53">
        <v>29980</v>
      </c>
      <c r="E27" s="60">
        <v>14553</v>
      </c>
      <c r="F27" s="54">
        <f t="shared" si="4"/>
        <v>34492.8</v>
      </c>
      <c r="G27" s="52">
        <f t="shared" si="5"/>
        <v>5287.2</v>
      </c>
      <c r="H27" s="176">
        <f t="shared" si="6"/>
        <v>39780</v>
      </c>
      <c r="I27" s="45">
        <f t="shared" si="7"/>
        <v>13525.2</v>
      </c>
      <c r="J27" s="46">
        <f t="shared" si="3"/>
        <v>795.6</v>
      </c>
      <c r="K27" s="149">
        <v>1170</v>
      </c>
      <c r="L27" s="47">
        <f t="shared" si="8"/>
        <v>151.2</v>
      </c>
      <c r="M27" s="48">
        <f t="shared" si="9"/>
        <v>55421.99999999999</v>
      </c>
    </row>
    <row r="28" spans="1:13" ht="12.75">
      <c r="A28" s="78">
        <v>29</v>
      </c>
      <c r="B28" s="84">
        <f t="shared" si="1"/>
        <v>10.53</v>
      </c>
      <c r="C28" s="61">
        <f t="shared" si="2"/>
        <v>33.52</v>
      </c>
      <c r="D28" s="53">
        <v>29980</v>
      </c>
      <c r="E28" s="60">
        <v>14553</v>
      </c>
      <c r="F28" s="54">
        <f t="shared" si="4"/>
        <v>34165.2</v>
      </c>
      <c r="G28" s="52">
        <f t="shared" si="5"/>
        <v>5209.9</v>
      </c>
      <c r="H28" s="176">
        <f t="shared" si="6"/>
        <v>39375.1</v>
      </c>
      <c r="I28" s="45">
        <f t="shared" si="7"/>
        <v>13387.5</v>
      </c>
      <c r="J28" s="46">
        <f t="shared" si="3"/>
        <v>787.5</v>
      </c>
      <c r="K28" s="149">
        <v>1170</v>
      </c>
      <c r="L28" s="47">
        <f t="shared" si="8"/>
        <v>149.6</v>
      </c>
      <c r="M28" s="48">
        <f t="shared" si="9"/>
        <v>54869.7</v>
      </c>
    </row>
    <row r="29" spans="1:13" ht="12.75">
      <c r="A29" s="78">
        <v>30</v>
      </c>
      <c r="B29" s="84">
        <f t="shared" si="1"/>
        <v>10.64</v>
      </c>
      <c r="C29" s="61">
        <f t="shared" si="2"/>
        <v>34</v>
      </c>
      <c r="D29" s="53">
        <v>29980</v>
      </c>
      <c r="E29" s="60">
        <v>14553</v>
      </c>
      <c r="F29" s="54">
        <f t="shared" si="4"/>
        <v>33812</v>
      </c>
      <c r="G29" s="52">
        <f t="shared" si="5"/>
        <v>5136.4</v>
      </c>
      <c r="H29" s="176">
        <f t="shared" si="6"/>
        <v>38948.4</v>
      </c>
      <c r="I29" s="45">
        <f t="shared" si="7"/>
        <v>13242.5</v>
      </c>
      <c r="J29" s="46">
        <f t="shared" si="3"/>
        <v>779</v>
      </c>
      <c r="K29" s="149">
        <v>1170</v>
      </c>
      <c r="L29" s="47">
        <f t="shared" si="8"/>
        <v>148</v>
      </c>
      <c r="M29" s="48">
        <f t="shared" si="9"/>
        <v>54287.9</v>
      </c>
    </row>
    <row r="30" spans="1:13" ht="12.75">
      <c r="A30" s="78">
        <v>31</v>
      </c>
      <c r="B30" s="84">
        <f t="shared" si="1"/>
        <v>10.74</v>
      </c>
      <c r="C30" s="61">
        <f t="shared" si="2"/>
        <v>34.47</v>
      </c>
      <c r="D30" s="53">
        <v>29980</v>
      </c>
      <c r="E30" s="60">
        <v>14553</v>
      </c>
      <c r="F30" s="54">
        <f t="shared" si="4"/>
        <v>33497.2</v>
      </c>
      <c r="G30" s="52">
        <f t="shared" si="5"/>
        <v>5066.3</v>
      </c>
      <c r="H30" s="176">
        <f t="shared" si="6"/>
        <v>38563.5</v>
      </c>
      <c r="I30" s="45">
        <f t="shared" si="7"/>
        <v>13111.6</v>
      </c>
      <c r="J30" s="46">
        <f t="shared" si="3"/>
        <v>771.3</v>
      </c>
      <c r="K30" s="149">
        <v>1170</v>
      </c>
      <c r="L30" s="47">
        <f t="shared" si="8"/>
        <v>146.5</v>
      </c>
      <c r="M30" s="48">
        <f t="shared" si="9"/>
        <v>53762.9</v>
      </c>
    </row>
    <row r="31" spans="1:13" ht="12.75">
      <c r="A31" s="78">
        <v>32</v>
      </c>
      <c r="B31" s="84">
        <f t="shared" si="1"/>
        <v>10.84</v>
      </c>
      <c r="C31" s="61">
        <f t="shared" si="2"/>
        <v>34.93</v>
      </c>
      <c r="D31" s="53">
        <v>29980</v>
      </c>
      <c r="E31" s="60">
        <v>14553</v>
      </c>
      <c r="F31" s="54">
        <f t="shared" si="4"/>
        <v>33188.2</v>
      </c>
      <c r="G31" s="52">
        <f t="shared" si="5"/>
        <v>4999.6</v>
      </c>
      <c r="H31" s="176">
        <f t="shared" si="6"/>
        <v>38187.799999999996</v>
      </c>
      <c r="I31" s="45">
        <f t="shared" si="7"/>
        <v>12983.9</v>
      </c>
      <c r="J31" s="46">
        <f t="shared" si="3"/>
        <v>763.8</v>
      </c>
      <c r="K31" s="149">
        <v>1170</v>
      </c>
      <c r="L31" s="47">
        <f t="shared" si="8"/>
        <v>145.1</v>
      </c>
      <c r="M31" s="48">
        <f t="shared" si="9"/>
        <v>53250.6</v>
      </c>
    </row>
    <row r="32" spans="1:13" ht="12.75">
      <c r="A32" s="78">
        <v>33</v>
      </c>
      <c r="B32" s="84">
        <f t="shared" si="1"/>
        <v>10.94</v>
      </c>
      <c r="C32" s="61">
        <f t="shared" si="2"/>
        <v>35.39</v>
      </c>
      <c r="D32" s="53">
        <v>29980</v>
      </c>
      <c r="E32" s="60">
        <v>14553</v>
      </c>
      <c r="F32" s="54">
        <f t="shared" si="4"/>
        <v>32884.8</v>
      </c>
      <c r="G32" s="52">
        <f t="shared" si="5"/>
        <v>4934.6</v>
      </c>
      <c r="H32" s="176">
        <f t="shared" si="6"/>
        <v>37819.4</v>
      </c>
      <c r="I32" s="45">
        <f t="shared" si="7"/>
        <v>12858.6</v>
      </c>
      <c r="J32" s="46">
        <f t="shared" si="3"/>
        <v>756.4</v>
      </c>
      <c r="K32" s="149">
        <v>1170</v>
      </c>
      <c r="L32" s="47">
        <f t="shared" si="8"/>
        <v>143.7</v>
      </c>
      <c r="M32" s="48">
        <f t="shared" si="9"/>
        <v>52748.1</v>
      </c>
    </row>
    <row r="33" spans="1:13" ht="12.75">
      <c r="A33" s="78">
        <v>34</v>
      </c>
      <c r="B33" s="84">
        <f t="shared" si="1"/>
        <v>11.04</v>
      </c>
      <c r="C33" s="61">
        <f t="shared" si="2"/>
        <v>35.83</v>
      </c>
      <c r="D33" s="53">
        <v>29980</v>
      </c>
      <c r="E33" s="60">
        <v>14553</v>
      </c>
      <c r="F33" s="54">
        <f t="shared" si="4"/>
        <v>32587</v>
      </c>
      <c r="G33" s="52">
        <f t="shared" si="5"/>
        <v>4874</v>
      </c>
      <c r="H33" s="176">
        <f t="shared" si="6"/>
        <v>37461</v>
      </c>
      <c r="I33" s="45">
        <f t="shared" si="7"/>
        <v>12736.7</v>
      </c>
      <c r="J33" s="46">
        <f t="shared" si="3"/>
        <v>749.2</v>
      </c>
      <c r="K33" s="149">
        <v>1170</v>
      </c>
      <c r="L33" s="47">
        <f t="shared" si="8"/>
        <v>142.4</v>
      </c>
      <c r="M33" s="48">
        <f t="shared" si="9"/>
        <v>52259.299999999996</v>
      </c>
    </row>
    <row r="34" spans="1:13" ht="12.75">
      <c r="A34" s="78">
        <v>35</v>
      </c>
      <c r="B34" s="84">
        <f t="shared" si="1"/>
        <v>11.14</v>
      </c>
      <c r="C34" s="61">
        <f t="shared" si="2"/>
        <v>36.28</v>
      </c>
      <c r="D34" s="53">
        <v>29980</v>
      </c>
      <c r="E34" s="60">
        <v>14553</v>
      </c>
      <c r="F34" s="54">
        <f t="shared" si="4"/>
        <v>32294.4</v>
      </c>
      <c r="G34" s="52">
        <f t="shared" si="5"/>
        <v>4813.6</v>
      </c>
      <c r="H34" s="176">
        <f t="shared" si="6"/>
        <v>37108</v>
      </c>
      <c r="I34" s="45">
        <f t="shared" si="7"/>
        <v>12616.7</v>
      </c>
      <c r="J34" s="46">
        <f t="shared" si="3"/>
        <v>742.2</v>
      </c>
      <c r="K34" s="149">
        <v>1170</v>
      </c>
      <c r="L34" s="47">
        <f t="shared" si="8"/>
        <v>141</v>
      </c>
      <c r="M34" s="48">
        <f t="shared" si="9"/>
        <v>51777.899999999994</v>
      </c>
    </row>
    <row r="35" spans="1:13" ht="12.75">
      <c r="A35" s="78">
        <v>36</v>
      </c>
      <c r="B35" s="84">
        <f t="shared" si="1"/>
        <v>11.23</v>
      </c>
      <c r="C35" s="61">
        <f t="shared" si="2"/>
        <v>36.71</v>
      </c>
      <c r="D35" s="53">
        <v>29980</v>
      </c>
      <c r="E35" s="60">
        <v>14553</v>
      </c>
      <c r="F35" s="54">
        <f t="shared" si="4"/>
        <v>32035.6</v>
      </c>
      <c r="G35" s="52">
        <f t="shared" si="5"/>
        <v>4757.2</v>
      </c>
      <c r="H35" s="176">
        <f t="shared" si="6"/>
        <v>36792.799999999996</v>
      </c>
      <c r="I35" s="45">
        <f t="shared" si="7"/>
        <v>12509.6</v>
      </c>
      <c r="J35" s="46">
        <f t="shared" si="3"/>
        <v>735.9</v>
      </c>
      <c r="K35" s="149">
        <v>1170</v>
      </c>
      <c r="L35" s="47">
        <f t="shared" si="8"/>
        <v>139.8</v>
      </c>
      <c r="M35" s="48">
        <f t="shared" si="9"/>
        <v>51348.1</v>
      </c>
    </row>
    <row r="36" spans="1:13" ht="12.75">
      <c r="A36" s="78">
        <v>37</v>
      </c>
      <c r="B36" s="84">
        <f t="shared" si="1"/>
        <v>11.33</v>
      </c>
      <c r="C36" s="61">
        <f t="shared" si="2"/>
        <v>37.14</v>
      </c>
      <c r="D36" s="53">
        <v>29980</v>
      </c>
      <c r="E36" s="60">
        <v>14553</v>
      </c>
      <c r="F36" s="54">
        <f t="shared" si="4"/>
        <v>31752.9</v>
      </c>
      <c r="G36" s="52">
        <f t="shared" si="5"/>
        <v>4702.1</v>
      </c>
      <c r="H36" s="176">
        <f t="shared" si="6"/>
        <v>36455</v>
      </c>
      <c r="I36" s="45">
        <f t="shared" si="7"/>
        <v>12394.7</v>
      </c>
      <c r="J36" s="46">
        <f t="shared" si="3"/>
        <v>729.1</v>
      </c>
      <c r="K36" s="149">
        <v>1170</v>
      </c>
      <c r="L36" s="47">
        <f t="shared" si="8"/>
        <v>138.5</v>
      </c>
      <c r="M36" s="48">
        <f t="shared" si="9"/>
        <v>50887.299999999996</v>
      </c>
    </row>
    <row r="37" spans="1:13" ht="12.75">
      <c r="A37" s="78">
        <v>38</v>
      </c>
      <c r="B37" s="84">
        <f t="shared" si="1"/>
        <v>11.42</v>
      </c>
      <c r="C37" s="61">
        <f t="shared" si="2"/>
        <v>37.55</v>
      </c>
      <c r="D37" s="53">
        <v>29980</v>
      </c>
      <c r="E37" s="60">
        <v>14553</v>
      </c>
      <c r="F37" s="54">
        <f t="shared" si="4"/>
        <v>31502.6</v>
      </c>
      <c r="G37" s="52">
        <f t="shared" si="5"/>
        <v>4650.8</v>
      </c>
      <c r="H37" s="176">
        <f t="shared" si="6"/>
        <v>36153.4</v>
      </c>
      <c r="I37" s="45">
        <f t="shared" si="7"/>
        <v>12292.2</v>
      </c>
      <c r="J37" s="46">
        <f t="shared" si="3"/>
        <v>723.1</v>
      </c>
      <c r="K37" s="149">
        <v>1170</v>
      </c>
      <c r="L37" s="47">
        <f t="shared" si="8"/>
        <v>137.4</v>
      </c>
      <c r="M37" s="48">
        <f t="shared" si="9"/>
        <v>50476.100000000006</v>
      </c>
    </row>
    <row r="38" spans="1:13" ht="12.75">
      <c r="A38" s="78">
        <v>39</v>
      </c>
      <c r="B38" s="84">
        <f t="shared" si="1"/>
        <v>11.51</v>
      </c>
      <c r="C38" s="61">
        <f t="shared" si="2"/>
        <v>37.97</v>
      </c>
      <c r="D38" s="53">
        <v>29980</v>
      </c>
      <c r="E38" s="60">
        <v>14553</v>
      </c>
      <c r="F38" s="54">
        <f t="shared" si="4"/>
        <v>31256.3</v>
      </c>
      <c r="G38" s="52">
        <f t="shared" si="5"/>
        <v>4599.3</v>
      </c>
      <c r="H38" s="176">
        <f t="shared" si="6"/>
        <v>35855.6</v>
      </c>
      <c r="I38" s="45">
        <f t="shared" si="7"/>
        <v>12190.9</v>
      </c>
      <c r="J38" s="46">
        <f t="shared" si="3"/>
        <v>717.1</v>
      </c>
      <c r="K38" s="149">
        <v>1170</v>
      </c>
      <c r="L38" s="47">
        <f t="shared" si="8"/>
        <v>136.3</v>
      </c>
      <c r="M38" s="48">
        <f t="shared" si="9"/>
        <v>50069.9</v>
      </c>
    </row>
    <row r="39" spans="1:13" ht="12.75">
      <c r="A39" s="78">
        <v>40</v>
      </c>
      <c r="B39" s="84">
        <f t="shared" si="1"/>
        <v>11.6</v>
      </c>
      <c r="C39" s="61">
        <f t="shared" si="2"/>
        <v>38.37</v>
      </c>
      <c r="D39" s="53">
        <v>29980</v>
      </c>
      <c r="E39" s="60">
        <v>14553</v>
      </c>
      <c r="F39" s="54">
        <f t="shared" si="4"/>
        <v>31013.8</v>
      </c>
      <c r="G39" s="52">
        <f t="shared" si="5"/>
        <v>4551.4</v>
      </c>
      <c r="H39" s="176">
        <f t="shared" si="6"/>
        <v>35565.2</v>
      </c>
      <c r="I39" s="45">
        <f t="shared" si="7"/>
        <v>12092.2</v>
      </c>
      <c r="J39" s="46">
        <f t="shared" si="3"/>
        <v>711.3</v>
      </c>
      <c r="K39" s="149">
        <v>1170</v>
      </c>
      <c r="L39" s="47">
        <f t="shared" si="8"/>
        <v>135.1</v>
      </c>
      <c r="M39" s="48">
        <f t="shared" si="9"/>
        <v>49673.799999999996</v>
      </c>
    </row>
    <row r="40" spans="1:13" ht="12.75">
      <c r="A40" s="78">
        <v>41</v>
      </c>
      <c r="B40" s="84">
        <f t="shared" si="1"/>
        <v>11.69</v>
      </c>
      <c r="C40" s="61">
        <f t="shared" si="2"/>
        <v>38.77</v>
      </c>
      <c r="D40" s="53">
        <v>29980</v>
      </c>
      <c r="E40" s="60">
        <v>14553</v>
      </c>
      <c r="F40" s="54">
        <f t="shared" si="4"/>
        <v>30775</v>
      </c>
      <c r="G40" s="52">
        <f t="shared" si="5"/>
        <v>4504.4</v>
      </c>
      <c r="H40" s="176">
        <f t="shared" si="6"/>
        <v>35279.4</v>
      </c>
      <c r="I40" s="45">
        <f t="shared" si="7"/>
        <v>11995</v>
      </c>
      <c r="J40" s="46">
        <f t="shared" si="3"/>
        <v>705.6</v>
      </c>
      <c r="K40" s="149">
        <v>1170</v>
      </c>
      <c r="L40" s="47">
        <f t="shared" si="8"/>
        <v>134.1</v>
      </c>
      <c r="M40" s="48">
        <f t="shared" si="9"/>
        <v>49284.1</v>
      </c>
    </row>
    <row r="41" spans="1:13" ht="12.75">
      <c r="A41" s="78">
        <v>42</v>
      </c>
      <c r="B41" s="84">
        <f t="shared" si="1"/>
        <v>11.78</v>
      </c>
      <c r="C41" s="61">
        <f t="shared" si="2"/>
        <v>39.16</v>
      </c>
      <c r="D41" s="53">
        <v>29980</v>
      </c>
      <c r="E41" s="60">
        <v>14553</v>
      </c>
      <c r="F41" s="54">
        <f t="shared" si="4"/>
        <v>30539.9</v>
      </c>
      <c r="G41" s="52">
        <f t="shared" si="5"/>
        <v>4459.6</v>
      </c>
      <c r="H41" s="176">
        <f t="shared" si="6"/>
        <v>34999.5</v>
      </c>
      <c r="I41" s="45">
        <f t="shared" si="7"/>
        <v>11899.8</v>
      </c>
      <c r="J41" s="46">
        <f t="shared" si="3"/>
        <v>700</v>
      </c>
      <c r="K41" s="149">
        <v>1170</v>
      </c>
      <c r="L41" s="47">
        <f t="shared" si="8"/>
        <v>133</v>
      </c>
      <c r="M41" s="48">
        <f t="shared" si="9"/>
        <v>48902.3</v>
      </c>
    </row>
    <row r="42" spans="1:13" ht="12.75">
      <c r="A42" s="78">
        <v>43</v>
      </c>
      <c r="B42" s="84">
        <f t="shared" si="1"/>
        <v>11.87</v>
      </c>
      <c r="C42" s="61">
        <f t="shared" si="2"/>
        <v>39.54</v>
      </c>
      <c r="D42" s="53">
        <v>29980</v>
      </c>
      <c r="E42" s="60">
        <v>14553</v>
      </c>
      <c r="F42" s="54">
        <f t="shared" si="4"/>
        <v>30308.3</v>
      </c>
      <c r="G42" s="52">
        <f t="shared" si="5"/>
        <v>4416.7</v>
      </c>
      <c r="H42" s="176">
        <f t="shared" si="6"/>
        <v>34725</v>
      </c>
      <c r="I42" s="45">
        <f t="shared" si="7"/>
        <v>11806.5</v>
      </c>
      <c r="J42" s="46">
        <f t="shared" si="3"/>
        <v>694.5</v>
      </c>
      <c r="K42" s="149">
        <v>1170</v>
      </c>
      <c r="L42" s="47">
        <f t="shared" si="8"/>
        <v>132</v>
      </c>
      <c r="M42" s="48">
        <f t="shared" si="9"/>
        <v>48528</v>
      </c>
    </row>
    <row r="43" spans="1:13" ht="12.75">
      <c r="A43" s="78">
        <v>44</v>
      </c>
      <c r="B43" s="84">
        <f t="shared" si="1"/>
        <v>11.95</v>
      </c>
      <c r="C43" s="61">
        <f t="shared" si="2"/>
        <v>39.91</v>
      </c>
      <c r="D43" s="53">
        <v>29980</v>
      </c>
      <c r="E43" s="60">
        <v>14553</v>
      </c>
      <c r="F43" s="54">
        <f t="shared" si="4"/>
        <v>30105.4</v>
      </c>
      <c r="G43" s="52">
        <f t="shared" si="5"/>
        <v>4375.7</v>
      </c>
      <c r="H43" s="176">
        <f t="shared" si="6"/>
        <v>34481.1</v>
      </c>
      <c r="I43" s="45">
        <f t="shared" si="7"/>
        <v>11723.6</v>
      </c>
      <c r="J43" s="46">
        <f t="shared" si="3"/>
        <v>689.6</v>
      </c>
      <c r="K43" s="149">
        <v>1170</v>
      </c>
      <c r="L43" s="47">
        <f t="shared" si="8"/>
        <v>131</v>
      </c>
      <c r="M43" s="48">
        <f t="shared" si="9"/>
        <v>48195.299999999996</v>
      </c>
    </row>
    <row r="44" spans="1:13" ht="12.75">
      <c r="A44" s="78">
        <v>45</v>
      </c>
      <c r="B44" s="84">
        <f t="shared" si="1"/>
        <v>12.04</v>
      </c>
      <c r="C44" s="61">
        <f t="shared" si="2"/>
        <v>40.28</v>
      </c>
      <c r="D44" s="53">
        <v>29980</v>
      </c>
      <c r="E44" s="60">
        <v>14553</v>
      </c>
      <c r="F44" s="54">
        <f t="shared" si="4"/>
        <v>29880.4</v>
      </c>
      <c r="G44" s="52">
        <f t="shared" si="5"/>
        <v>4335.6</v>
      </c>
      <c r="H44" s="176">
        <f t="shared" si="6"/>
        <v>34216</v>
      </c>
      <c r="I44" s="45">
        <f t="shared" si="7"/>
        <v>11633.4</v>
      </c>
      <c r="J44" s="46">
        <f t="shared" si="3"/>
        <v>684.3</v>
      </c>
      <c r="K44" s="149">
        <v>1170</v>
      </c>
      <c r="L44" s="47">
        <f t="shared" si="8"/>
        <v>130</v>
      </c>
      <c r="M44" s="48">
        <f t="shared" si="9"/>
        <v>47833.700000000004</v>
      </c>
    </row>
    <row r="45" spans="1:13" ht="12.75">
      <c r="A45" s="78">
        <v>46</v>
      </c>
      <c r="B45" s="84">
        <f t="shared" si="1"/>
        <v>12.12</v>
      </c>
      <c r="C45" s="61">
        <f t="shared" si="2"/>
        <v>40.64</v>
      </c>
      <c r="D45" s="53">
        <v>29980</v>
      </c>
      <c r="E45" s="60">
        <v>14553</v>
      </c>
      <c r="F45" s="54">
        <f t="shared" si="4"/>
        <v>29683.2</v>
      </c>
      <c r="G45" s="52">
        <f t="shared" si="5"/>
        <v>4297.1</v>
      </c>
      <c r="H45" s="176">
        <f t="shared" si="6"/>
        <v>33980.3</v>
      </c>
      <c r="I45" s="45">
        <f t="shared" si="7"/>
        <v>11553.3</v>
      </c>
      <c r="J45" s="46">
        <f t="shared" si="3"/>
        <v>679.6</v>
      </c>
      <c r="K45" s="149">
        <v>1170</v>
      </c>
      <c r="L45" s="47">
        <f t="shared" si="8"/>
        <v>129.1</v>
      </c>
      <c r="M45" s="48">
        <f t="shared" si="9"/>
        <v>47512.3</v>
      </c>
    </row>
    <row r="46" spans="1:13" ht="12.75">
      <c r="A46" s="78">
        <v>47</v>
      </c>
      <c r="B46" s="84">
        <f t="shared" si="1"/>
        <v>12.2</v>
      </c>
      <c r="C46" s="61">
        <f t="shared" si="2"/>
        <v>40.99</v>
      </c>
      <c r="D46" s="53">
        <v>29980</v>
      </c>
      <c r="E46" s="60">
        <v>14553</v>
      </c>
      <c r="F46" s="54">
        <f t="shared" si="4"/>
        <v>29488.5</v>
      </c>
      <c r="G46" s="52">
        <f t="shared" si="5"/>
        <v>4260.5</v>
      </c>
      <c r="H46" s="176">
        <f t="shared" si="6"/>
        <v>33749</v>
      </c>
      <c r="I46" s="45">
        <f t="shared" si="7"/>
        <v>11474.7</v>
      </c>
      <c r="J46" s="46">
        <f t="shared" si="3"/>
        <v>675</v>
      </c>
      <c r="K46" s="149">
        <v>1170</v>
      </c>
      <c r="L46" s="47">
        <f t="shared" si="8"/>
        <v>128.2</v>
      </c>
      <c r="M46" s="48">
        <f t="shared" si="9"/>
        <v>47196.899999999994</v>
      </c>
    </row>
    <row r="47" spans="1:13" ht="12.75">
      <c r="A47" s="78">
        <v>48</v>
      </c>
      <c r="B47" s="84">
        <f t="shared" si="1"/>
        <v>12.28</v>
      </c>
      <c r="C47" s="61">
        <f t="shared" si="2"/>
        <v>41.34</v>
      </c>
      <c r="D47" s="53">
        <v>29980</v>
      </c>
      <c r="E47" s="60">
        <v>14553</v>
      </c>
      <c r="F47" s="54">
        <f t="shared" si="4"/>
        <v>29296.4</v>
      </c>
      <c r="G47" s="52">
        <f t="shared" si="5"/>
        <v>4224.4</v>
      </c>
      <c r="H47" s="176">
        <f t="shared" si="6"/>
        <v>33520.8</v>
      </c>
      <c r="I47" s="45">
        <f t="shared" si="7"/>
        <v>11397.1</v>
      </c>
      <c r="J47" s="46">
        <f t="shared" si="3"/>
        <v>670.4</v>
      </c>
      <c r="K47" s="149">
        <v>1170</v>
      </c>
      <c r="L47" s="47">
        <f t="shared" si="8"/>
        <v>127.4</v>
      </c>
      <c r="M47" s="48">
        <f t="shared" si="9"/>
        <v>46885.700000000004</v>
      </c>
    </row>
    <row r="48" spans="1:13" ht="12.75">
      <c r="A48" s="78">
        <v>49</v>
      </c>
      <c r="B48" s="84">
        <f t="shared" si="1"/>
        <v>12.36</v>
      </c>
      <c r="C48" s="61">
        <f t="shared" si="2"/>
        <v>41.68</v>
      </c>
      <c r="D48" s="53">
        <v>29980</v>
      </c>
      <c r="E48" s="60">
        <v>14553</v>
      </c>
      <c r="F48" s="54">
        <f t="shared" si="4"/>
        <v>29106.8</v>
      </c>
      <c r="G48" s="52">
        <f t="shared" si="5"/>
        <v>4189.9</v>
      </c>
      <c r="H48" s="176">
        <f t="shared" si="6"/>
        <v>33296.7</v>
      </c>
      <c r="I48" s="45">
        <f t="shared" si="7"/>
        <v>11320.9</v>
      </c>
      <c r="J48" s="46">
        <f t="shared" si="3"/>
        <v>665.9</v>
      </c>
      <c r="K48" s="149">
        <v>1170</v>
      </c>
      <c r="L48" s="47">
        <f t="shared" si="8"/>
        <v>126.5</v>
      </c>
      <c r="M48" s="48">
        <f t="shared" si="9"/>
        <v>46580</v>
      </c>
    </row>
    <row r="49" spans="1:13" ht="12.75">
      <c r="A49" s="78">
        <v>50</v>
      </c>
      <c r="B49" s="84">
        <f t="shared" si="1"/>
        <v>12.44</v>
      </c>
      <c r="C49" s="61">
        <f t="shared" si="2"/>
        <v>42.01</v>
      </c>
      <c r="D49" s="53">
        <v>29980</v>
      </c>
      <c r="E49" s="60">
        <v>14553</v>
      </c>
      <c r="F49" s="54">
        <f t="shared" si="4"/>
        <v>28919.6</v>
      </c>
      <c r="G49" s="52">
        <f t="shared" si="5"/>
        <v>4157</v>
      </c>
      <c r="H49" s="176">
        <f t="shared" si="6"/>
        <v>33076.6</v>
      </c>
      <c r="I49" s="45">
        <f t="shared" si="7"/>
        <v>11246</v>
      </c>
      <c r="J49" s="46">
        <f t="shared" si="3"/>
        <v>661.5</v>
      </c>
      <c r="K49" s="149">
        <v>1170</v>
      </c>
      <c r="L49" s="47">
        <f t="shared" si="8"/>
        <v>125.7</v>
      </c>
      <c r="M49" s="48">
        <f t="shared" si="9"/>
        <v>46279.799999999996</v>
      </c>
    </row>
    <row r="50" spans="1:13" ht="12.75">
      <c r="A50" s="78">
        <v>51</v>
      </c>
      <c r="B50" s="84">
        <f t="shared" si="1"/>
        <v>12.52</v>
      </c>
      <c r="C50" s="61">
        <f t="shared" si="2"/>
        <v>42.33</v>
      </c>
      <c r="D50" s="53">
        <v>29980</v>
      </c>
      <c r="E50" s="60">
        <v>14553</v>
      </c>
      <c r="F50" s="54">
        <f t="shared" si="4"/>
        <v>28734.8</v>
      </c>
      <c r="G50" s="52">
        <f t="shared" si="5"/>
        <v>4125.6</v>
      </c>
      <c r="H50" s="176">
        <f t="shared" si="6"/>
        <v>32860.4</v>
      </c>
      <c r="I50" s="45">
        <f t="shared" si="7"/>
        <v>11172.5</v>
      </c>
      <c r="J50" s="46">
        <f t="shared" si="3"/>
        <v>657.2</v>
      </c>
      <c r="K50" s="149">
        <v>1170</v>
      </c>
      <c r="L50" s="47">
        <f t="shared" si="8"/>
        <v>124.9</v>
      </c>
      <c r="M50" s="48">
        <f t="shared" si="9"/>
        <v>45985</v>
      </c>
    </row>
    <row r="51" spans="1:13" ht="12.75">
      <c r="A51" s="78">
        <v>52</v>
      </c>
      <c r="B51" s="84">
        <f t="shared" si="1"/>
        <v>12.6</v>
      </c>
      <c r="C51" s="61">
        <f t="shared" si="2"/>
        <v>42.65</v>
      </c>
      <c r="D51" s="53">
        <v>29980</v>
      </c>
      <c r="E51" s="60">
        <v>14553</v>
      </c>
      <c r="F51" s="54">
        <f t="shared" si="4"/>
        <v>28552.4</v>
      </c>
      <c r="G51" s="52">
        <f t="shared" si="5"/>
        <v>4094.6</v>
      </c>
      <c r="H51" s="176">
        <f t="shared" si="6"/>
        <v>32647</v>
      </c>
      <c r="I51" s="45">
        <f t="shared" si="7"/>
        <v>11100</v>
      </c>
      <c r="J51" s="46">
        <f t="shared" si="3"/>
        <v>652.9</v>
      </c>
      <c r="K51" s="149">
        <v>1170</v>
      </c>
      <c r="L51" s="47">
        <f t="shared" si="8"/>
        <v>124.1</v>
      </c>
      <c r="M51" s="48">
        <f t="shared" si="9"/>
        <v>45694</v>
      </c>
    </row>
    <row r="52" spans="1:13" ht="12.75">
      <c r="A52" s="78">
        <v>53</v>
      </c>
      <c r="B52" s="84">
        <f t="shared" si="1"/>
        <v>12.67</v>
      </c>
      <c r="C52" s="61">
        <f t="shared" si="2"/>
        <v>42.95</v>
      </c>
      <c r="D52" s="53">
        <v>29980</v>
      </c>
      <c r="E52" s="60">
        <v>14553</v>
      </c>
      <c r="F52" s="54">
        <f t="shared" si="4"/>
        <v>28394.6</v>
      </c>
      <c r="G52" s="52">
        <f t="shared" si="5"/>
        <v>4066</v>
      </c>
      <c r="H52" s="176">
        <f t="shared" si="6"/>
        <v>32460.6</v>
      </c>
      <c r="I52" s="45">
        <f t="shared" si="7"/>
        <v>11036.6</v>
      </c>
      <c r="J52" s="46">
        <f t="shared" si="3"/>
        <v>649.2</v>
      </c>
      <c r="K52" s="149">
        <v>1170</v>
      </c>
      <c r="L52" s="47">
        <f t="shared" si="8"/>
        <v>123.4</v>
      </c>
      <c r="M52" s="48">
        <f t="shared" si="9"/>
        <v>45439.799999999996</v>
      </c>
    </row>
    <row r="53" spans="1:13" ht="12.75">
      <c r="A53" s="78">
        <v>54</v>
      </c>
      <c r="B53" s="84">
        <f t="shared" si="1"/>
        <v>12.74</v>
      </c>
      <c r="C53" s="61">
        <f t="shared" si="2"/>
        <v>43.26</v>
      </c>
      <c r="D53" s="53">
        <v>29980</v>
      </c>
      <c r="E53" s="60">
        <v>14553</v>
      </c>
      <c r="F53" s="54">
        <f t="shared" si="4"/>
        <v>28238.6</v>
      </c>
      <c r="G53" s="52">
        <f t="shared" si="5"/>
        <v>4036.9</v>
      </c>
      <c r="H53" s="176">
        <f t="shared" si="6"/>
        <v>32275.5</v>
      </c>
      <c r="I53" s="45">
        <f t="shared" si="7"/>
        <v>10973.7</v>
      </c>
      <c r="J53" s="46">
        <f t="shared" si="3"/>
        <v>645.5</v>
      </c>
      <c r="K53" s="149">
        <v>1170</v>
      </c>
      <c r="L53" s="47">
        <f t="shared" si="8"/>
        <v>122.6</v>
      </c>
      <c r="M53" s="48">
        <f t="shared" si="9"/>
        <v>45187.299999999996</v>
      </c>
    </row>
    <row r="54" spans="1:13" ht="12.75">
      <c r="A54" s="78">
        <v>55</v>
      </c>
      <c r="B54" s="84">
        <f t="shared" si="1"/>
        <v>12.82</v>
      </c>
      <c r="C54" s="61">
        <f t="shared" si="2"/>
        <v>43.55</v>
      </c>
      <c r="D54" s="53">
        <v>29980</v>
      </c>
      <c r="E54" s="60">
        <v>14553</v>
      </c>
      <c r="F54" s="54">
        <f t="shared" si="4"/>
        <v>28062.4</v>
      </c>
      <c r="G54" s="52">
        <f t="shared" si="5"/>
        <v>4010</v>
      </c>
      <c r="H54" s="176">
        <f t="shared" si="6"/>
        <v>32072.4</v>
      </c>
      <c r="I54" s="45">
        <f t="shared" si="7"/>
        <v>10904.6</v>
      </c>
      <c r="J54" s="46">
        <f t="shared" si="3"/>
        <v>641.4</v>
      </c>
      <c r="K54" s="149">
        <v>1170</v>
      </c>
      <c r="L54" s="47">
        <f t="shared" si="8"/>
        <v>121.9</v>
      </c>
      <c r="M54" s="48">
        <f t="shared" si="9"/>
        <v>44910.3</v>
      </c>
    </row>
    <row r="55" spans="1:13" ht="12.75">
      <c r="A55" s="78">
        <v>56</v>
      </c>
      <c r="B55" s="84">
        <f t="shared" si="1"/>
        <v>12.89</v>
      </c>
      <c r="C55" s="61">
        <f t="shared" si="2"/>
        <v>43.84</v>
      </c>
      <c r="D55" s="53">
        <v>29980</v>
      </c>
      <c r="E55" s="60">
        <v>14553</v>
      </c>
      <c r="F55" s="54">
        <f t="shared" si="4"/>
        <v>27910</v>
      </c>
      <c r="G55" s="52">
        <f t="shared" si="5"/>
        <v>3983.5</v>
      </c>
      <c r="H55" s="176">
        <f t="shared" si="6"/>
        <v>31893.5</v>
      </c>
      <c r="I55" s="45">
        <f t="shared" si="7"/>
        <v>10843.8</v>
      </c>
      <c r="J55" s="46">
        <f t="shared" si="3"/>
        <v>637.9</v>
      </c>
      <c r="K55" s="149">
        <v>1170</v>
      </c>
      <c r="L55" s="47">
        <f t="shared" si="8"/>
        <v>121.2</v>
      </c>
      <c r="M55" s="48">
        <f t="shared" si="9"/>
        <v>44666.4</v>
      </c>
    </row>
    <row r="56" spans="1:13" ht="12.75">
      <c r="A56" s="78">
        <v>57</v>
      </c>
      <c r="B56" s="84">
        <f t="shared" si="1"/>
        <v>12.96</v>
      </c>
      <c r="C56" s="61">
        <f t="shared" si="2"/>
        <v>44.11</v>
      </c>
      <c r="D56" s="53">
        <v>29980</v>
      </c>
      <c r="E56" s="60">
        <v>14553</v>
      </c>
      <c r="F56" s="54">
        <f t="shared" si="4"/>
        <v>27759.3</v>
      </c>
      <c r="G56" s="52">
        <f t="shared" si="5"/>
        <v>3959.1</v>
      </c>
      <c r="H56" s="176">
        <f t="shared" si="6"/>
        <v>31718.399999999998</v>
      </c>
      <c r="I56" s="45">
        <f t="shared" si="7"/>
        <v>10784.3</v>
      </c>
      <c r="J56" s="46">
        <f t="shared" si="3"/>
        <v>634.4</v>
      </c>
      <c r="K56" s="149">
        <v>1170</v>
      </c>
      <c r="L56" s="47">
        <f t="shared" si="8"/>
        <v>120.5</v>
      </c>
      <c r="M56" s="48">
        <f t="shared" si="9"/>
        <v>44427.6</v>
      </c>
    </row>
    <row r="57" spans="1:13" ht="12.75">
      <c r="A57" s="78">
        <v>58</v>
      </c>
      <c r="B57" s="84">
        <f t="shared" si="1"/>
        <v>13.03</v>
      </c>
      <c r="C57" s="61">
        <f t="shared" si="2"/>
        <v>44.39</v>
      </c>
      <c r="D57" s="53">
        <v>29980</v>
      </c>
      <c r="E57" s="60">
        <v>14553</v>
      </c>
      <c r="F57" s="54">
        <f t="shared" si="4"/>
        <v>27610.1</v>
      </c>
      <c r="G57" s="52">
        <f t="shared" si="5"/>
        <v>3934.1</v>
      </c>
      <c r="H57" s="176">
        <f t="shared" si="6"/>
        <v>31544.199999999997</v>
      </c>
      <c r="I57" s="45">
        <f t="shared" si="7"/>
        <v>10725</v>
      </c>
      <c r="J57" s="46">
        <f t="shared" si="3"/>
        <v>630.9</v>
      </c>
      <c r="K57" s="149">
        <v>1170</v>
      </c>
      <c r="L57" s="47">
        <f t="shared" si="8"/>
        <v>119.9</v>
      </c>
      <c r="M57" s="48">
        <f t="shared" si="9"/>
        <v>44190</v>
      </c>
    </row>
    <row r="58" spans="1:13" ht="12.75">
      <c r="A58" s="78">
        <v>59</v>
      </c>
      <c r="B58" s="84">
        <f t="shared" si="1"/>
        <v>13.1</v>
      </c>
      <c r="C58" s="61">
        <f t="shared" si="2"/>
        <v>44.65</v>
      </c>
      <c r="D58" s="53">
        <v>29980</v>
      </c>
      <c r="E58" s="60">
        <v>14553</v>
      </c>
      <c r="F58" s="54">
        <f t="shared" si="4"/>
        <v>27462.6</v>
      </c>
      <c r="G58" s="52">
        <f t="shared" si="5"/>
        <v>3911.2</v>
      </c>
      <c r="H58" s="176">
        <f t="shared" si="6"/>
        <v>31373.8</v>
      </c>
      <c r="I58" s="45">
        <f t="shared" si="7"/>
        <v>10667.1</v>
      </c>
      <c r="J58" s="46">
        <f t="shared" si="3"/>
        <v>627.5</v>
      </c>
      <c r="K58" s="149">
        <v>1170</v>
      </c>
      <c r="L58" s="47">
        <f t="shared" si="8"/>
        <v>119.2</v>
      </c>
      <c r="M58" s="48">
        <f t="shared" si="9"/>
        <v>43957.6</v>
      </c>
    </row>
    <row r="59" spans="1:13" ht="12.75">
      <c r="A59" s="78">
        <v>60</v>
      </c>
      <c r="B59" s="84">
        <f t="shared" si="1"/>
        <v>13.16</v>
      </c>
      <c r="C59" s="61">
        <f t="shared" si="2"/>
        <v>44.91</v>
      </c>
      <c r="D59" s="53">
        <v>29980</v>
      </c>
      <c r="E59" s="60">
        <v>14553</v>
      </c>
      <c r="F59" s="54">
        <f t="shared" si="4"/>
        <v>27337.4</v>
      </c>
      <c r="G59" s="52">
        <f t="shared" si="5"/>
        <v>3888.6</v>
      </c>
      <c r="H59" s="176">
        <f t="shared" si="6"/>
        <v>31226</v>
      </c>
      <c r="I59" s="45">
        <f t="shared" si="7"/>
        <v>10616.8</v>
      </c>
      <c r="J59" s="46">
        <f t="shared" si="3"/>
        <v>624.5</v>
      </c>
      <c r="K59" s="149">
        <v>1170</v>
      </c>
      <c r="L59" s="47">
        <f t="shared" si="8"/>
        <v>118.7</v>
      </c>
      <c r="M59" s="48">
        <f t="shared" si="9"/>
        <v>43756</v>
      </c>
    </row>
    <row r="60" spans="1:13" ht="12.75">
      <c r="A60" s="78">
        <v>61</v>
      </c>
      <c r="B60" s="84">
        <f t="shared" si="1"/>
        <v>13.23</v>
      </c>
      <c r="C60" s="61">
        <f t="shared" si="2"/>
        <v>45.16</v>
      </c>
      <c r="D60" s="53">
        <v>29980</v>
      </c>
      <c r="E60" s="60">
        <v>14553</v>
      </c>
      <c r="F60" s="54">
        <f t="shared" si="4"/>
        <v>27192.7</v>
      </c>
      <c r="G60" s="52">
        <f t="shared" si="5"/>
        <v>3867.1</v>
      </c>
      <c r="H60" s="176">
        <f t="shared" si="6"/>
        <v>31059.8</v>
      </c>
      <c r="I60" s="45">
        <f t="shared" si="7"/>
        <v>10560.3</v>
      </c>
      <c r="J60" s="46">
        <f t="shared" si="3"/>
        <v>621.2</v>
      </c>
      <c r="K60" s="149">
        <v>1170</v>
      </c>
      <c r="L60" s="47">
        <f t="shared" si="8"/>
        <v>118</v>
      </c>
      <c r="M60" s="48">
        <f t="shared" si="9"/>
        <v>43529.299999999996</v>
      </c>
    </row>
    <row r="61" spans="1:13" ht="12.75">
      <c r="A61" s="78">
        <v>62</v>
      </c>
      <c r="B61" s="84">
        <f t="shared" si="1"/>
        <v>13.3</v>
      </c>
      <c r="C61" s="61">
        <f t="shared" si="2"/>
        <v>45.4</v>
      </c>
      <c r="D61" s="53">
        <v>29980</v>
      </c>
      <c r="E61" s="60">
        <v>14553</v>
      </c>
      <c r="F61" s="54">
        <f t="shared" si="4"/>
        <v>27049.6</v>
      </c>
      <c r="G61" s="52">
        <f t="shared" si="5"/>
        <v>3846.6</v>
      </c>
      <c r="H61" s="176">
        <f t="shared" si="6"/>
        <v>30896.199999999997</v>
      </c>
      <c r="I61" s="45">
        <f t="shared" si="7"/>
        <v>10504.7</v>
      </c>
      <c r="J61" s="46">
        <f t="shared" si="3"/>
        <v>617.9</v>
      </c>
      <c r="K61" s="149">
        <v>1170</v>
      </c>
      <c r="L61" s="47">
        <f t="shared" si="8"/>
        <v>117.4</v>
      </c>
      <c r="M61" s="48">
        <f t="shared" si="9"/>
        <v>43306.2</v>
      </c>
    </row>
    <row r="62" spans="1:13" ht="12.75">
      <c r="A62" s="78">
        <v>63</v>
      </c>
      <c r="B62" s="84">
        <f t="shared" si="1"/>
        <v>13.36</v>
      </c>
      <c r="C62" s="61">
        <f t="shared" si="2"/>
        <v>45.63</v>
      </c>
      <c r="D62" s="53">
        <v>29980</v>
      </c>
      <c r="E62" s="60">
        <v>14553</v>
      </c>
      <c r="F62" s="54">
        <f t="shared" si="4"/>
        <v>26928.1</v>
      </c>
      <c r="G62" s="52">
        <f t="shared" si="5"/>
        <v>3827.2</v>
      </c>
      <c r="H62" s="176">
        <f t="shared" si="6"/>
        <v>30755.3</v>
      </c>
      <c r="I62" s="45">
        <f t="shared" si="7"/>
        <v>10456.8</v>
      </c>
      <c r="J62" s="46">
        <f t="shared" si="3"/>
        <v>615.1</v>
      </c>
      <c r="K62" s="149">
        <v>1170</v>
      </c>
      <c r="L62" s="47">
        <f t="shared" si="8"/>
        <v>116.9</v>
      </c>
      <c r="M62" s="48">
        <f t="shared" si="9"/>
        <v>43114.1</v>
      </c>
    </row>
    <row r="63" spans="1:13" ht="12.75">
      <c r="A63" s="78">
        <v>64</v>
      </c>
      <c r="B63" s="84">
        <f t="shared" si="1"/>
        <v>13.42</v>
      </c>
      <c r="C63" s="61">
        <f t="shared" si="2"/>
        <v>45.86</v>
      </c>
      <c r="D63" s="53">
        <v>29980</v>
      </c>
      <c r="E63" s="60">
        <v>14553</v>
      </c>
      <c r="F63" s="54">
        <f t="shared" si="4"/>
        <v>26807.7</v>
      </c>
      <c r="G63" s="52">
        <f t="shared" si="5"/>
        <v>3808</v>
      </c>
      <c r="H63" s="176">
        <f t="shared" si="6"/>
        <v>30615.7</v>
      </c>
      <c r="I63" s="45">
        <f t="shared" si="7"/>
        <v>10409.3</v>
      </c>
      <c r="J63" s="46">
        <f t="shared" si="3"/>
        <v>612.3</v>
      </c>
      <c r="K63" s="149">
        <v>1170</v>
      </c>
      <c r="L63" s="47">
        <f t="shared" si="8"/>
        <v>116.3</v>
      </c>
      <c r="M63" s="48">
        <f t="shared" si="9"/>
        <v>42923.600000000006</v>
      </c>
    </row>
    <row r="64" spans="1:13" ht="12.75">
      <c r="A64" s="78">
        <v>65</v>
      </c>
      <c r="B64" s="84">
        <f t="shared" si="1"/>
        <v>13.49</v>
      </c>
      <c r="C64" s="61">
        <f t="shared" si="2"/>
        <v>46.08</v>
      </c>
      <c r="D64" s="53">
        <v>29980</v>
      </c>
      <c r="E64" s="60">
        <v>14553</v>
      </c>
      <c r="F64" s="54">
        <f t="shared" si="4"/>
        <v>26668.6</v>
      </c>
      <c r="G64" s="52">
        <f t="shared" si="5"/>
        <v>3789.8</v>
      </c>
      <c r="H64" s="176">
        <f t="shared" si="6"/>
        <v>30458.399999999998</v>
      </c>
      <c r="I64" s="45">
        <f t="shared" si="7"/>
        <v>10355.9</v>
      </c>
      <c r="J64" s="46">
        <f t="shared" si="3"/>
        <v>609.2</v>
      </c>
      <c r="K64" s="149">
        <v>1170</v>
      </c>
      <c r="L64" s="47">
        <f t="shared" si="8"/>
        <v>115.7</v>
      </c>
      <c r="M64" s="48">
        <f t="shared" si="9"/>
        <v>42709.19999999999</v>
      </c>
    </row>
    <row r="65" spans="1:13" ht="12.75">
      <c r="A65" s="78">
        <v>66</v>
      </c>
      <c r="B65" s="84">
        <f t="shared" si="1"/>
        <v>13.55</v>
      </c>
      <c r="C65" s="61">
        <f t="shared" si="2"/>
        <v>46.29</v>
      </c>
      <c r="D65" s="53">
        <v>29980</v>
      </c>
      <c r="E65" s="60">
        <v>14553</v>
      </c>
      <c r="F65" s="54">
        <f t="shared" si="4"/>
        <v>26550.6</v>
      </c>
      <c r="G65" s="52">
        <f t="shared" si="5"/>
        <v>3772.7</v>
      </c>
      <c r="H65" s="176">
        <f t="shared" si="6"/>
        <v>30323.3</v>
      </c>
      <c r="I65" s="45">
        <f t="shared" si="7"/>
        <v>10309.9</v>
      </c>
      <c r="J65" s="46">
        <f t="shared" si="3"/>
        <v>606.5</v>
      </c>
      <c r="K65" s="149">
        <v>1170</v>
      </c>
      <c r="L65" s="47">
        <f t="shared" si="8"/>
        <v>115.2</v>
      </c>
      <c r="M65" s="48">
        <f t="shared" si="9"/>
        <v>42524.899999999994</v>
      </c>
    </row>
    <row r="66" spans="1:13" ht="12.75">
      <c r="A66" s="78">
        <v>67</v>
      </c>
      <c r="B66" s="84">
        <f t="shared" si="1"/>
        <v>13.61</v>
      </c>
      <c r="C66" s="61">
        <f t="shared" si="2"/>
        <v>46.5</v>
      </c>
      <c r="D66" s="53">
        <v>29980</v>
      </c>
      <c r="E66" s="60">
        <v>14553</v>
      </c>
      <c r="F66" s="54">
        <f t="shared" si="4"/>
        <v>26433.5</v>
      </c>
      <c r="G66" s="52">
        <f t="shared" si="5"/>
        <v>3755.6</v>
      </c>
      <c r="H66" s="176">
        <f t="shared" si="6"/>
        <v>30189.1</v>
      </c>
      <c r="I66" s="45">
        <f t="shared" si="7"/>
        <v>10264.3</v>
      </c>
      <c r="J66" s="46">
        <f t="shared" si="3"/>
        <v>603.8</v>
      </c>
      <c r="K66" s="149">
        <v>1170</v>
      </c>
      <c r="L66" s="47">
        <f t="shared" si="8"/>
        <v>114.7</v>
      </c>
      <c r="M66" s="48">
        <f t="shared" si="9"/>
        <v>42341.899999999994</v>
      </c>
    </row>
    <row r="67" spans="1:13" ht="12.75">
      <c r="A67" s="78">
        <v>68</v>
      </c>
      <c r="B67" s="84">
        <f t="shared" si="1"/>
        <v>13.67</v>
      </c>
      <c r="C67" s="61">
        <f t="shared" si="2"/>
        <v>46.69</v>
      </c>
      <c r="D67" s="53">
        <v>29980</v>
      </c>
      <c r="E67" s="60">
        <v>14553</v>
      </c>
      <c r="F67" s="54">
        <f t="shared" si="4"/>
        <v>26317.5</v>
      </c>
      <c r="G67" s="52">
        <f t="shared" si="5"/>
        <v>3740.3</v>
      </c>
      <c r="H67" s="176">
        <f t="shared" si="6"/>
        <v>30057.8</v>
      </c>
      <c r="I67" s="45">
        <f t="shared" si="7"/>
        <v>10219.7</v>
      </c>
      <c r="J67" s="46">
        <f t="shared" si="3"/>
        <v>601.2</v>
      </c>
      <c r="K67" s="149">
        <v>1170</v>
      </c>
      <c r="L67" s="47">
        <f t="shared" si="8"/>
        <v>114.2</v>
      </c>
      <c r="M67" s="48">
        <f t="shared" si="9"/>
        <v>42162.899999999994</v>
      </c>
    </row>
    <row r="68" spans="1:13" ht="12.75">
      <c r="A68" s="78">
        <v>69</v>
      </c>
      <c r="B68" s="84">
        <f t="shared" si="1"/>
        <v>13.72</v>
      </c>
      <c r="C68" s="61">
        <f t="shared" si="2"/>
        <v>46.89</v>
      </c>
      <c r="D68" s="53">
        <v>29980</v>
      </c>
      <c r="E68" s="60">
        <v>14553</v>
      </c>
      <c r="F68" s="54">
        <f t="shared" si="4"/>
        <v>26221.6</v>
      </c>
      <c r="G68" s="52">
        <f t="shared" si="5"/>
        <v>3724.4</v>
      </c>
      <c r="H68" s="176">
        <f t="shared" si="6"/>
        <v>29946</v>
      </c>
      <c r="I68" s="45">
        <f t="shared" si="7"/>
        <v>10181.6</v>
      </c>
      <c r="J68" s="46">
        <f t="shared" si="3"/>
        <v>598.9</v>
      </c>
      <c r="K68" s="149">
        <v>1170</v>
      </c>
      <c r="L68" s="47">
        <f t="shared" si="8"/>
        <v>113.8</v>
      </c>
      <c r="M68" s="48">
        <f t="shared" si="9"/>
        <v>42010.3</v>
      </c>
    </row>
    <row r="69" spans="1:13" ht="12.75">
      <c r="A69" s="78">
        <v>70</v>
      </c>
      <c r="B69" s="84">
        <f t="shared" si="1"/>
        <v>13.78</v>
      </c>
      <c r="C69" s="61">
        <f t="shared" si="2"/>
        <v>47.07</v>
      </c>
      <c r="D69" s="53">
        <v>29980</v>
      </c>
      <c r="E69" s="60">
        <v>14553</v>
      </c>
      <c r="F69" s="54">
        <f t="shared" si="4"/>
        <v>26107.4</v>
      </c>
      <c r="G69" s="52">
        <f t="shared" si="5"/>
        <v>3710.1</v>
      </c>
      <c r="H69" s="176">
        <f t="shared" si="6"/>
        <v>29817.5</v>
      </c>
      <c r="I69" s="45">
        <f t="shared" si="7"/>
        <v>10138</v>
      </c>
      <c r="J69" s="46">
        <f t="shared" si="3"/>
        <v>596.4</v>
      </c>
      <c r="K69" s="149">
        <v>1170</v>
      </c>
      <c r="L69" s="47">
        <f t="shared" si="8"/>
        <v>113.3</v>
      </c>
      <c r="M69" s="48">
        <f t="shared" si="9"/>
        <v>41835.200000000004</v>
      </c>
    </row>
    <row r="70" spans="1:13" ht="12.75">
      <c r="A70" s="78">
        <v>71</v>
      </c>
      <c r="B70" s="84">
        <f t="shared" si="1"/>
        <v>13.84</v>
      </c>
      <c r="C70" s="61">
        <f t="shared" si="2"/>
        <v>47.24</v>
      </c>
      <c r="D70" s="53">
        <v>29980</v>
      </c>
      <c r="E70" s="60">
        <v>14553</v>
      </c>
      <c r="F70" s="54">
        <f t="shared" si="4"/>
        <v>25994.2</v>
      </c>
      <c r="G70" s="52">
        <f t="shared" si="5"/>
        <v>3696.8</v>
      </c>
      <c r="H70" s="176">
        <f t="shared" si="6"/>
        <v>29691</v>
      </c>
      <c r="I70" s="45">
        <f t="shared" si="7"/>
        <v>10094.9</v>
      </c>
      <c r="J70" s="46">
        <f t="shared" si="3"/>
        <v>593.8</v>
      </c>
      <c r="K70" s="149">
        <v>1170</v>
      </c>
      <c r="L70" s="47">
        <f t="shared" si="8"/>
        <v>112.8</v>
      </c>
      <c r="M70" s="48">
        <f t="shared" si="9"/>
        <v>41662.50000000001</v>
      </c>
    </row>
    <row r="71" spans="1:13" ht="12.75">
      <c r="A71" s="78">
        <v>72</v>
      </c>
      <c r="B71" s="84">
        <f t="shared" si="1"/>
        <v>13.89</v>
      </c>
      <c r="C71" s="61">
        <f t="shared" si="2"/>
        <v>47.41</v>
      </c>
      <c r="D71" s="53">
        <v>29980</v>
      </c>
      <c r="E71" s="60">
        <v>14553</v>
      </c>
      <c r="F71" s="54">
        <f t="shared" si="4"/>
        <v>25900.6</v>
      </c>
      <c r="G71" s="52">
        <f t="shared" si="5"/>
        <v>3683.5</v>
      </c>
      <c r="H71" s="176">
        <f t="shared" si="6"/>
        <v>29584.1</v>
      </c>
      <c r="I71" s="45">
        <f t="shared" si="7"/>
        <v>10058.6</v>
      </c>
      <c r="J71" s="46">
        <f t="shared" si="3"/>
        <v>591.7</v>
      </c>
      <c r="K71" s="149">
        <v>1170</v>
      </c>
      <c r="L71" s="47">
        <f t="shared" si="8"/>
        <v>112.4</v>
      </c>
      <c r="M71" s="48">
        <f t="shared" si="9"/>
        <v>41516.799999999996</v>
      </c>
    </row>
    <row r="72" spans="1:13" ht="12.75">
      <c r="A72" s="78">
        <v>73</v>
      </c>
      <c r="B72" s="84">
        <f t="shared" si="1"/>
        <v>13.95</v>
      </c>
      <c r="C72" s="61">
        <f t="shared" si="2"/>
        <v>47.57</v>
      </c>
      <c r="D72" s="53">
        <v>29980</v>
      </c>
      <c r="E72" s="60">
        <v>14553</v>
      </c>
      <c r="F72" s="54">
        <f t="shared" si="4"/>
        <v>25789.2</v>
      </c>
      <c r="G72" s="52">
        <f t="shared" si="5"/>
        <v>3671.1</v>
      </c>
      <c r="H72" s="176">
        <f t="shared" si="6"/>
        <v>29460.3</v>
      </c>
      <c r="I72" s="45">
        <f t="shared" si="7"/>
        <v>10016.5</v>
      </c>
      <c r="J72" s="46">
        <f t="shared" si="3"/>
        <v>589.2</v>
      </c>
      <c r="K72" s="149">
        <v>1170</v>
      </c>
      <c r="L72" s="47">
        <f t="shared" si="8"/>
        <v>111.9</v>
      </c>
      <c r="M72" s="48">
        <f t="shared" si="9"/>
        <v>41347.9</v>
      </c>
    </row>
    <row r="73" spans="1:13" ht="12.75">
      <c r="A73" s="78">
        <v>74</v>
      </c>
      <c r="B73" s="84">
        <f aca="true" t="shared" si="10" ref="B73:B136">ROUND(IF(A73&lt;B$192,B$193+B$194*A73+B$195*A73^2+B$196*A73^3+B$197*A73^4,C$193+C$194*A73+C$195*A73^2+C$196*A73^3+C$197*A73^4+C$198*A73^5),2)</f>
        <v>14</v>
      </c>
      <c r="C73" s="61">
        <f aca="true" t="shared" si="11" ref="C73:C92">ROUND(IF(A73&lt;D$192,D$193+D$194*A73+D$195*A73^2+D$196*A73^3,49.25),2)</f>
        <v>47.73</v>
      </c>
      <c r="D73" s="53">
        <v>29980</v>
      </c>
      <c r="E73" s="60">
        <v>14553</v>
      </c>
      <c r="F73" s="54">
        <f t="shared" si="4"/>
        <v>25697.1</v>
      </c>
      <c r="G73" s="52">
        <f t="shared" si="5"/>
        <v>3658.8</v>
      </c>
      <c r="H73" s="176">
        <f t="shared" si="6"/>
        <v>29355.899999999998</v>
      </c>
      <c r="I73" s="45">
        <f t="shared" si="7"/>
        <v>9981</v>
      </c>
      <c r="J73" s="46">
        <f aca="true" t="shared" si="12" ref="J73:J136">ROUND(H73*0.02,1)</f>
        <v>587.1</v>
      </c>
      <c r="K73" s="149">
        <v>1170</v>
      </c>
      <c r="L73" s="47">
        <f t="shared" si="8"/>
        <v>111.6</v>
      </c>
      <c r="M73" s="48">
        <f t="shared" si="9"/>
        <v>41205.59999999999</v>
      </c>
    </row>
    <row r="74" spans="1:13" ht="12.75">
      <c r="A74" s="78">
        <v>75</v>
      </c>
      <c r="B74" s="84">
        <f t="shared" si="10"/>
        <v>14.05</v>
      </c>
      <c r="C74" s="61">
        <f t="shared" si="11"/>
        <v>47.87</v>
      </c>
      <c r="D74" s="53">
        <v>29980</v>
      </c>
      <c r="E74" s="60">
        <v>14553</v>
      </c>
      <c r="F74" s="54">
        <f aca="true" t="shared" si="13" ref="F74:F137">ROUND(12/B74*D74,1)</f>
        <v>25605.7</v>
      </c>
      <c r="G74" s="52">
        <f aca="true" t="shared" si="14" ref="G74:G137">ROUND(12/C74*E74,1)</f>
        <v>3648.1</v>
      </c>
      <c r="H74" s="176">
        <f aca="true" t="shared" si="15" ref="H74:H105">F74+G74</f>
        <v>29253.8</v>
      </c>
      <c r="I74" s="45">
        <f aca="true" t="shared" si="16" ref="I74:I137">ROUND(H74*0.34,1)</f>
        <v>9946.3</v>
      </c>
      <c r="J74" s="46">
        <f t="shared" si="12"/>
        <v>585.1</v>
      </c>
      <c r="K74" s="149">
        <v>1170</v>
      </c>
      <c r="L74" s="47">
        <f aca="true" t="shared" si="17" ref="L74:L137">ROUND(H74*0.0038,1)</f>
        <v>111.2</v>
      </c>
      <c r="M74" s="48">
        <f aca="true" t="shared" si="18" ref="M74:M137">SUM(H74:L74)</f>
        <v>41066.399999999994</v>
      </c>
    </row>
    <row r="75" spans="1:13" ht="12.75">
      <c r="A75" s="78">
        <v>76</v>
      </c>
      <c r="B75" s="84">
        <f t="shared" si="10"/>
        <v>14.11</v>
      </c>
      <c r="C75" s="61">
        <f t="shared" si="11"/>
        <v>48.01</v>
      </c>
      <c r="D75" s="53">
        <v>29980</v>
      </c>
      <c r="E75" s="60">
        <v>14553</v>
      </c>
      <c r="F75" s="54">
        <f t="shared" si="13"/>
        <v>25496.8</v>
      </c>
      <c r="G75" s="52">
        <f t="shared" si="14"/>
        <v>3637.5</v>
      </c>
      <c r="H75" s="176">
        <f t="shared" si="15"/>
        <v>29134.3</v>
      </c>
      <c r="I75" s="45">
        <f t="shared" si="16"/>
        <v>9905.7</v>
      </c>
      <c r="J75" s="46">
        <f t="shared" si="12"/>
        <v>582.7</v>
      </c>
      <c r="K75" s="149">
        <v>1170</v>
      </c>
      <c r="L75" s="47">
        <f t="shared" si="17"/>
        <v>110.7</v>
      </c>
      <c r="M75" s="48">
        <f t="shared" si="18"/>
        <v>40903.399999999994</v>
      </c>
    </row>
    <row r="76" spans="1:13" ht="12.75">
      <c r="A76" s="78">
        <v>77</v>
      </c>
      <c r="B76" s="84">
        <f t="shared" si="10"/>
        <v>14.16</v>
      </c>
      <c r="C76" s="61">
        <f t="shared" si="11"/>
        <v>48.14</v>
      </c>
      <c r="D76" s="53">
        <v>29980</v>
      </c>
      <c r="E76" s="60">
        <v>14553</v>
      </c>
      <c r="F76" s="54">
        <f t="shared" si="13"/>
        <v>25406.8</v>
      </c>
      <c r="G76" s="52">
        <f t="shared" si="14"/>
        <v>3627.7</v>
      </c>
      <c r="H76" s="176">
        <f t="shared" si="15"/>
        <v>29034.5</v>
      </c>
      <c r="I76" s="45">
        <f t="shared" si="16"/>
        <v>9871.7</v>
      </c>
      <c r="J76" s="46">
        <f t="shared" si="12"/>
        <v>580.7</v>
      </c>
      <c r="K76" s="149">
        <v>1170</v>
      </c>
      <c r="L76" s="47">
        <f t="shared" si="17"/>
        <v>110.3</v>
      </c>
      <c r="M76" s="48">
        <f t="shared" si="18"/>
        <v>40767.2</v>
      </c>
    </row>
    <row r="77" spans="1:13" ht="12.75">
      <c r="A77" s="78">
        <v>78</v>
      </c>
      <c r="B77" s="84">
        <f t="shared" si="10"/>
        <v>14.21</v>
      </c>
      <c r="C77" s="61">
        <f t="shared" si="11"/>
        <v>48.27</v>
      </c>
      <c r="D77" s="53">
        <v>29980</v>
      </c>
      <c r="E77" s="60">
        <v>14553</v>
      </c>
      <c r="F77" s="54">
        <f t="shared" si="13"/>
        <v>25317.4</v>
      </c>
      <c r="G77" s="52">
        <f t="shared" si="14"/>
        <v>3617.9</v>
      </c>
      <c r="H77" s="176">
        <f t="shared" si="15"/>
        <v>28935.300000000003</v>
      </c>
      <c r="I77" s="45">
        <f t="shared" si="16"/>
        <v>9838</v>
      </c>
      <c r="J77" s="46">
        <f t="shared" si="12"/>
        <v>578.7</v>
      </c>
      <c r="K77" s="149">
        <v>1170</v>
      </c>
      <c r="L77" s="47">
        <f t="shared" si="17"/>
        <v>110</v>
      </c>
      <c r="M77" s="48">
        <f t="shared" si="18"/>
        <v>40632</v>
      </c>
    </row>
    <row r="78" spans="1:13" ht="12.75">
      <c r="A78" s="78">
        <v>79</v>
      </c>
      <c r="B78" s="84">
        <f t="shared" si="10"/>
        <v>14.26</v>
      </c>
      <c r="C78" s="61">
        <f t="shared" si="11"/>
        <v>48.38</v>
      </c>
      <c r="D78" s="53">
        <v>29980</v>
      </c>
      <c r="E78" s="60">
        <v>14553</v>
      </c>
      <c r="F78" s="54">
        <f t="shared" si="13"/>
        <v>25228.6</v>
      </c>
      <c r="G78" s="52">
        <f t="shared" si="14"/>
        <v>3609.7</v>
      </c>
      <c r="H78" s="176">
        <f t="shared" si="15"/>
        <v>28838.3</v>
      </c>
      <c r="I78" s="45">
        <f t="shared" si="16"/>
        <v>9805</v>
      </c>
      <c r="J78" s="46">
        <f t="shared" si="12"/>
        <v>576.8</v>
      </c>
      <c r="K78" s="149">
        <v>1170</v>
      </c>
      <c r="L78" s="47">
        <f t="shared" si="17"/>
        <v>109.6</v>
      </c>
      <c r="M78" s="48">
        <f t="shared" si="18"/>
        <v>40499.700000000004</v>
      </c>
    </row>
    <row r="79" spans="1:13" ht="12.75">
      <c r="A79" s="78">
        <v>80</v>
      </c>
      <c r="B79" s="84">
        <f t="shared" si="10"/>
        <v>14.31</v>
      </c>
      <c r="C79" s="61">
        <f t="shared" si="11"/>
        <v>48.49</v>
      </c>
      <c r="D79" s="53">
        <v>29980</v>
      </c>
      <c r="E79" s="60">
        <v>14553</v>
      </c>
      <c r="F79" s="54">
        <f t="shared" si="13"/>
        <v>25140.5</v>
      </c>
      <c r="G79" s="52">
        <f t="shared" si="14"/>
        <v>3601.5</v>
      </c>
      <c r="H79" s="176">
        <f t="shared" si="15"/>
        <v>28742</v>
      </c>
      <c r="I79" s="45">
        <f t="shared" si="16"/>
        <v>9772.3</v>
      </c>
      <c r="J79" s="46">
        <f t="shared" si="12"/>
        <v>574.8</v>
      </c>
      <c r="K79" s="149">
        <v>1170</v>
      </c>
      <c r="L79" s="47">
        <f t="shared" si="17"/>
        <v>109.2</v>
      </c>
      <c r="M79" s="48">
        <f t="shared" si="18"/>
        <v>40368.3</v>
      </c>
    </row>
    <row r="80" spans="1:13" ht="12.75">
      <c r="A80" s="78">
        <v>81</v>
      </c>
      <c r="B80" s="84">
        <f t="shared" si="10"/>
        <v>14.35</v>
      </c>
      <c r="C80" s="61">
        <f t="shared" si="11"/>
        <v>48.59</v>
      </c>
      <c r="D80" s="53">
        <v>29980</v>
      </c>
      <c r="E80" s="60">
        <v>14553</v>
      </c>
      <c r="F80" s="54">
        <f t="shared" si="13"/>
        <v>25070.4</v>
      </c>
      <c r="G80" s="52">
        <f t="shared" si="14"/>
        <v>3594.1</v>
      </c>
      <c r="H80" s="176">
        <f t="shared" si="15"/>
        <v>28664.5</v>
      </c>
      <c r="I80" s="45">
        <f t="shared" si="16"/>
        <v>9745.9</v>
      </c>
      <c r="J80" s="46">
        <f t="shared" si="12"/>
        <v>573.3</v>
      </c>
      <c r="K80" s="149">
        <v>1170</v>
      </c>
      <c r="L80" s="47">
        <f t="shared" si="17"/>
        <v>108.9</v>
      </c>
      <c r="M80" s="48">
        <f t="shared" si="18"/>
        <v>40262.600000000006</v>
      </c>
    </row>
    <row r="81" spans="1:13" ht="12.75">
      <c r="A81" s="78">
        <v>82</v>
      </c>
      <c r="B81" s="84">
        <f t="shared" si="10"/>
        <v>14.4</v>
      </c>
      <c r="C81" s="61">
        <f t="shared" si="11"/>
        <v>48.69</v>
      </c>
      <c r="D81" s="53">
        <v>29980</v>
      </c>
      <c r="E81" s="60">
        <v>14553</v>
      </c>
      <c r="F81" s="54">
        <f t="shared" si="13"/>
        <v>24983.3</v>
      </c>
      <c r="G81" s="52">
        <f t="shared" si="14"/>
        <v>3586.7</v>
      </c>
      <c r="H81" s="176">
        <f t="shared" si="15"/>
        <v>28570</v>
      </c>
      <c r="I81" s="45">
        <f t="shared" si="16"/>
        <v>9713.8</v>
      </c>
      <c r="J81" s="46">
        <f t="shared" si="12"/>
        <v>571.4</v>
      </c>
      <c r="K81" s="149">
        <v>1170</v>
      </c>
      <c r="L81" s="47">
        <f t="shared" si="17"/>
        <v>108.6</v>
      </c>
      <c r="M81" s="48">
        <f t="shared" si="18"/>
        <v>40133.8</v>
      </c>
    </row>
    <row r="82" spans="1:13" ht="12.75">
      <c r="A82" s="78">
        <v>83</v>
      </c>
      <c r="B82" s="84">
        <f t="shared" si="10"/>
        <v>14.45</v>
      </c>
      <c r="C82" s="61">
        <f t="shared" si="11"/>
        <v>48.78</v>
      </c>
      <c r="D82" s="53">
        <v>29980</v>
      </c>
      <c r="E82" s="60">
        <v>14553</v>
      </c>
      <c r="F82" s="54">
        <f t="shared" si="13"/>
        <v>24896.9</v>
      </c>
      <c r="G82" s="52">
        <f t="shared" si="14"/>
        <v>3580.1</v>
      </c>
      <c r="H82" s="176">
        <f t="shared" si="15"/>
        <v>28477</v>
      </c>
      <c r="I82" s="45">
        <f t="shared" si="16"/>
        <v>9682.2</v>
      </c>
      <c r="J82" s="46">
        <f t="shared" si="12"/>
        <v>569.5</v>
      </c>
      <c r="K82" s="149">
        <v>1170</v>
      </c>
      <c r="L82" s="47">
        <f t="shared" si="17"/>
        <v>108.2</v>
      </c>
      <c r="M82" s="48">
        <f t="shared" si="18"/>
        <v>40006.899999999994</v>
      </c>
    </row>
    <row r="83" spans="1:13" ht="12.75">
      <c r="A83" s="78">
        <v>84</v>
      </c>
      <c r="B83" s="84">
        <f t="shared" si="10"/>
        <v>14.49</v>
      </c>
      <c r="C83" s="61">
        <f t="shared" si="11"/>
        <v>48.86</v>
      </c>
      <c r="D83" s="53">
        <v>29980</v>
      </c>
      <c r="E83" s="60">
        <v>14553</v>
      </c>
      <c r="F83" s="54">
        <f t="shared" si="13"/>
        <v>24828.2</v>
      </c>
      <c r="G83" s="52">
        <f t="shared" si="14"/>
        <v>3574.2</v>
      </c>
      <c r="H83" s="176">
        <f t="shared" si="15"/>
        <v>28402.4</v>
      </c>
      <c r="I83" s="45">
        <f t="shared" si="16"/>
        <v>9656.8</v>
      </c>
      <c r="J83" s="46">
        <f t="shared" si="12"/>
        <v>568</v>
      </c>
      <c r="K83" s="149">
        <v>1170</v>
      </c>
      <c r="L83" s="47">
        <f t="shared" si="17"/>
        <v>107.9</v>
      </c>
      <c r="M83" s="48">
        <f t="shared" si="18"/>
        <v>39905.1</v>
      </c>
    </row>
    <row r="84" spans="1:13" ht="12.75">
      <c r="A84" s="78">
        <v>85</v>
      </c>
      <c r="B84" s="84">
        <f t="shared" si="10"/>
        <v>14.54</v>
      </c>
      <c r="C84" s="61">
        <f t="shared" si="11"/>
        <v>48.93</v>
      </c>
      <c r="D84" s="53">
        <v>29980</v>
      </c>
      <c r="E84" s="60">
        <v>14553</v>
      </c>
      <c r="F84" s="54">
        <f t="shared" si="13"/>
        <v>24742.8</v>
      </c>
      <c r="G84" s="52">
        <f t="shared" si="14"/>
        <v>3569.1</v>
      </c>
      <c r="H84" s="176">
        <f t="shared" si="15"/>
        <v>28311.899999999998</v>
      </c>
      <c r="I84" s="45">
        <f t="shared" si="16"/>
        <v>9626</v>
      </c>
      <c r="J84" s="46">
        <f t="shared" si="12"/>
        <v>566.2</v>
      </c>
      <c r="K84" s="149">
        <v>1170</v>
      </c>
      <c r="L84" s="47">
        <f t="shared" si="17"/>
        <v>107.6</v>
      </c>
      <c r="M84" s="48">
        <f t="shared" si="18"/>
        <v>39781.69999999999</v>
      </c>
    </row>
    <row r="85" spans="1:13" ht="12.75">
      <c r="A85" s="78">
        <v>86</v>
      </c>
      <c r="B85" s="84">
        <f t="shared" si="10"/>
        <v>14.58</v>
      </c>
      <c r="C85" s="61">
        <f t="shared" si="11"/>
        <v>48.99</v>
      </c>
      <c r="D85" s="53">
        <v>29980</v>
      </c>
      <c r="E85" s="60">
        <v>14553</v>
      </c>
      <c r="F85" s="54">
        <f t="shared" si="13"/>
        <v>24674.9</v>
      </c>
      <c r="G85" s="52">
        <f t="shared" si="14"/>
        <v>3564.7</v>
      </c>
      <c r="H85" s="176">
        <f t="shared" si="15"/>
        <v>28239.600000000002</v>
      </c>
      <c r="I85" s="45">
        <f t="shared" si="16"/>
        <v>9601.5</v>
      </c>
      <c r="J85" s="46">
        <f t="shared" si="12"/>
        <v>564.8</v>
      </c>
      <c r="K85" s="149">
        <v>1170</v>
      </c>
      <c r="L85" s="47">
        <f t="shared" si="17"/>
        <v>107.3</v>
      </c>
      <c r="M85" s="48">
        <f t="shared" si="18"/>
        <v>39683.20000000001</v>
      </c>
    </row>
    <row r="86" spans="1:13" ht="12.75">
      <c r="A86" s="78">
        <v>87</v>
      </c>
      <c r="B86" s="84">
        <f t="shared" si="10"/>
        <v>14.63</v>
      </c>
      <c r="C86" s="61">
        <f t="shared" si="11"/>
        <v>49.05</v>
      </c>
      <c r="D86" s="53">
        <v>29980</v>
      </c>
      <c r="E86" s="60">
        <v>14553</v>
      </c>
      <c r="F86" s="54">
        <f t="shared" si="13"/>
        <v>24590.6</v>
      </c>
      <c r="G86" s="52">
        <f t="shared" si="14"/>
        <v>3560.4</v>
      </c>
      <c r="H86" s="176">
        <f t="shared" si="15"/>
        <v>28151</v>
      </c>
      <c r="I86" s="45">
        <f t="shared" si="16"/>
        <v>9571.3</v>
      </c>
      <c r="J86" s="46">
        <f t="shared" si="12"/>
        <v>563</v>
      </c>
      <c r="K86" s="149">
        <v>1170</v>
      </c>
      <c r="L86" s="47">
        <f t="shared" si="17"/>
        <v>107</v>
      </c>
      <c r="M86" s="48">
        <f t="shared" si="18"/>
        <v>39562.3</v>
      </c>
    </row>
    <row r="87" spans="1:13" ht="12.75">
      <c r="A87" s="78">
        <v>88</v>
      </c>
      <c r="B87" s="84">
        <f t="shared" si="10"/>
        <v>14.67</v>
      </c>
      <c r="C87" s="61">
        <f t="shared" si="11"/>
        <v>49.1</v>
      </c>
      <c r="D87" s="53">
        <v>29980</v>
      </c>
      <c r="E87" s="60">
        <v>14553</v>
      </c>
      <c r="F87" s="54">
        <f t="shared" si="13"/>
        <v>24523.5</v>
      </c>
      <c r="G87" s="52">
        <f t="shared" si="14"/>
        <v>3556.7</v>
      </c>
      <c r="H87" s="176">
        <f t="shared" si="15"/>
        <v>28080.2</v>
      </c>
      <c r="I87" s="45">
        <f t="shared" si="16"/>
        <v>9547.3</v>
      </c>
      <c r="J87" s="46">
        <f t="shared" si="12"/>
        <v>561.6</v>
      </c>
      <c r="K87" s="149">
        <v>1170</v>
      </c>
      <c r="L87" s="47">
        <f t="shared" si="17"/>
        <v>106.7</v>
      </c>
      <c r="M87" s="48">
        <f t="shared" si="18"/>
        <v>39465.799999999996</v>
      </c>
    </row>
    <row r="88" spans="1:13" ht="12.75">
      <c r="A88" s="78">
        <v>89</v>
      </c>
      <c r="B88" s="84">
        <f t="shared" si="10"/>
        <v>14.71</v>
      </c>
      <c r="C88" s="61">
        <f t="shared" si="11"/>
        <v>49.14</v>
      </c>
      <c r="D88" s="53">
        <v>29980</v>
      </c>
      <c r="E88" s="60">
        <v>14553</v>
      </c>
      <c r="F88" s="54">
        <f t="shared" si="13"/>
        <v>24456.8</v>
      </c>
      <c r="G88" s="52">
        <f t="shared" si="14"/>
        <v>3553.8</v>
      </c>
      <c r="H88" s="176">
        <f t="shared" si="15"/>
        <v>28010.6</v>
      </c>
      <c r="I88" s="45">
        <f t="shared" si="16"/>
        <v>9523.6</v>
      </c>
      <c r="J88" s="46">
        <f t="shared" si="12"/>
        <v>560.2</v>
      </c>
      <c r="K88" s="149">
        <v>1170</v>
      </c>
      <c r="L88" s="47">
        <f t="shared" si="17"/>
        <v>106.4</v>
      </c>
      <c r="M88" s="48">
        <f t="shared" si="18"/>
        <v>39370.799999999996</v>
      </c>
    </row>
    <row r="89" spans="1:13" ht="12.75">
      <c r="A89" s="78">
        <v>90</v>
      </c>
      <c r="B89" s="84">
        <f t="shared" si="10"/>
        <v>14.75</v>
      </c>
      <c r="C89" s="61">
        <f t="shared" si="11"/>
        <v>49.18</v>
      </c>
      <c r="D89" s="53">
        <v>29980</v>
      </c>
      <c r="E89" s="60">
        <v>14553</v>
      </c>
      <c r="F89" s="54">
        <f t="shared" si="13"/>
        <v>24390.5</v>
      </c>
      <c r="G89" s="52">
        <f t="shared" si="14"/>
        <v>3551</v>
      </c>
      <c r="H89" s="176">
        <f t="shared" si="15"/>
        <v>27941.5</v>
      </c>
      <c r="I89" s="45">
        <f t="shared" si="16"/>
        <v>9500.1</v>
      </c>
      <c r="J89" s="46">
        <f t="shared" si="12"/>
        <v>558.8</v>
      </c>
      <c r="K89" s="149">
        <v>1170</v>
      </c>
      <c r="L89" s="47">
        <f t="shared" si="17"/>
        <v>106.2</v>
      </c>
      <c r="M89" s="48">
        <f t="shared" si="18"/>
        <v>39276.6</v>
      </c>
    </row>
    <row r="90" spans="1:13" ht="12.75">
      <c r="A90" s="78">
        <v>91</v>
      </c>
      <c r="B90" s="84">
        <f t="shared" si="10"/>
        <v>14.79</v>
      </c>
      <c r="C90" s="61">
        <f t="shared" si="11"/>
        <v>49.21</v>
      </c>
      <c r="D90" s="53">
        <v>29980</v>
      </c>
      <c r="E90" s="60">
        <v>14553</v>
      </c>
      <c r="F90" s="54">
        <f t="shared" si="13"/>
        <v>24324.5</v>
      </c>
      <c r="G90" s="52">
        <f t="shared" si="14"/>
        <v>3548.8</v>
      </c>
      <c r="H90" s="176">
        <f t="shared" si="15"/>
        <v>27873.3</v>
      </c>
      <c r="I90" s="45">
        <f t="shared" si="16"/>
        <v>9476.9</v>
      </c>
      <c r="J90" s="46">
        <f t="shared" si="12"/>
        <v>557.5</v>
      </c>
      <c r="K90" s="149">
        <v>1170</v>
      </c>
      <c r="L90" s="47">
        <f t="shared" si="17"/>
        <v>105.9</v>
      </c>
      <c r="M90" s="48">
        <f t="shared" si="18"/>
        <v>39183.6</v>
      </c>
    </row>
    <row r="91" spans="1:13" ht="12.75">
      <c r="A91" s="78">
        <v>92</v>
      </c>
      <c r="B91" s="84">
        <f t="shared" si="10"/>
        <v>14.83</v>
      </c>
      <c r="C91" s="61">
        <f t="shared" si="11"/>
        <v>49.23</v>
      </c>
      <c r="D91" s="53">
        <v>29980</v>
      </c>
      <c r="E91" s="60">
        <v>14553</v>
      </c>
      <c r="F91" s="54">
        <f t="shared" si="13"/>
        <v>24258.9</v>
      </c>
      <c r="G91" s="52">
        <f t="shared" si="14"/>
        <v>3547.3</v>
      </c>
      <c r="H91" s="176">
        <f t="shared" si="15"/>
        <v>27806.2</v>
      </c>
      <c r="I91" s="45">
        <f t="shared" si="16"/>
        <v>9454.1</v>
      </c>
      <c r="J91" s="46">
        <f t="shared" si="12"/>
        <v>556.1</v>
      </c>
      <c r="K91" s="149">
        <v>1170</v>
      </c>
      <c r="L91" s="47">
        <f t="shared" si="17"/>
        <v>105.7</v>
      </c>
      <c r="M91" s="48">
        <f t="shared" si="18"/>
        <v>39092.1</v>
      </c>
    </row>
    <row r="92" spans="1:13" ht="12.75">
      <c r="A92" s="78">
        <v>93</v>
      </c>
      <c r="B92" s="84">
        <f t="shared" si="10"/>
        <v>14.87</v>
      </c>
      <c r="C92" s="61">
        <f t="shared" si="11"/>
        <v>49.24</v>
      </c>
      <c r="D92" s="53">
        <v>29980</v>
      </c>
      <c r="E92" s="60">
        <v>14553</v>
      </c>
      <c r="F92" s="54">
        <f t="shared" si="13"/>
        <v>24193.7</v>
      </c>
      <c r="G92" s="52">
        <f t="shared" si="14"/>
        <v>3546.6</v>
      </c>
      <c r="H92" s="176">
        <f t="shared" si="15"/>
        <v>27740.3</v>
      </c>
      <c r="I92" s="45">
        <f t="shared" si="16"/>
        <v>9431.7</v>
      </c>
      <c r="J92" s="46">
        <f t="shared" si="12"/>
        <v>554.8</v>
      </c>
      <c r="K92" s="149">
        <v>1170</v>
      </c>
      <c r="L92" s="47">
        <f t="shared" si="17"/>
        <v>105.4</v>
      </c>
      <c r="M92" s="48">
        <f t="shared" si="18"/>
        <v>39002.200000000004</v>
      </c>
    </row>
    <row r="93" spans="1:13" ht="12.75">
      <c r="A93" s="78">
        <v>94</v>
      </c>
      <c r="B93" s="84">
        <f t="shared" si="10"/>
        <v>14.91</v>
      </c>
      <c r="C93" s="61">
        <f>ROUND(IF(A93&lt;D$192,D$193+D$194*A93+D$195*A93^2+D$196*A93^3,49.25),2)</f>
        <v>49.25</v>
      </c>
      <c r="D93" s="53">
        <v>29980</v>
      </c>
      <c r="E93" s="60">
        <v>14553</v>
      </c>
      <c r="F93" s="54">
        <f t="shared" si="13"/>
        <v>24128.8</v>
      </c>
      <c r="G93" s="52">
        <f t="shared" si="14"/>
        <v>3545.9</v>
      </c>
      <c r="H93" s="176">
        <f t="shared" si="15"/>
        <v>27674.7</v>
      </c>
      <c r="I93" s="45">
        <f t="shared" si="16"/>
        <v>9409.4</v>
      </c>
      <c r="J93" s="46">
        <f t="shared" si="12"/>
        <v>553.5</v>
      </c>
      <c r="K93" s="149">
        <v>1170</v>
      </c>
      <c r="L93" s="47">
        <f t="shared" si="17"/>
        <v>105.2</v>
      </c>
      <c r="M93" s="48">
        <f t="shared" si="18"/>
        <v>38912.799999999996</v>
      </c>
    </row>
    <row r="94" spans="1:13" ht="12.75">
      <c r="A94" s="78">
        <v>95</v>
      </c>
      <c r="B94" s="84">
        <f t="shared" si="10"/>
        <v>14.95</v>
      </c>
      <c r="C94" s="61">
        <f aca="true" t="shared" si="19" ref="C94:C157">ROUND(IF(A94&lt;D$192,D$193+D$194*A94+D$195*A94^2+D$196*A94^3,49.25),2)</f>
        <v>49.25</v>
      </c>
      <c r="D94" s="53">
        <v>29980</v>
      </c>
      <c r="E94" s="60">
        <v>14553</v>
      </c>
      <c r="F94" s="54">
        <f t="shared" si="13"/>
        <v>24064.2</v>
      </c>
      <c r="G94" s="52">
        <f t="shared" si="14"/>
        <v>3545.9</v>
      </c>
      <c r="H94" s="176">
        <f t="shared" si="15"/>
        <v>27610.100000000002</v>
      </c>
      <c r="I94" s="45">
        <f t="shared" si="16"/>
        <v>9387.4</v>
      </c>
      <c r="J94" s="46">
        <f t="shared" si="12"/>
        <v>552.2</v>
      </c>
      <c r="K94" s="149">
        <v>1170</v>
      </c>
      <c r="L94" s="47">
        <f t="shared" si="17"/>
        <v>104.9</v>
      </c>
      <c r="M94" s="48">
        <f t="shared" si="18"/>
        <v>38824.6</v>
      </c>
    </row>
    <row r="95" spans="1:13" ht="12.75">
      <c r="A95" s="78">
        <v>96</v>
      </c>
      <c r="B95" s="84">
        <f t="shared" si="10"/>
        <v>14.98</v>
      </c>
      <c r="C95" s="61">
        <f t="shared" si="19"/>
        <v>49.25</v>
      </c>
      <c r="D95" s="53">
        <v>29980</v>
      </c>
      <c r="E95" s="60">
        <v>14553</v>
      </c>
      <c r="F95" s="54">
        <f t="shared" si="13"/>
        <v>24016</v>
      </c>
      <c r="G95" s="52">
        <f t="shared" si="14"/>
        <v>3545.9</v>
      </c>
      <c r="H95" s="176">
        <f t="shared" si="15"/>
        <v>27561.9</v>
      </c>
      <c r="I95" s="45">
        <f t="shared" si="16"/>
        <v>9371</v>
      </c>
      <c r="J95" s="46">
        <f t="shared" si="12"/>
        <v>551.2</v>
      </c>
      <c r="K95" s="149">
        <v>1170</v>
      </c>
      <c r="L95" s="47">
        <f t="shared" si="17"/>
        <v>104.7</v>
      </c>
      <c r="M95" s="48">
        <f t="shared" si="18"/>
        <v>38758.799999999996</v>
      </c>
    </row>
    <row r="96" spans="1:13" ht="12.75">
      <c r="A96" s="78">
        <v>97</v>
      </c>
      <c r="B96" s="84">
        <f t="shared" si="10"/>
        <v>15.02</v>
      </c>
      <c r="C96" s="61">
        <f t="shared" si="19"/>
        <v>49.25</v>
      </c>
      <c r="D96" s="53">
        <v>29980</v>
      </c>
      <c r="E96" s="60">
        <v>14553</v>
      </c>
      <c r="F96" s="54">
        <f t="shared" si="13"/>
        <v>23952.1</v>
      </c>
      <c r="G96" s="52">
        <f t="shared" si="14"/>
        <v>3545.9</v>
      </c>
      <c r="H96" s="176">
        <f t="shared" si="15"/>
        <v>27498</v>
      </c>
      <c r="I96" s="45">
        <f t="shared" si="16"/>
        <v>9349.3</v>
      </c>
      <c r="J96" s="46">
        <f t="shared" si="12"/>
        <v>550</v>
      </c>
      <c r="K96" s="149">
        <v>1170</v>
      </c>
      <c r="L96" s="47">
        <f t="shared" si="17"/>
        <v>104.5</v>
      </c>
      <c r="M96" s="48">
        <f t="shared" si="18"/>
        <v>38671.8</v>
      </c>
    </row>
    <row r="97" spans="1:13" ht="12.75">
      <c r="A97" s="78">
        <v>98</v>
      </c>
      <c r="B97" s="84">
        <f t="shared" si="10"/>
        <v>15.06</v>
      </c>
      <c r="C97" s="61">
        <f t="shared" si="19"/>
        <v>49.25</v>
      </c>
      <c r="D97" s="53">
        <v>29980</v>
      </c>
      <c r="E97" s="60">
        <v>14553</v>
      </c>
      <c r="F97" s="54">
        <f t="shared" si="13"/>
        <v>23888.4</v>
      </c>
      <c r="G97" s="52">
        <f t="shared" si="14"/>
        <v>3545.9</v>
      </c>
      <c r="H97" s="176">
        <f t="shared" si="15"/>
        <v>27434.300000000003</v>
      </c>
      <c r="I97" s="45">
        <f t="shared" si="16"/>
        <v>9327.7</v>
      </c>
      <c r="J97" s="46">
        <f t="shared" si="12"/>
        <v>548.7</v>
      </c>
      <c r="K97" s="149">
        <v>1170</v>
      </c>
      <c r="L97" s="47">
        <f t="shared" si="17"/>
        <v>104.3</v>
      </c>
      <c r="M97" s="48">
        <f t="shared" si="18"/>
        <v>38585</v>
      </c>
    </row>
    <row r="98" spans="1:13" ht="12.75">
      <c r="A98" s="78">
        <v>99</v>
      </c>
      <c r="B98" s="84">
        <f t="shared" si="10"/>
        <v>15.09</v>
      </c>
      <c r="C98" s="61">
        <f t="shared" si="19"/>
        <v>49.25</v>
      </c>
      <c r="D98" s="53">
        <v>29980</v>
      </c>
      <c r="E98" s="60">
        <v>14553</v>
      </c>
      <c r="F98" s="54">
        <f t="shared" si="13"/>
        <v>23841</v>
      </c>
      <c r="G98" s="52">
        <f t="shared" si="14"/>
        <v>3545.9</v>
      </c>
      <c r="H98" s="176">
        <f t="shared" si="15"/>
        <v>27386.9</v>
      </c>
      <c r="I98" s="45">
        <f t="shared" si="16"/>
        <v>9311.5</v>
      </c>
      <c r="J98" s="46">
        <f t="shared" si="12"/>
        <v>547.7</v>
      </c>
      <c r="K98" s="149">
        <v>1170</v>
      </c>
      <c r="L98" s="47">
        <f t="shared" si="17"/>
        <v>104.1</v>
      </c>
      <c r="M98" s="48">
        <f t="shared" si="18"/>
        <v>38520.2</v>
      </c>
    </row>
    <row r="99" spans="1:13" ht="12.75">
      <c r="A99" s="78">
        <v>100</v>
      </c>
      <c r="B99" s="84">
        <f t="shared" si="10"/>
        <v>15.13</v>
      </c>
      <c r="C99" s="61">
        <f t="shared" si="19"/>
        <v>49.25</v>
      </c>
      <c r="D99" s="53">
        <v>29980</v>
      </c>
      <c r="E99" s="60">
        <v>14553</v>
      </c>
      <c r="F99" s="54">
        <f t="shared" si="13"/>
        <v>23777.9</v>
      </c>
      <c r="G99" s="52">
        <f t="shared" si="14"/>
        <v>3545.9</v>
      </c>
      <c r="H99" s="176">
        <f t="shared" si="15"/>
        <v>27323.800000000003</v>
      </c>
      <c r="I99" s="45">
        <f t="shared" si="16"/>
        <v>9290.1</v>
      </c>
      <c r="J99" s="46">
        <f t="shared" si="12"/>
        <v>546.5</v>
      </c>
      <c r="K99" s="149">
        <v>1170</v>
      </c>
      <c r="L99" s="47">
        <f t="shared" si="17"/>
        <v>103.8</v>
      </c>
      <c r="M99" s="48">
        <f t="shared" si="18"/>
        <v>38434.200000000004</v>
      </c>
    </row>
    <row r="100" spans="1:13" ht="12.75">
      <c r="A100" s="78">
        <v>101</v>
      </c>
      <c r="B100" s="84">
        <f t="shared" si="10"/>
        <v>15.16</v>
      </c>
      <c r="C100" s="61">
        <f t="shared" si="19"/>
        <v>49.25</v>
      </c>
      <c r="D100" s="53">
        <v>29980</v>
      </c>
      <c r="E100" s="60">
        <v>14553</v>
      </c>
      <c r="F100" s="54">
        <f t="shared" si="13"/>
        <v>23730.9</v>
      </c>
      <c r="G100" s="52">
        <f t="shared" si="14"/>
        <v>3545.9</v>
      </c>
      <c r="H100" s="176">
        <f t="shared" si="15"/>
        <v>27276.800000000003</v>
      </c>
      <c r="I100" s="45">
        <f t="shared" si="16"/>
        <v>9274.1</v>
      </c>
      <c r="J100" s="46">
        <f t="shared" si="12"/>
        <v>545.5</v>
      </c>
      <c r="K100" s="149">
        <v>1170</v>
      </c>
      <c r="L100" s="47">
        <f t="shared" si="17"/>
        <v>103.7</v>
      </c>
      <c r="M100" s="48">
        <f t="shared" si="18"/>
        <v>38370.1</v>
      </c>
    </row>
    <row r="101" spans="1:13" ht="12.75">
      <c r="A101" s="78">
        <v>102</v>
      </c>
      <c r="B101" s="84">
        <f t="shared" si="10"/>
        <v>15.2</v>
      </c>
      <c r="C101" s="61">
        <f t="shared" si="19"/>
        <v>49.25</v>
      </c>
      <c r="D101" s="53">
        <v>29980</v>
      </c>
      <c r="E101" s="60">
        <v>14553</v>
      </c>
      <c r="F101" s="54">
        <f t="shared" si="13"/>
        <v>23668.4</v>
      </c>
      <c r="G101" s="52">
        <f t="shared" si="14"/>
        <v>3545.9</v>
      </c>
      <c r="H101" s="176">
        <f t="shared" si="15"/>
        <v>27214.300000000003</v>
      </c>
      <c r="I101" s="45">
        <f t="shared" si="16"/>
        <v>9252.9</v>
      </c>
      <c r="J101" s="46">
        <f t="shared" si="12"/>
        <v>544.3</v>
      </c>
      <c r="K101" s="149">
        <v>1170</v>
      </c>
      <c r="L101" s="47">
        <f t="shared" si="17"/>
        <v>103.4</v>
      </c>
      <c r="M101" s="48">
        <f t="shared" si="18"/>
        <v>38284.90000000001</v>
      </c>
    </row>
    <row r="102" spans="1:13" ht="12.75">
      <c r="A102" s="78">
        <v>103</v>
      </c>
      <c r="B102" s="84">
        <f t="shared" si="10"/>
        <v>15.23</v>
      </c>
      <c r="C102" s="61">
        <f t="shared" si="19"/>
        <v>49.25</v>
      </c>
      <c r="D102" s="53">
        <v>29980</v>
      </c>
      <c r="E102" s="60">
        <v>14553</v>
      </c>
      <c r="F102" s="54">
        <f t="shared" si="13"/>
        <v>23621.8</v>
      </c>
      <c r="G102" s="52">
        <f t="shared" si="14"/>
        <v>3545.9</v>
      </c>
      <c r="H102" s="176">
        <f t="shared" si="15"/>
        <v>27167.7</v>
      </c>
      <c r="I102" s="45">
        <f t="shared" si="16"/>
        <v>9237</v>
      </c>
      <c r="J102" s="46">
        <f t="shared" si="12"/>
        <v>543.4</v>
      </c>
      <c r="K102" s="149">
        <v>1170</v>
      </c>
      <c r="L102" s="47">
        <f t="shared" si="17"/>
        <v>103.2</v>
      </c>
      <c r="M102" s="48">
        <f t="shared" si="18"/>
        <v>38221.299999999996</v>
      </c>
    </row>
    <row r="103" spans="1:13" ht="12.75">
      <c r="A103" s="78">
        <v>104</v>
      </c>
      <c r="B103" s="84">
        <f t="shared" si="10"/>
        <v>15.26</v>
      </c>
      <c r="C103" s="61">
        <f t="shared" si="19"/>
        <v>49.25</v>
      </c>
      <c r="D103" s="53">
        <v>29980</v>
      </c>
      <c r="E103" s="60">
        <v>14553</v>
      </c>
      <c r="F103" s="54">
        <f t="shared" si="13"/>
        <v>23575.4</v>
      </c>
      <c r="G103" s="52">
        <f t="shared" si="14"/>
        <v>3545.9</v>
      </c>
      <c r="H103" s="176">
        <f t="shared" si="15"/>
        <v>27121.300000000003</v>
      </c>
      <c r="I103" s="45">
        <f t="shared" si="16"/>
        <v>9221.2</v>
      </c>
      <c r="J103" s="46">
        <f t="shared" si="12"/>
        <v>542.4</v>
      </c>
      <c r="K103" s="149">
        <v>1170</v>
      </c>
      <c r="L103" s="47">
        <f t="shared" si="17"/>
        <v>103.1</v>
      </c>
      <c r="M103" s="48">
        <f t="shared" si="18"/>
        <v>38158</v>
      </c>
    </row>
    <row r="104" spans="1:13" ht="12.75">
      <c r="A104" s="78">
        <v>105</v>
      </c>
      <c r="B104" s="84">
        <f t="shared" si="10"/>
        <v>15.29</v>
      </c>
      <c r="C104" s="61">
        <f t="shared" si="19"/>
        <v>49.25</v>
      </c>
      <c r="D104" s="53">
        <v>29980</v>
      </c>
      <c r="E104" s="60">
        <v>14553</v>
      </c>
      <c r="F104" s="54">
        <f t="shared" si="13"/>
        <v>23529.1</v>
      </c>
      <c r="G104" s="52">
        <f t="shared" si="14"/>
        <v>3545.9</v>
      </c>
      <c r="H104" s="176">
        <f t="shared" si="15"/>
        <v>27075</v>
      </c>
      <c r="I104" s="45">
        <f t="shared" si="16"/>
        <v>9205.5</v>
      </c>
      <c r="J104" s="46">
        <f t="shared" si="12"/>
        <v>541.5</v>
      </c>
      <c r="K104" s="149">
        <v>1170</v>
      </c>
      <c r="L104" s="47">
        <f t="shared" si="17"/>
        <v>102.9</v>
      </c>
      <c r="M104" s="48">
        <f t="shared" si="18"/>
        <v>38094.9</v>
      </c>
    </row>
    <row r="105" spans="1:13" ht="12.75">
      <c r="A105" s="78">
        <v>106</v>
      </c>
      <c r="B105" s="84">
        <f t="shared" si="10"/>
        <v>15.32</v>
      </c>
      <c r="C105" s="61">
        <f t="shared" si="19"/>
        <v>49.25</v>
      </c>
      <c r="D105" s="53">
        <v>29980</v>
      </c>
      <c r="E105" s="60">
        <v>14553</v>
      </c>
      <c r="F105" s="54">
        <f t="shared" si="13"/>
        <v>23483</v>
      </c>
      <c r="G105" s="52">
        <f t="shared" si="14"/>
        <v>3545.9</v>
      </c>
      <c r="H105" s="176">
        <f t="shared" si="15"/>
        <v>27028.9</v>
      </c>
      <c r="I105" s="45">
        <f t="shared" si="16"/>
        <v>9189.8</v>
      </c>
      <c r="J105" s="46">
        <f t="shared" si="12"/>
        <v>540.6</v>
      </c>
      <c r="K105" s="149">
        <v>1170</v>
      </c>
      <c r="L105" s="47">
        <f t="shared" si="17"/>
        <v>102.7</v>
      </c>
      <c r="M105" s="48">
        <f t="shared" si="18"/>
        <v>38031.99999999999</v>
      </c>
    </row>
    <row r="106" spans="1:13" ht="12.75">
      <c r="A106" s="78">
        <v>107</v>
      </c>
      <c r="B106" s="84">
        <f t="shared" si="10"/>
        <v>15.36</v>
      </c>
      <c r="C106" s="61">
        <f t="shared" si="19"/>
        <v>49.25</v>
      </c>
      <c r="D106" s="53">
        <v>29980</v>
      </c>
      <c r="E106" s="60">
        <v>14553</v>
      </c>
      <c r="F106" s="54">
        <f t="shared" si="13"/>
        <v>23421.9</v>
      </c>
      <c r="G106" s="52">
        <f t="shared" si="14"/>
        <v>3545.9</v>
      </c>
      <c r="H106" s="176">
        <f aca="true" t="shared" si="20" ref="H106:H122">F106+G106</f>
        <v>26967.800000000003</v>
      </c>
      <c r="I106" s="45">
        <f t="shared" si="16"/>
        <v>9169.1</v>
      </c>
      <c r="J106" s="46">
        <f t="shared" si="12"/>
        <v>539.4</v>
      </c>
      <c r="K106" s="149">
        <v>1170</v>
      </c>
      <c r="L106" s="47">
        <f t="shared" si="17"/>
        <v>102.5</v>
      </c>
      <c r="M106" s="48">
        <f t="shared" si="18"/>
        <v>37948.8</v>
      </c>
    </row>
    <row r="107" spans="1:13" ht="12.75">
      <c r="A107" s="78">
        <v>108</v>
      </c>
      <c r="B107" s="84">
        <f t="shared" si="10"/>
        <v>15.39</v>
      </c>
      <c r="C107" s="61">
        <f t="shared" si="19"/>
        <v>49.25</v>
      </c>
      <c r="D107" s="53">
        <v>29980</v>
      </c>
      <c r="E107" s="60">
        <v>14553</v>
      </c>
      <c r="F107" s="54">
        <f t="shared" si="13"/>
        <v>23376.2</v>
      </c>
      <c r="G107" s="52">
        <f t="shared" si="14"/>
        <v>3545.9</v>
      </c>
      <c r="H107" s="176">
        <f t="shared" si="20"/>
        <v>26922.100000000002</v>
      </c>
      <c r="I107" s="45">
        <f t="shared" si="16"/>
        <v>9153.5</v>
      </c>
      <c r="J107" s="46">
        <f t="shared" si="12"/>
        <v>538.4</v>
      </c>
      <c r="K107" s="149">
        <v>1170</v>
      </c>
      <c r="L107" s="47">
        <f t="shared" si="17"/>
        <v>102.3</v>
      </c>
      <c r="M107" s="48">
        <f t="shared" si="18"/>
        <v>37886.30000000001</v>
      </c>
    </row>
    <row r="108" spans="1:13" ht="12.75">
      <c r="A108" s="78">
        <v>109</v>
      </c>
      <c r="B108" s="84">
        <f t="shared" si="10"/>
        <v>15.42</v>
      </c>
      <c r="C108" s="61">
        <f t="shared" si="19"/>
        <v>49.25</v>
      </c>
      <c r="D108" s="53">
        <v>29980</v>
      </c>
      <c r="E108" s="60">
        <v>14553</v>
      </c>
      <c r="F108" s="54">
        <f t="shared" si="13"/>
        <v>23330.7</v>
      </c>
      <c r="G108" s="52">
        <f t="shared" si="14"/>
        <v>3545.9</v>
      </c>
      <c r="H108" s="176">
        <f t="shared" si="20"/>
        <v>26876.600000000002</v>
      </c>
      <c r="I108" s="45">
        <f t="shared" si="16"/>
        <v>9138</v>
      </c>
      <c r="J108" s="46">
        <f t="shared" si="12"/>
        <v>537.5</v>
      </c>
      <c r="K108" s="149">
        <v>1170</v>
      </c>
      <c r="L108" s="47">
        <f t="shared" si="17"/>
        <v>102.1</v>
      </c>
      <c r="M108" s="48">
        <f t="shared" si="18"/>
        <v>37824.200000000004</v>
      </c>
    </row>
    <row r="109" spans="1:13" ht="12.75">
      <c r="A109" s="78">
        <v>110</v>
      </c>
      <c r="B109" s="84">
        <f t="shared" si="10"/>
        <v>15.45</v>
      </c>
      <c r="C109" s="61">
        <f t="shared" si="19"/>
        <v>49.25</v>
      </c>
      <c r="D109" s="53">
        <v>29980</v>
      </c>
      <c r="E109" s="60">
        <v>14553</v>
      </c>
      <c r="F109" s="54">
        <f t="shared" si="13"/>
        <v>23285.4</v>
      </c>
      <c r="G109" s="52">
        <f t="shared" si="14"/>
        <v>3545.9</v>
      </c>
      <c r="H109" s="176">
        <f t="shared" si="20"/>
        <v>26831.300000000003</v>
      </c>
      <c r="I109" s="45">
        <f t="shared" si="16"/>
        <v>9122.6</v>
      </c>
      <c r="J109" s="46">
        <f t="shared" si="12"/>
        <v>536.6</v>
      </c>
      <c r="K109" s="149">
        <v>1170</v>
      </c>
      <c r="L109" s="47">
        <f t="shared" si="17"/>
        <v>102</v>
      </c>
      <c r="M109" s="48">
        <f t="shared" si="18"/>
        <v>37762.5</v>
      </c>
    </row>
    <row r="110" spans="1:13" ht="12.75">
      <c r="A110" s="78">
        <v>111</v>
      </c>
      <c r="B110" s="84">
        <f t="shared" si="10"/>
        <v>15.48</v>
      </c>
      <c r="C110" s="61">
        <f t="shared" si="19"/>
        <v>49.25</v>
      </c>
      <c r="D110" s="53">
        <v>29980</v>
      </c>
      <c r="E110" s="60">
        <v>14553</v>
      </c>
      <c r="F110" s="54">
        <f t="shared" si="13"/>
        <v>23240.3</v>
      </c>
      <c r="G110" s="52">
        <f t="shared" si="14"/>
        <v>3545.9</v>
      </c>
      <c r="H110" s="176">
        <f t="shared" si="20"/>
        <v>26786.2</v>
      </c>
      <c r="I110" s="45">
        <f t="shared" si="16"/>
        <v>9107.3</v>
      </c>
      <c r="J110" s="46">
        <f t="shared" si="12"/>
        <v>535.7</v>
      </c>
      <c r="K110" s="149">
        <v>1170</v>
      </c>
      <c r="L110" s="47">
        <f t="shared" si="17"/>
        <v>101.8</v>
      </c>
      <c r="M110" s="48">
        <f t="shared" si="18"/>
        <v>37701</v>
      </c>
    </row>
    <row r="111" spans="1:13" ht="12.75">
      <c r="A111" s="78">
        <v>112</v>
      </c>
      <c r="B111" s="84">
        <f t="shared" si="10"/>
        <v>15.51</v>
      </c>
      <c r="C111" s="61">
        <f t="shared" si="19"/>
        <v>49.25</v>
      </c>
      <c r="D111" s="53">
        <v>29980</v>
      </c>
      <c r="E111" s="60">
        <v>14553</v>
      </c>
      <c r="F111" s="54">
        <f t="shared" si="13"/>
        <v>23195.4</v>
      </c>
      <c r="G111" s="52">
        <f t="shared" si="14"/>
        <v>3545.9</v>
      </c>
      <c r="H111" s="176">
        <f t="shared" si="20"/>
        <v>26741.300000000003</v>
      </c>
      <c r="I111" s="45">
        <f t="shared" si="16"/>
        <v>9092</v>
      </c>
      <c r="J111" s="46">
        <f t="shared" si="12"/>
        <v>534.8</v>
      </c>
      <c r="K111" s="149">
        <v>1170</v>
      </c>
      <c r="L111" s="47">
        <f t="shared" si="17"/>
        <v>101.6</v>
      </c>
      <c r="M111" s="48">
        <f t="shared" si="18"/>
        <v>37639.700000000004</v>
      </c>
    </row>
    <row r="112" spans="1:13" ht="12.75">
      <c r="A112" s="78">
        <v>113</v>
      </c>
      <c r="B112" s="84">
        <f t="shared" si="10"/>
        <v>15.53</v>
      </c>
      <c r="C112" s="61">
        <f t="shared" si="19"/>
        <v>49.25</v>
      </c>
      <c r="D112" s="53">
        <v>29980</v>
      </c>
      <c r="E112" s="60">
        <v>14553</v>
      </c>
      <c r="F112" s="54">
        <f t="shared" si="13"/>
        <v>23165.5</v>
      </c>
      <c r="G112" s="52">
        <f t="shared" si="14"/>
        <v>3545.9</v>
      </c>
      <c r="H112" s="176">
        <f t="shared" si="20"/>
        <v>26711.4</v>
      </c>
      <c r="I112" s="45">
        <f t="shared" si="16"/>
        <v>9081.9</v>
      </c>
      <c r="J112" s="46">
        <f t="shared" si="12"/>
        <v>534.2</v>
      </c>
      <c r="K112" s="149">
        <v>1170</v>
      </c>
      <c r="L112" s="47">
        <f t="shared" si="17"/>
        <v>101.5</v>
      </c>
      <c r="M112" s="48">
        <f t="shared" si="18"/>
        <v>37599</v>
      </c>
    </row>
    <row r="113" spans="1:13" ht="12.75">
      <c r="A113" s="78">
        <v>114</v>
      </c>
      <c r="B113" s="84">
        <f t="shared" si="10"/>
        <v>15.56</v>
      </c>
      <c r="C113" s="61">
        <f t="shared" si="19"/>
        <v>49.25</v>
      </c>
      <c r="D113" s="53">
        <v>29980</v>
      </c>
      <c r="E113" s="60">
        <v>14553</v>
      </c>
      <c r="F113" s="54">
        <f t="shared" si="13"/>
        <v>23120.8</v>
      </c>
      <c r="G113" s="52">
        <f t="shared" si="14"/>
        <v>3545.9</v>
      </c>
      <c r="H113" s="176">
        <f t="shared" si="20"/>
        <v>26666.7</v>
      </c>
      <c r="I113" s="45">
        <f t="shared" si="16"/>
        <v>9066.7</v>
      </c>
      <c r="J113" s="46">
        <f t="shared" si="12"/>
        <v>533.3</v>
      </c>
      <c r="K113" s="149">
        <v>1170</v>
      </c>
      <c r="L113" s="47">
        <f t="shared" si="17"/>
        <v>101.3</v>
      </c>
      <c r="M113" s="48">
        <f t="shared" si="18"/>
        <v>37538.00000000001</v>
      </c>
    </row>
    <row r="114" spans="1:13" ht="12.75">
      <c r="A114" s="78">
        <v>115</v>
      </c>
      <c r="B114" s="84">
        <f t="shared" si="10"/>
        <v>15.59</v>
      </c>
      <c r="C114" s="61">
        <f t="shared" si="19"/>
        <v>49.25</v>
      </c>
      <c r="D114" s="53">
        <v>29980</v>
      </c>
      <c r="E114" s="60">
        <v>14553</v>
      </c>
      <c r="F114" s="54">
        <f t="shared" si="13"/>
        <v>23076.3</v>
      </c>
      <c r="G114" s="52">
        <f t="shared" si="14"/>
        <v>3545.9</v>
      </c>
      <c r="H114" s="176">
        <f t="shared" si="20"/>
        <v>26622.2</v>
      </c>
      <c r="I114" s="45">
        <f t="shared" si="16"/>
        <v>9051.5</v>
      </c>
      <c r="J114" s="46">
        <f t="shared" si="12"/>
        <v>532.4</v>
      </c>
      <c r="K114" s="149">
        <v>1170</v>
      </c>
      <c r="L114" s="47">
        <f t="shared" si="17"/>
        <v>101.2</v>
      </c>
      <c r="M114" s="48">
        <f t="shared" si="18"/>
        <v>37477.299999999996</v>
      </c>
    </row>
    <row r="115" spans="1:13" ht="12.75">
      <c r="A115" s="78">
        <v>116</v>
      </c>
      <c r="B115" s="84">
        <f t="shared" si="10"/>
        <v>15.62</v>
      </c>
      <c r="C115" s="61">
        <f t="shared" si="19"/>
        <v>49.25</v>
      </c>
      <c r="D115" s="53">
        <v>29980</v>
      </c>
      <c r="E115" s="60">
        <v>14553</v>
      </c>
      <c r="F115" s="54">
        <f t="shared" si="13"/>
        <v>23032</v>
      </c>
      <c r="G115" s="52">
        <f t="shared" si="14"/>
        <v>3545.9</v>
      </c>
      <c r="H115" s="176">
        <f t="shared" si="20"/>
        <v>26577.9</v>
      </c>
      <c r="I115" s="45">
        <f t="shared" si="16"/>
        <v>9036.5</v>
      </c>
      <c r="J115" s="46">
        <f t="shared" si="12"/>
        <v>531.6</v>
      </c>
      <c r="K115" s="149">
        <v>1170</v>
      </c>
      <c r="L115" s="47">
        <f t="shared" si="17"/>
        <v>101</v>
      </c>
      <c r="M115" s="48">
        <f t="shared" si="18"/>
        <v>37417</v>
      </c>
    </row>
    <row r="116" spans="1:13" ht="12.75">
      <c r="A116" s="78">
        <v>117</v>
      </c>
      <c r="B116" s="84">
        <f t="shared" si="10"/>
        <v>15.64</v>
      </c>
      <c r="C116" s="61">
        <f t="shared" si="19"/>
        <v>49.25</v>
      </c>
      <c r="D116" s="53">
        <v>29980</v>
      </c>
      <c r="E116" s="60">
        <v>14553</v>
      </c>
      <c r="F116" s="54">
        <f t="shared" si="13"/>
        <v>23002.6</v>
      </c>
      <c r="G116" s="52">
        <f t="shared" si="14"/>
        <v>3545.9</v>
      </c>
      <c r="H116" s="176">
        <f t="shared" si="20"/>
        <v>26548.5</v>
      </c>
      <c r="I116" s="45">
        <f t="shared" si="16"/>
        <v>9026.5</v>
      </c>
      <c r="J116" s="46">
        <f t="shared" si="12"/>
        <v>531</v>
      </c>
      <c r="K116" s="149">
        <v>1170</v>
      </c>
      <c r="L116" s="47">
        <f t="shared" si="17"/>
        <v>100.9</v>
      </c>
      <c r="M116" s="48">
        <f t="shared" si="18"/>
        <v>37376.9</v>
      </c>
    </row>
    <row r="117" spans="1:13" ht="12.75">
      <c r="A117" s="78">
        <v>118</v>
      </c>
      <c r="B117" s="84">
        <f t="shared" si="10"/>
        <v>15.67</v>
      </c>
      <c r="C117" s="61">
        <f t="shared" si="19"/>
        <v>49.25</v>
      </c>
      <c r="D117" s="53">
        <v>29980</v>
      </c>
      <c r="E117" s="60">
        <v>14553</v>
      </c>
      <c r="F117" s="54">
        <f t="shared" si="13"/>
        <v>22958.5</v>
      </c>
      <c r="G117" s="52">
        <f t="shared" si="14"/>
        <v>3545.9</v>
      </c>
      <c r="H117" s="176">
        <f t="shared" si="20"/>
        <v>26504.4</v>
      </c>
      <c r="I117" s="45">
        <f t="shared" si="16"/>
        <v>9011.5</v>
      </c>
      <c r="J117" s="46">
        <f t="shared" si="12"/>
        <v>530.1</v>
      </c>
      <c r="K117" s="149">
        <v>1170</v>
      </c>
      <c r="L117" s="47">
        <f t="shared" si="17"/>
        <v>100.7</v>
      </c>
      <c r="M117" s="48">
        <f t="shared" si="18"/>
        <v>37316.7</v>
      </c>
    </row>
    <row r="118" spans="1:13" ht="12.75">
      <c r="A118" s="78">
        <v>119</v>
      </c>
      <c r="B118" s="84">
        <f t="shared" si="10"/>
        <v>15.7</v>
      </c>
      <c r="C118" s="61">
        <f t="shared" si="19"/>
        <v>49.25</v>
      </c>
      <c r="D118" s="53">
        <v>29980</v>
      </c>
      <c r="E118" s="60">
        <v>14553</v>
      </c>
      <c r="F118" s="54">
        <f t="shared" si="13"/>
        <v>22914.6</v>
      </c>
      <c r="G118" s="52">
        <f t="shared" si="14"/>
        <v>3545.9</v>
      </c>
      <c r="H118" s="176">
        <f t="shared" si="20"/>
        <v>26460.5</v>
      </c>
      <c r="I118" s="45">
        <f t="shared" si="16"/>
        <v>8996.6</v>
      </c>
      <c r="J118" s="46">
        <f t="shared" si="12"/>
        <v>529.2</v>
      </c>
      <c r="K118" s="149">
        <v>1170</v>
      </c>
      <c r="L118" s="47">
        <f t="shared" si="17"/>
        <v>100.5</v>
      </c>
      <c r="M118" s="48">
        <f t="shared" si="18"/>
        <v>37256.799999999996</v>
      </c>
    </row>
    <row r="119" spans="1:13" ht="12.75">
      <c r="A119" s="78">
        <v>120</v>
      </c>
      <c r="B119" s="84">
        <f t="shared" si="10"/>
        <v>15.72</v>
      </c>
      <c r="C119" s="61">
        <f t="shared" si="19"/>
        <v>49.25</v>
      </c>
      <c r="D119" s="53">
        <v>29980</v>
      </c>
      <c r="E119" s="60">
        <v>14553</v>
      </c>
      <c r="F119" s="54">
        <f t="shared" si="13"/>
        <v>22885.5</v>
      </c>
      <c r="G119" s="52">
        <f t="shared" si="14"/>
        <v>3545.9</v>
      </c>
      <c r="H119" s="176">
        <f t="shared" si="20"/>
        <v>26431.4</v>
      </c>
      <c r="I119" s="45">
        <f t="shared" si="16"/>
        <v>8986.7</v>
      </c>
      <c r="J119" s="46">
        <f t="shared" si="12"/>
        <v>528.6</v>
      </c>
      <c r="K119" s="149">
        <v>1170</v>
      </c>
      <c r="L119" s="47">
        <f t="shared" si="17"/>
        <v>100.4</v>
      </c>
      <c r="M119" s="48">
        <f t="shared" si="18"/>
        <v>37217.100000000006</v>
      </c>
    </row>
    <row r="120" spans="1:13" ht="12.75">
      <c r="A120" s="78">
        <v>121</v>
      </c>
      <c r="B120" s="84">
        <f t="shared" si="10"/>
        <v>15.75</v>
      </c>
      <c r="C120" s="61">
        <f t="shared" si="19"/>
        <v>49.25</v>
      </c>
      <c r="D120" s="53">
        <v>29980</v>
      </c>
      <c r="E120" s="60">
        <v>14553</v>
      </c>
      <c r="F120" s="54">
        <f t="shared" si="13"/>
        <v>22841.9</v>
      </c>
      <c r="G120" s="52">
        <f t="shared" si="14"/>
        <v>3545.9</v>
      </c>
      <c r="H120" s="176">
        <f t="shared" si="20"/>
        <v>26387.800000000003</v>
      </c>
      <c r="I120" s="45">
        <f t="shared" si="16"/>
        <v>8971.9</v>
      </c>
      <c r="J120" s="46">
        <f t="shared" si="12"/>
        <v>527.8</v>
      </c>
      <c r="K120" s="149">
        <v>1170</v>
      </c>
      <c r="L120" s="47">
        <f t="shared" si="17"/>
        <v>100.3</v>
      </c>
      <c r="M120" s="48">
        <f t="shared" si="18"/>
        <v>37157.80000000001</v>
      </c>
    </row>
    <row r="121" spans="1:13" ht="12.75">
      <c r="A121" s="78">
        <v>122</v>
      </c>
      <c r="B121" s="85">
        <f t="shared" si="10"/>
        <v>15.77</v>
      </c>
      <c r="C121" s="61">
        <f t="shared" si="19"/>
        <v>49.25</v>
      </c>
      <c r="D121" s="53">
        <v>29980</v>
      </c>
      <c r="E121" s="60">
        <v>14553</v>
      </c>
      <c r="F121" s="54">
        <f t="shared" si="13"/>
        <v>22812.9</v>
      </c>
      <c r="G121" s="52">
        <f t="shared" si="14"/>
        <v>3545.9</v>
      </c>
      <c r="H121" s="176">
        <f t="shared" si="20"/>
        <v>26358.800000000003</v>
      </c>
      <c r="I121" s="45">
        <f t="shared" si="16"/>
        <v>8962</v>
      </c>
      <c r="J121" s="46">
        <f t="shared" si="12"/>
        <v>527.2</v>
      </c>
      <c r="K121" s="149">
        <v>1170</v>
      </c>
      <c r="L121" s="47">
        <f t="shared" si="17"/>
        <v>100.2</v>
      </c>
      <c r="M121" s="48">
        <f t="shared" si="18"/>
        <v>37118.2</v>
      </c>
    </row>
    <row r="122" spans="1:13" ht="12.75">
      <c r="A122" s="78">
        <v>123</v>
      </c>
      <c r="B122" s="84">
        <f t="shared" si="10"/>
        <v>15.8</v>
      </c>
      <c r="C122" s="61">
        <f t="shared" si="19"/>
        <v>49.25</v>
      </c>
      <c r="D122" s="53">
        <v>29980</v>
      </c>
      <c r="E122" s="60">
        <v>14553</v>
      </c>
      <c r="F122" s="54">
        <f t="shared" si="13"/>
        <v>22769.6</v>
      </c>
      <c r="G122" s="52">
        <f t="shared" si="14"/>
        <v>3545.9</v>
      </c>
      <c r="H122" s="176">
        <f t="shared" si="20"/>
        <v>26315.5</v>
      </c>
      <c r="I122" s="45">
        <f t="shared" si="16"/>
        <v>8947.3</v>
      </c>
      <c r="J122" s="46">
        <f t="shared" si="12"/>
        <v>526.3</v>
      </c>
      <c r="K122" s="149">
        <v>1170</v>
      </c>
      <c r="L122" s="47">
        <f t="shared" si="17"/>
        <v>100</v>
      </c>
      <c r="M122" s="48">
        <f t="shared" si="18"/>
        <v>37059.100000000006</v>
      </c>
    </row>
    <row r="123" spans="1:13" ht="12.75">
      <c r="A123" s="78">
        <v>124</v>
      </c>
      <c r="B123" s="84">
        <f t="shared" si="10"/>
        <v>15.82</v>
      </c>
      <c r="C123" s="61">
        <f t="shared" si="19"/>
        <v>49.25</v>
      </c>
      <c r="D123" s="53">
        <v>29980</v>
      </c>
      <c r="E123" s="60">
        <v>14553</v>
      </c>
      <c r="F123" s="54">
        <f t="shared" si="13"/>
        <v>22740.8</v>
      </c>
      <c r="G123" s="52">
        <f t="shared" si="14"/>
        <v>3545.9</v>
      </c>
      <c r="H123" s="176">
        <f aca="true" t="shared" si="21" ref="H123:H175">F123+G123</f>
        <v>26286.7</v>
      </c>
      <c r="I123" s="45">
        <f t="shared" si="16"/>
        <v>8937.5</v>
      </c>
      <c r="J123" s="46">
        <f t="shared" si="12"/>
        <v>525.7</v>
      </c>
      <c r="K123" s="149">
        <v>1170</v>
      </c>
      <c r="L123" s="47">
        <f t="shared" si="17"/>
        <v>99.9</v>
      </c>
      <c r="M123" s="48">
        <f t="shared" si="18"/>
        <v>37019.799999999996</v>
      </c>
    </row>
    <row r="124" spans="1:13" ht="12.75">
      <c r="A124" s="78">
        <v>125</v>
      </c>
      <c r="B124" s="84">
        <f t="shared" si="10"/>
        <v>15.85</v>
      </c>
      <c r="C124" s="61">
        <f t="shared" si="19"/>
        <v>49.25</v>
      </c>
      <c r="D124" s="53">
        <v>29980</v>
      </c>
      <c r="E124" s="60">
        <v>14553</v>
      </c>
      <c r="F124" s="54">
        <f t="shared" si="13"/>
        <v>22697.8</v>
      </c>
      <c r="G124" s="52">
        <f t="shared" si="14"/>
        <v>3545.9</v>
      </c>
      <c r="H124" s="176">
        <f t="shared" si="21"/>
        <v>26243.7</v>
      </c>
      <c r="I124" s="45">
        <f t="shared" si="16"/>
        <v>8922.9</v>
      </c>
      <c r="J124" s="46">
        <f t="shared" si="12"/>
        <v>524.9</v>
      </c>
      <c r="K124" s="149">
        <v>1170</v>
      </c>
      <c r="L124" s="47">
        <f t="shared" si="17"/>
        <v>99.7</v>
      </c>
      <c r="M124" s="48">
        <f t="shared" si="18"/>
        <v>36961.2</v>
      </c>
    </row>
    <row r="125" spans="1:13" ht="12.75">
      <c r="A125" s="78">
        <v>126</v>
      </c>
      <c r="B125" s="84">
        <f t="shared" si="10"/>
        <v>15.87</v>
      </c>
      <c r="C125" s="61">
        <f t="shared" si="19"/>
        <v>49.25</v>
      </c>
      <c r="D125" s="53">
        <v>29980</v>
      </c>
      <c r="E125" s="60">
        <v>14553</v>
      </c>
      <c r="F125" s="54">
        <f t="shared" si="13"/>
        <v>22669.2</v>
      </c>
      <c r="G125" s="52">
        <f t="shared" si="14"/>
        <v>3545.9</v>
      </c>
      <c r="H125" s="176">
        <f t="shared" si="21"/>
        <v>26215.100000000002</v>
      </c>
      <c r="I125" s="45">
        <f t="shared" si="16"/>
        <v>8913.1</v>
      </c>
      <c r="J125" s="46">
        <f t="shared" si="12"/>
        <v>524.3</v>
      </c>
      <c r="K125" s="149">
        <v>1170</v>
      </c>
      <c r="L125" s="47">
        <f t="shared" si="17"/>
        <v>99.6</v>
      </c>
      <c r="M125" s="48">
        <f t="shared" si="18"/>
        <v>36922.100000000006</v>
      </c>
    </row>
    <row r="126" spans="1:13" ht="12.75">
      <c r="A126" s="78">
        <v>127</v>
      </c>
      <c r="B126" s="84">
        <f t="shared" si="10"/>
        <v>15.9</v>
      </c>
      <c r="C126" s="61">
        <f t="shared" si="19"/>
        <v>49.25</v>
      </c>
      <c r="D126" s="53">
        <v>29980</v>
      </c>
      <c r="E126" s="60">
        <v>14553</v>
      </c>
      <c r="F126" s="54">
        <f t="shared" si="13"/>
        <v>22626.4</v>
      </c>
      <c r="G126" s="52">
        <f t="shared" si="14"/>
        <v>3545.9</v>
      </c>
      <c r="H126" s="176">
        <f t="shared" si="21"/>
        <v>26172.300000000003</v>
      </c>
      <c r="I126" s="45">
        <f t="shared" si="16"/>
        <v>8898.6</v>
      </c>
      <c r="J126" s="46">
        <f t="shared" si="12"/>
        <v>523.4</v>
      </c>
      <c r="K126" s="149">
        <v>1170</v>
      </c>
      <c r="L126" s="47">
        <f t="shared" si="17"/>
        <v>99.5</v>
      </c>
      <c r="M126" s="48">
        <f t="shared" si="18"/>
        <v>36863.8</v>
      </c>
    </row>
    <row r="127" spans="1:13" ht="12.75">
      <c r="A127" s="78">
        <v>128</v>
      </c>
      <c r="B127" s="84">
        <f t="shared" si="10"/>
        <v>15.92</v>
      </c>
      <c r="C127" s="61">
        <f t="shared" si="19"/>
        <v>49.25</v>
      </c>
      <c r="D127" s="53">
        <v>29980</v>
      </c>
      <c r="E127" s="60">
        <v>14553</v>
      </c>
      <c r="F127" s="54">
        <f t="shared" si="13"/>
        <v>22598</v>
      </c>
      <c r="G127" s="52">
        <f t="shared" si="14"/>
        <v>3545.9</v>
      </c>
      <c r="H127" s="176">
        <f t="shared" si="21"/>
        <v>26143.9</v>
      </c>
      <c r="I127" s="45">
        <f t="shared" si="16"/>
        <v>8888.9</v>
      </c>
      <c r="J127" s="46">
        <f t="shared" si="12"/>
        <v>522.9</v>
      </c>
      <c r="K127" s="149">
        <v>1170</v>
      </c>
      <c r="L127" s="47">
        <f t="shared" si="17"/>
        <v>99.3</v>
      </c>
      <c r="M127" s="48">
        <f t="shared" si="18"/>
        <v>36825.00000000001</v>
      </c>
    </row>
    <row r="128" spans="1:13" ht="12.75">
      <c r="A128" s="78">
        <v>129</v>
      </c>
      <c r="B128" s="84">
        <f t="shared" si="10"/>
        <v>15.94</v>
      </c>
      <c r="C128" s="61">
        <f t="shared" si="19"/>
        <v>49.25</v>
      </c>
      <c r="D128" s="53">
        <v>29980</v>
      </c>
      <c r="E128" s="60">
        <v>14553</v>
      </c>
      <c r="F128" s="54">
        <f t="shared" si="13"/>
        <v>22569.6</v>
      </c>
      <c r="G128" s="52">
        <f t="shared" si="14"/>
        <v>3545.9</v>
      </c>
      <c r="H128" s="176">
        <f t="shared" si="21"/>
        <v>26115.5</v>
      </c>
      <c r="I128" s="45">
        <f t="shared" si="16"/>
        <v>8879.3</v>
      </c>
      <c r="J128" s="46">
        <f t="shared" si="12"/>
        <v>522.3</v>
      </c>
      <c r="K128" s="149">
        <v>1170</v>
      </c>
      <c r="L128" s="47">
        <f t="shared" si="17"/>
        <v>99.2</v>
      </c>
      <c r="M128" s="48">
        <f t="shared" si="18"/>
        <v>36786.3</v>
      </c>
    </row>
    <row r="129" spans="1:13" ht="12.75">
      <c r="A129" s="78">
        <v>130</v>
      </c>
      <c r="B129" s="84">
        <f t="shared" si="10"/>
        <v>15.97</v>
      </c>
      <c r="C129" s="61">
        <f t="shared" si="19"/>
        <v>49.25</v>
      </c>
      <c r="D129" s="53">
        <v>29980</v>
      </c>
      <c r="E129" s="60">
        <v>14553</v>
      </c>
      <c r="F129" s="54">
        <f t="shared" si="13"/>
        <v>22527.2</v>
      </c>
      <c r="G129" s="52">
        <f t="shared" si="14"/>
        <v>3545.9</v>
      </c>
      <c r="H129" s="176">
        <f t="shared" si="21"/>
        <v>26073.100000000002</v>
      </c>
      <c r="I129" s="45">
        <f t="shared" si="16"/>
        <v>8864.9</v>
      </c>
      <c r="J129" s="46">
        <f t="shared" si="12"/>
        <v>521.5</v>
      </c>
      <c r="K129" s="149">
        <v>1170</v>
      </c>
      <c r="L129" s="47">
        <f t="shared" si="17"/>
        <v>99.1</v>
      </c>
      <c r="M129" s="48">
        <f t="shared" si="18"/>
        <v>36728.6</v>
      </c>
    </row>
    <row r="130" spans="1:13" ht="12.75">
      <c r="A130" s="78">
        <v>131</v>
      </c>
      <c r="B130" s="84">
        <f t="shared" si="10"/>
        <v>15.99</v>
      </c>
      <c r="C130" s="61">
        <f t="shared" si="19"/>
        <v>49.25</v>
      </c>
      <c r="D130" s="53">
        <v>29980</v>
      </c>
      <c r="E130" s="60">
        <v>14553</v>
      </c>
      <c r="F130" s="54">
        <f t="shared" si="13"/>
        <v>22499.1</v>
      </c>
      <c r="G130" s="52">
        <f t="shared" si="14"/>
        <v>3545.9</v>
      </c>
      <c r="H130" s="176">
        <f t="shared" si="21"/>
        <v>26045</v>
      </c>
      <c r="I130" s="45">
        <f t="shared" si="16"/>
        <v>8855.3</v>
      </c>
      <c r="J130" s="46">
        <f t="shared" si="12"/>
        <v>520.9</v>
      </c>
      <c r="K130" s="149">
        <v>1170</v>
      </c>
      <c r="L130" s="47">
        <f t="shared" si="17"/>
        <v>99</v>
      </c>
      <c r="M130" s="48">
        <f t="shared" si="18"/>
        <v>36690.200000000004</v>
      </c>
    </row>
    <row r="131" spans="1:13" ht="12.75">
      <c r="A131" s="78">
        <v>132</v>
      </c>
      <c r="B131" s="84">
        <f t="shared" si="10"/>
        <v>16.01</v>
      </c>
      <c r="C131" s="61">
        <f t="shared" si="19"/>
        <v>49.25</v>
      </c>
      <c r="D131" s="53">
        <v>29980</v>
      </c>
      <c r="E131" s="60">
        <v>14553</v>
      </c>
      <c r="F131" s="54">
        <f t="shared" si="13"/>
        <v>22471</v>
      </c>
      <c r="G131" s="52">
        <f t="shared" si="14"/>
        <v>3545.9</v>
      </c>
      <c r="H131" s="176">
        <f t="shared" si="21"/>
        <v>26016.9</v>
      </c>
      <c r="I131" s="45">
        <f t="shared" si="16"/>
        <v>8845.7</v>
      </c>
      <c r="J131" s="46">
        <f t="shared" si="12"/>
        <v>520.3</v>
      </c>
      <c r="K131" s="149">
        <v>1170</v>
      </c>
      <c r="L131" s="47">
        <f t="shared" si="17"/>
        <v>98.9</v>
      </c>
      <c r="M131" s="48">
        <f t="shared" si="18"/>
        <v>36651.80000000001</v>
      </c>
    </row>
    <row r="132" spans="1:13" ht="12.75">
      <c r="A132" s="78">
        <v>133</v>
      </c>
      <c r="B132" s="84">
        <f t="shared" si="10"/>
        <v>16.04</v>
      </c>
      <c r="C132" s="61">
        <f t="shared" si="19"/>
        <v>49.25</v>
      </c>
      <c r="D132" s="53">
        <v>29980</v>
      </c>
      <c r="E132" s="60">
        <v>14553</v>
      </c>
      <c r="F132" s="54">
        <f t="shared" si="13"/>
        <v>22428.9</v>
      </c>
      <c r="G132" s="52">
        <f t="shared" si="14"/>
        <v>3545.9</v>
      </c>
      <c r="H132" s="176">
        <f t="shared" si="21"/>
        <v>25974.800000000003</v>
      </c>
      <c r="I132" s="45">
        <f t="shared" si="16"/>
        <v>8831.4</v>
      </c>
      <c r="J132" s="46">
        <f t="shared" si="12"/>
        <v>519.5</v>
      </c>
      <c r="K132" s="149">
        <v>1170</v>
      </c>
      <c r="L132" s="47">
        <f t="shared" si="17"/>
        <v>98.7</v>
      </c>
      <c r="M132" s="48">
        <f t="shared" si="18"/>
        <v>36594.4</v>
      </c>
    </row>
    <row r="133" spans="1:13" ht="12.75">
      <c r="A133" s="78">
        <v>134</v>
      </c>
      <c r="B133" s="84">
        <f t="shared" si="10"/>
        <v>16.06</v>
      </c>
      <c r="C133" s="61">
        <f t="shared" si="19"/>
        <v>49.25</v>
      </c>
      <c r="D133" s="53">
        <v>29980</v>
      </c>
      <c r="E133" s="60">
        <v>14553</v>
      </c>
      <c r="F133" s="54">
        <f t="shared" si="13"/>
        <v>22401</v>
      </c>
      <c r="G133" s="52">
        <f t="shared" si="14"/>
        <v>3545.9</v>
      </c>
      <c r="H133" s="176">
        <f t="shared" si="21"/>
        <v>25946.9</v>
      </c>
      <c r="I133" s="45">
        <f t="shared" si="16"/>
        <v>8821.9</v>
      </c>
      <c r="J133" s="46">
        <f t="shared" si="12"/>
        <v>518.9</v>
      </c>
      <c r="K133" s="149">
        <v>1170</v>
      </c>
      <c r="L133" s="47">
        <f t="shared" si="17"/>
        <v>98.6</v>
      </c>
      <c r="M133" s="48">
        <f t="shared" si="18"/>
        <v>36556.3</v>
      </c>
    </row>
    <row r="134" spans="1:13" ht="12.75">
      <c r="A134" s="78">
        <v>135</v>
      </c>
      <c r="B134" s="84">
        <f t="shared" si="10"/>
        <v>16.08</v>
      </c>
      <c r="C134" s="61">
        <f t="shared" si="19"/>
        <v>49.25</v>
      </c>
      <c r="D134" s="53">
        <v>29980</v>
      </c>
      <c r="E134" s="60">
        <v>14553</v>
      </c>
      <c r="F134" s="54">
        <f t="shared" si="13"/>
        <v>22373.1</v>
      </c>
      <c r="G134" s="52">
        <f t="shared" si="14"/>
        <v>3545.9</v>
      </c>
      <c r="H134" s="176">
        <f t="shared" si="21"/>
        <v>25919</v>
      </c>
      <c r="I134" s="45">
        <f t="shared" si="16"/>
        <v>8812.5</v>
      </c>
      <c r="J134" s="46">
        <f t="shared" si="12"/>
        <v>518.4</v>
      </c>
      <c r="K134" s="149">
        <v>1170</v>
      </c>
      <c r="L134" s="47">
        <f t="shared" si="17"/>
        <v>98.5</v>
      </c>
      <c r="M134" s="48">
        <f t="shared" si="18"/>
        <v>36518.4</v>
      </c>
    </row>
    <row r="135" spans="1:13" ht="12.75">
      <c r="A135" s="78">
        <v>136</v>
      </c>
      <c r="B135" s="84">
        <f t="shared" si="10"/>
        <v>16.1</v>
      </c>
      <c r="C135" s="61">
        <f t="shared" si="19"/>
        <v>49.25</v>
      </c>
      <c r="D135" s="53">
        <v>29980</v>
      </c>
      <c r="E135" s="60">
        <v>14553</v>
      </c>
      <c r="F135" s="54">
        <f t="shared" si="13"/>
        <v>22345.3</v>
      </c>
      <c r="G135" s="52">
        <f t="shared" si="14"/>
        <v>3545.9</v>
      </c>
      <c r="H135" s="176">
        <f t="shared" si="21"/>
        <v>25891.2</v>
      </c>
      <c r="I135" s="45">
        <f t="shared" si="16"/>
        <v>8803</v>
      </c>
      <c r="J135" s="46">
        <f t="shared" si="12"/>
        <v>517.8</v>
      </c>
      <c r="K135" s="149">
        <v>1170</v>
      </c>
      <c r="L135" s="47">
        <f t="shared" si="17"/>
        <v>98.4</v>
      </c>
      <c r="M135" s="48">
        <f t="shared" si="18"/>
        <v>36480.4</v>
      </c>
    </row>
    <row r="136" spans="1:13" ht="12.75">
      <c r="A136" s="78">
        <v>137</v>
      </c>
      <c r="B136" s="84">
        <f t="shared" si="10"/>
        <v>16.13</v>
      </c>
      <c r="C136" s="61">
        <f t="shared" si="19"/>
        <v>49.25</v>
      </c>
      <c r="D136" s="53">
        <v>29980</v>
      </c>
      <c r="E136" s="60">
        <v>14553</v>
      </c>
      <c r="F136" s="54">
        <f t="shared" si="13"/>
        <v>22303.8</v>
      </c>
      <c r="G136" s="52">
        <f t="shared" si="14"/>
        <v>3545.9</v>
      </c>
      <c r="H136" s="176">
        <f t="shared" si="21"/>
        <v>25849.7</v>
      </c>
      <c r="I136" s="45">
        <f t="shared" si="16"/>
        <v>8788.9</v>
      </c>
      <c r="J136" s="46">
        <f t="shared" si="12"/>
        <v>517</v>
      </c>
      <c r="K136" s="149">
        <v>1170</v>
      </c>
      <c r="L136" s="47">
        <f t="shared" si="17"/>
        <v>98.2</v>
      </c>
      <c r="M136" s="48">
        <f t="shared" si="18"/>
        <v>36423.799999999996</v>
      </c>
    </row>
    <row r="137" spans="1:13" ht="12.75">
      <c r="A137" s="78">
        <v>138</v>
      </c>
      <c r="B137" s="84">
        <f aca="true" t="shared" si="22" ref="B137:B162">ROUND(IF(A137&lt;B$192,B$193+B$194*A137+B$195*A137^2+B$196*A137^3+B$197*A137^4,C$193+C$194*A137+C$195*A137^2+C$196*A137^3+C$197*A137^4+C$198*A137^5),2)</f>
        <v>16.15</v>
      </c>
      <c r="C137" s="61">
        <f t="shared" si="19"/>
        <v>49.25</v>
      </c>
      <c r="D137" s="53">
        <v>29980</v>
      </c>
      <c r="E137" s="60">
        <v>14553</v>
      </c>
      <c r="F137" s="54">
        <f t="shared" si="13"/>
        <v>22276.2</v>
      </c>
      <c r="G137" s="52">
        <f t="shared" si="14"/>
        <v>3545.9</v>
      </c>
      <c r="H137" s="176">
        <f t="shared" si="21"/>
        <v>25822.100000000002</v>
      </c>
      <c r="I137" s="45">
        <f t="shared" si="16"/>
        <v>8779.5</v>
      </c>
      <c r="J137" s="46">
        <f aca="true" t="shared" si="23" ref="J137:J179">ROUND(H137*0.02,1)</f>
        <v>516.4</v>
      </c>
      <c r="K137" s="149">
        <v>1170</v>
      </c>
      <c r="L137" s="47">
        <f t="shared" si="17"/>
        <v>98.1</v>
      </c>
      <c r="M137" s="48">
        <f t="shared" si="18"/>
        <v>36386.100000000006</v>
      </c>
    </row>
    <row r="138" spans="1:13" ht="12.75">
      <c r="A138" s="78">
        <v>139</v>
      </c>
      <c r="B138" s="84">
        <f t="shared" si="22"/>
        <v>16.17</v>
      </c>
      <c r="C138" s="61">
        <f t="shared" si="19"/>
        <v>49.25</v>
      </c>
      <c r="D138" s="53">
        <v>29980</v>
      </c>
      <c r="E138" s="60">
        <v>14553</v>
      </c>
      <c r="F138" s="54">
        <f aca="true" t="shared" si="24" ref="F138:F179">ROUND(12/B138*D138,1)</f>
        <v>22248.6</v>
      </c>
      <c r="G138" s="52">
        <f aca="true" t="shared" si="25" ref="G138:G179">ROUND(12/C138*E138,1)</f>
        <v>3545.9</v>
      </c>
      <c r="H138" s="176">
        <f t="shared" si="21"/>
        <v>25794.5</v>
      </c>
      <c r="I138" s="45">
        <f aca="true" t="shared" si="26" ref="I138:I179">ROUND(H138*0.34,1)</f>
        <v>8770.1</v>
      </c>
      <c r="J138" s="46">
        <f t="shared" si="23"/>
        <v>515.9</v>
      </c>
      <c r="K138" s="149">
        <v>1170</v>
      </c>
      <c r="L138" s="47">
        <f aca="true" t="shared" si="27" ref="L138:L179">ROUND(H138*0.0038,1)</f>
        <v>98</v>
      </c>
      <c r="M138" s="48">
        <f aca="true" t="shared" si="28" ref="M138:M179">SUM(H138:L138)</f>
        <v>36348.5</v>
      </c>
    </row>
    <row r="139" spans="1:13" ht="12.75">
      <c r="A139" s="78">
        <v>140</v>
      </c>
      <c r="B139" s="84">
        <f t="shared" si="22"/>
        <v>16.19</v>
      </c>
      <c r="C139" s="61">
        <f t="shared" si="19"/>
        <v>49.25</v>
      </c>
      <c r="D139" s="53">
        <v>29980</v>
      </c>
      <c r="E139" s="60">
        <v>14553</v>
      </c>
      <c r="F139" s="54">
        <f t="shared" si="24"/>
        <v>22221.1</v>
      </c>
      <c r="G139" s="52">
        <f t="shared" si="25"/>
        <v>3545.9</v>
      </c>
      <c r="H139" s="176">
        <f t="shared" si="21"/>
        <v>25767</v>
      </c>
      <c r="I139" s="45">
        <f t="shared" si="26"/>
        <v>8760.8</v>
      </c>
      <c r="J139" s="46">
        <f t="shared" si="23"/>
        <v>515.3</v>
      </c>
      <c r="K139" s="149">
        <v>1170</v>
      </c>
      <c r="L139" s="47">
        <f t="shared" si="27"/>
        <v>97.9</v>
      </c>
      <c r="M139" s="48">
        <f t="shared" si="28"/>
        <v>36311.00000000001</v>
      </c>
    </row>
    <row r="140" spans="1:13" ht="12.75">
      <c r="A140" s="78">
        <v>141</v>
      </c>
      <c r="B140" s="84">
        <f t="shared" si="22"/>
        <v>16.21</v>
      </c>
      <c r="C140" s="61">
        <f t="shared" si="19"/>
        <v>49.25</v>
      </c>
      <c r="D140" s="53">
        <v>29980</v>
      </c>
      <c r="E140" s="60">
        <v>14553</v>
      </c>
      <c r="F140" s="54">
        <f t="shared" si="24"/>
        <v>22193.7</v>
      </c>
      <c r="G140" s="52">
        <f t="shared" si="25"/>
        <v>3545.9</v>
      </c>
      <c r="H140" s="176">
        <f t="shared" si="21"/>
        <v>25739.600000000002</v>
      </c>
      <c r="I140" s="45">
        <f t="shared" si="26"/>
        <v>8751.5</v>
      </c>
      <c r="J140" s="46">
        <f t="shared" si="23"/>
        <v>514.8</v>
      </c>
      <c r="K140" s="149">
        <v>1170</v>
      </c>
      <c r="L140" s="47">
        <f t="shared" si="27"/>
        <v>97.8</v>
      </c>
      <c r="M140" s="48">
        <f t="shared" si="28"/>
        <v>36273.70000000001</v>
      </c>
    </row>
    <row r="141" spans="1:13" ht="12.75">
      <c r="A141" s="78">
        <v>142</v>
      </c>
      <c r="B141" s="84">
        <f t="shared" si="22"/>
        <v>16.24</v>
      </c>
      <c r="C141" s="61">
        <f t="shared" si="19"/>
        <v>49.25</v>
      </c>
      <c r="D141" s="53">
        <v>29980</v>
      </c>
      <c r="E141" s="60">
        <v>14553</v>
      </c>
      <c r="F141" s="54">
        <f t="shared" si="24"/>
        <v>22152.7</v>
      </c>
      <c r="G141" s="52">
        <f t="shared" si="25"/>
        <v>3545.9</v>
      </c>
      <c r="H141" s="176">
        <f t="shared" si="21"/>
        <v>25698.600000000002</v>
      </c>
      <c r="I141" s="45">
        <f t="shared" si="26"/>
        <v>8737.5</v>
      </c>
      <c r="J141" s="46">
        <f t="shared" si="23"/>
        <v>514</v>
      </c>
      <c r="K141" s="149">
        <v>1170</v>
      </c>
      <c r="L141" s="47">
        <f t="shared" si="27"/>
        <v>97.7</v>
      </c>
      <c r="M141" s="48">
        <f t="shared" si="28"/>
        <v>36217.8</v>
      </c>
    </row>
    <row r="142" spans="1:13" ht="12.75">
      <c r="A142" s="78">
        <v>143</v>
      </c>
      <c r="B142" s="84">
        <f t="shared" si="22"/>
        <v>16.26</v>
      </c>
      <c r="C142" s="61">
        <f t="shared" si="19"/>
        <v>49.25</v>
      </c>
      <c r="D142" s="53">
        <v>29980</v>
      </c>
      <c r="E142" s="60">
        <v>14553</v>
      </c>
      <c r="F142" s="54">
        <f t="shared" si="24"/>
        <v>22125.5</v>
      </c>
      <c r="G142" s="52">
        <f t="shared" si="25"/>
        <v>3545.9</v>
      </c>
      <c r="H142" s="176">
        <f t="shared" si="21"/>
        <v>25671.4</v>
      </c>
      <c r="I142" s="45">
        <f t="shared" si="26"/>
        <v>8728.3</v>
      </c>
      <c r="J142" s="46">
        <f t="shared" si="23"/>
        <v>513.4</v>
      </c>
      <c r="K142" s="149">
        <v>1170</v>
      </c>
      <c r="L142" s="47">
        <f t="shared" si="27"/>
        <v>97.6</v>
      </c>
      <c r="M142" s="48">
        <f t="shared" si="28"/>
        <v>36180.7</v>
      </c>
    </row>
    <row r="143" spans="1:13" ht="12.75">
      <c r="A143" s="78">
        <v>144</v>
      </c>
      <c r="B143" s="84">
        <f t="shared" si="22"/>
        <v>16.28</v>
      </c>
      <c r="C143" s="61">
        <f t="shared" si="19"/>
        <v>49.25</v>
      </c>
      <c r="D143" s="53">
        <v>29980</v>
      </c>
      <c r="E143" s="60">
        <v>14553</v>
      </c>
      <c r="F143" s="54">
        <f t="shared" si="24"/>
        <v>22098.3</v>
      </c>
      <c r="G143" s="52">
        <f t="shared" si="25"/>
        <v>3545.9</v>
      </c>
      <c r="H143" s="176">
        <f t="shared" si="21"/>
        <v>25644.2</v>
      </c>
      <c r="I143" s="45">
        <f t="shared" si="26"/>
        <v>8719</v>
      </c>
      <c r="J143" s="46">
        <f t="shared" si="23"/>
        <v>512.9</v>
      </c>
      <c r="K143" s="149">
        <v>1170</v>
      </c>
      <c r="L143" s="47">
        <f t="shared" si="27"/>
        <v>97.4</v>
      </c>
      <c r="M143" s="48">
        <f t="shared" si="28"/>
        <v>36143.5</v>
      </c>
    </row>
    <row r="144" spans="1:13" ht="12.75">
      <c r="A144" s="78">
        <v>145</v>
      </c>
      <c r="B144" s="84">
        <f t="shared" si="22"/>
        <v>16.3</v>
      </c>
      <c r="C144" s="61">
        <f t="shared" si="19"/>
        <v>49.25</v>
      </c>
      <c r="D144" s="53">
        <v>29980</v>
      </c>
      <c r="E144" s="60">
        <v>14553</v>
      </c>
      <c r="F144" s="54">
        <f t="shared" si="24"/>
        <v>22071.2</v>
      </c>
      <c r="G144" s="52">
        <f t="shared" si="25"/>
        <v>3545.9</v>
      </c>
      <c r="H144" s="176">
        <f t="shared" si="21"/>
        <v>25617.100000000002</v>
      </c>
      <c r="I144" s="45">
        <f t="shared" si="26"/>
        <v>8709.8</v>
      </c>
      <c r="J144" s="46">
        <f t="shared" si="23"/>
        <v>512.3</v>
      </c>
      <c r="K144" s="149">
        <v>1170</v>
      </c>
      <c r="L144" s="47">
        <f t="shared" si="27"/>
        <v>97.3</v>
      </c>
      <c r="M144" s="48">
        <f t="shared" si="28"/>
        <v>36106.50000000001</v>
      </c>
    </row>
    <row r="145" spans="1:13" ht="12.75">
      <c r="A145" s="78">
        <v>146</v>
      </c>
      <c r="B145" s="84">
        <f t="shared" si="22"/>
        <v>16.32</v>
      </c>
      <c r="C145" s="61">
        <f t="shared" si="19"/>
        <v>49.25</v>
      </c>
      <c r="D145" s="53">
        <v>29980</v>
      </c>
      <c r="E145" s="60">
        <v>14553</v>
      </c>
      <c r="F145" s="54">
        <f t="shared" si="24"/>
        <v>22044.1</v>
      </c>
      <c r="G145" s="52">
        <f t="shared" si="25"/>
        <v>3545.9</v>
      </c>
      <c r="H145" s="176">
        <f t="shared" si="21"/>
        <v>25590</v>
      </c>
      <c r="I145" s="45">
        <f t="shared" si="26"/>
        <v>8700.6</v>
      </c>
      <c r="J145" s="46">
        <f t="shared" si="23"/>
        <v>511.8</v>
      </c>
      <c r="K145" s="149">
        <v>1170</v>
      </c>
      <c r="L145" s="47">
        <f t="shared" si="27"/>
        <v>97.2</v>
      </c>
      <c r="M145" s="48">
        <f t="shared" si="28"/>
        <v>36069.6</v>
      </c>
    </row>
    <row r="146" spans="1:13" ht="12.75">
      <c r="A146" s="78">
        <v>147</v>
      </c>
      <c r="B146" s="84">
        <f t="shared" si="22"/>
        <v>16.35</v>
      </c>
      <c r="C146" s="61">
        <f t="shared" si="19"/>
        <v>49.25</v>
      </c>
      <c r="D146" s="53">
        <v>29980</v>
      </c>
      <c r="E146" s="60">
        <v>14553</v>
      </c>
      <c r="F146" s="54">
        <f t="shared" si="24"/>
        <v>22003.7</v>
      </c>
      <c r="G146" s="52">
        <f t="shared" si="25"/>
        <v>3545.9</v>
      </c>
      <c r="H146" s="176">
        <f t="shared" si="21"/>
        <v>25549.600000000002</v>
      </c>
      <c r="I146" s="45">
        <f t="shared" si="26"/>
        <v>8686.9</v>
      </c>
      <c r="J146" s="46">
        <f t="shared" si="23"/>
        <v>511</v>
      </c>
      <c r="K146" s="149">
        <v>1170</v>
      </c>
      <c r="L146" s="47">
        <f t="shared" si="27"/>
        <v>97.1</v>
      </c>
      <c r="M146" s="48">
        <f t="shared" si="28"/>
        <v>36014.6</v>
      </c>
    </row>
    <row r="147" spans="1:13" ht="12.75">
      <c r="A147" s="78">
        <v>148</v>
      </c>
      <c r="B147" s="84">
        <f t="shared" si="22"/>
        <v>16.37</v>
      </c>
      <c r="C147" s="61">
        <f t="shared" si="19"/>
        <v>49.25</v>
      </c>
      <c r="D147" s="53">
        <v>29980</v>
      </c>
      <c r="E147" s="60">
        <v>14553</v>
      </c>
      <c r="F147" s="54">
        <f t="shared" si="24"/>
        <v>21976.8</v>
      </c>
      <c r="G147" s="52">
        <f t="shared" si="25"/>
        <v>3545.9</v>
      </c>
      <c r="H147" s="176">
        <f t="shared" si="21"/>
        <v>25522.7</v>
      </c>
      <c r="I147" s="45">
        <f t="shared" si="26"/>
        <v>8677.7</v>
      </c>
      <c r="J147" s="46">
        <f t="shared" si="23"/>
        <v>510.5</v>
      </c>
      <c r="K147" s="149">
        <v>1170</v>
      </c>
      <c r="L147" s="47">
        <f t="shared" si="27"/>
        <v>97</v>
      </c>
      <c r="M147" s="48">
        <f t="shared" si="28"/>
        <v>35977.9</v>
      </c>
    </row>
    <row r="148" spans="1:13" ht="12.75">
      <c r="A148" s="78">
        <v>149</v>
      </c>
      <c r="B148" s="84">
        <f t="shared" si="22"/>
        <v>16.39</v>
      </c>
      <c r="C148" s="61">
        <f t="shared" si="19"/>
        <v>49.25</v>
      </c>
      <c r="D148" s="53">
        <v>29980</v>
      </c>
      <c r="E148" s="60">
        <v>14553</v>
      </c>
      <c r="F148" s="54">
        <f t="shared" si="24"/>
        <v>21950</v>
      </c>
      <c r="G148" s="52">
        <f t="shared" si="25"/>
        <v>3545.9</v>
      </c>
      <c r="H148" s="176">
        <f t="shared" si="21"/>
        <v>25495.9</v>
      </c>
      <c r="I148" s="45">
        <f t="shared" si="26"/>
        <v>8668.6</v>
      </c>
      <c r="J148" s="46">
        <f t="shared" si="23"/>
        <v>509.9</v>
      </c>
      <c r="K148" s="149">
        <v>1170</v>
      </c>
      <c r="L148" s="47">
        <f t="shared" si="27"/>
        <v>96.9</v>
      </c>
      <c r="M148" s="48">
        <f t="shared" si="28"/>
        <v>35941.3</v>
      </c>
    </row>
    <row r="149" spans="1:13" ht="12.75">
      <c r="A149" s="78">
        <v>150</v>
      </c>
      <c r="B149" s="84">
        <f t="shared" si="22"/>
        <v>16.41</v>
      </c>
      <c r="C149" s="61">
        <f t="shared" si="19"/>
        <v>49.25</v>
      </c>
      <c r="D149" s="53">
        <v>29980</v>
      </c>
      <c r="E149" s="60">
        <v>14553</v>
      </c>
      <c r="F149" s="54">
        <f t="shared" si="24"/>
        <v>21923.2</v>
      </c>
      <c r="G149" s="52">
        <f t="shared" si="25"/>
        <v>3545.9</v>
      </c>
      <c r="H149" s="176">
        <f t="shared" si="21"/>
        <v>25469.100000000002</v>
      </c>
      <c r="I149" s="45">
        <f t="shared" si="26"/>
        <v>8659.5</v>
      </c>
      <c r="J149" s="46">
        <f t="shared" si="23"/>
        <v>509.4</v>
      </c>
      <c r="K149" s="149">
        <v>1170</v>
      </c>
      <c r="L149" s="47">
        <f t="shared" si="27"/>
        <v>96.8</v>
      </c>
      <c r="M149" s="48">
        <f t="shared" si="28"/>
        <v>35904.80000000001</v>
      </c>
    </row>
    <row r="150" spans="1:13" ht="12.75">
      <c r="A150" s="78">
        <v>151</v>
      </c>
      <c r="B150" s="84">
        <f t="shared" si="22"/>
        <v>16.43</v>
      </c>
      <c r="C150" s="61">
        <f t="shared" si="19"/>
        <v>49.25</v>
      </c>
      <c r="D150" s="53">
        <v>29980</v>
      </c>
      <c r="E150" s="60">
        <v>14553</v>
      </c>
      <c r="F150" s="54">
        <f t="shared" si="24"/>
        <v>21896.5</v>
      </c>
      <c r="G150" s="52">
        <f t="shared" si="25"/>
        <v>3545.9</v>
      </c>
      <c r="H150" s="176">
        <f t="shared" si="21"/>
        <v>25442.4</v>
      </c>
      <c r="I150" s="45">
        <f t="shared" si="26"/>
        <v>8650.4</v>
      </c>
      <c r="J150" s="46">
        <f t="shared" si="23"/>
        <v>508.8</v>
      </c>
      <c r="K150" s="149">
        <v>1170</v>
      </c>
      <c r="L150" s="47">
        <f t="shared" si="27"/>
        <v>96.7</v>
      </c>
      <c r="M150" s="48">
        <f t="shared" si="28"/>
        <v>35868.3</v>
      </c>
    </row>
    <row r="151" spans="1:13" ht="12.75">
      <c r="A151" s="78">
        <v>152</v>
      </c>
      <c r="B151" s="84">
        <f t="shared" si="22"/>
        <v>16.45</v>
      </c>
      <c r="C151" s="61">
        <f t="shared" si="19"/>
        <v>49.25</v>
      </c>
      <c r="D151" s="53">
        <v>29980</v>
      </c>
      <c r="E151" s="60">
        <v>14553</v>
      </c>
      <c r="F151" s="54">
        <f t="shared" si="24"/>
        <v>21869.9</v>
      </c>
      <c r="G151" s="52">
        <f t="shared" si="25"/>
        <v>3545.9</v>
      </c>
      <c r="H151" s="176">
        <f t="shared" si="21"/>
        <v>25415.800000000003</v>
      </c>
      <c r="I151" s="45">
        <f t="shared" si="26"/>
        <v>8641.4</v>
      </c>
      <c r="J151" s="46">
        <f t="shared" si="23"/>
        <v>508.3</v>
      </c>
      <c r="K151" s="149">
        <v>1170</v>
      </c>
      <c r="L151" s="47">
        <f t="shared" si="27"/>
        <v>96.6</v>
      </c>
      <c r="M151" s="48">
        <f t="shared" si="28"/>
        <v>35832.100000000006</v>
      </c>
    </row>
    <row r="152" spans="1:13" ht="12.75">
      <c r="A152" s="78">
        <v>153</v>
      </c>
      <c r="B152" s="84">
        <f t="shared" si="22"/>
        <v>16.48</v>
      </c>
      <c r="C152" s="61">
        <f t="shared" si="19"/>
        <v>49.25</v>
      </c>
      <c r="D152" s="53">
        <v>29980</v>
      </c>
      <c r="E152" s="60">
        <v>14553</v>
      </c>
      <c r="F152" s="54">
        <f t="shared" si="24"/>
        <v>21830.1</v>
      </c>
      <c r="G152" s="52">
        <f t="shared" si="25"/>
        <v>3545.9</v>
      </c>
      <c r="H152" s="176">
        <f t="shared" si="21"/>
        <v>25376</v>
      </c>
      <c r="I152" s="45">
        <f t="shared" si="26"/>
        <v>8627.8</v>
      </c>
      <c r="J152" s="46">
        <f t="shared" si="23"/>
        <v>507.5</v>
      </c>
      <c r="K152" s="149">
        <v>1170</v>
      </c>
      <c r="L152" s="47">
        <f t="shared" si="27"/>
        <v>96.4</v>
      </c>
      <c r="M152" s="48">
        <f t="shared" si="28"/>
        <v>35777.700000000004</v>
      </c>
    </row>
    <row r="153" spans="1:13" ht="12.75">
      <c r="A153" s="78">
        <v>154</v>
      </c>
      <c r="B153" s="84">
        <f t="shared" si="22"/>
        <v>16.5</v>
      </c>
      <c r="C153" s="61">
        <f t="shared" si="19"/>
        <v>49.25</v>
      </c>
      <c r="D153" s="53">
        <v>29980</v>
      </c>
      <c r="E153" s="60">
        <v>14553</v>
      </c>
      <c r="F153" s="54">
        <f t="shared" si="24"/>
        <v>21803.6</v>
      </c>
      <c r="G153" s="52">
        <f t="shared" si="25"/>
        <v>3545.9</v>
      </c>
      <c r="H153" s="176">
        <f t="shared" si="21"/>
        <v>25349.5</v>
      </c>
      <c r="I153" s="45">
        <f t="shared" si="26"/>
        <v>8618.8</v>
      </c>
      <c r="J153" s="46">
        <f t="shared" si="23"/>
        <v>507</v>
      </c>
      <c r="K153" s="149">
        <v>1170</v>
      </c>
      <c r="L153" s="47">
        <f t="shared" si="27"/>
        <v>96.3</v>
      </c>
      <c r="M153" s="48">
        <f t="shared" si="28"/>
        <v>35741.600000000006</v>
      </c>
    </row>
    <row r="154" spans="1:13" ht="12.75">
      <c r="A154" s="78">
        <v>155</v>
      </c>
      <c r="B154" s="84">
        <f t="shared" si="22"/>
        <v>16.52</v>
      </c>
      <c r="C154" s="61">
        <f t="shared" si="19"/>
        <v>49.25</v>
      </c>
      <c r="D154" s="53">
        <v>29980</v>
      </c>
      <c r="E154" s="60">
        <v>14553</v>
      </c>
      <c r="F154" s="54">
        <f t="shared" si="24"/>
        <v>21777.2</v>
      </c>
      <c r="G154" s="52">
        <f t="shared" si="25"/>
        <v>3545.9</v>
      </c>
      <c r="H154" s="176">
        <f t="shared" si="21"/>
        <v>25323.100000000002</v>
      </c>
      <c r="I154" s="45">
        <f t="shared" si="26"/>
        <v>8609.9</v>
      </c>
      <c r="J154" s="46">
        <f t="shared" si="23"/>
        <v>506.5</v>
      </c>
      <c r="K154" s="149">
        <v>1170</v>
      </c>
      <c r="L154" s="47">
        <f t="shared" si="27"/>
        <v>96.2</v>
      </c>
      <c r="M154" s="48">
        <f t="shared" si="28"/>
        <v>35705.7</v>
      </c>
    </row>
    <row r="155" spans="1:13" ht="12.75">
      <c r="A155" s="78">
        <v>156</v>
      </c>
      <c r="B155" s="84">
        <f t="shared" si="22"/>
        <v>16.54</v>
      </c>
      <c r="C155" s="61">
        <f t="shared" si="19"/>
        <v>49.25</v>
      </c>
      <c r="D155" s="53">
        <v>29980</v>
      </c>
      <c r="E155" s="60">
        <v>14553</v>
      </c>
      <c r="F155" s="54">
        <f t="shared" si="24"/>
        <v>21750.9</v>
      </c>
      <c r="G155" s="52">
        <f t="shared" si="25"/>
        <v>3545.9</v>
      </c>
      <c r="H155" s="176">
        <f t="shared" si="21"/>
        <v>25296.800000000003</v>
      </c>
      <c r="I155" s="45">
        <f t="shared" si="26"/>
        <v>8600.9</v>
      </c>
      <c r="J155" s="46">
        <f t="shared" si="23"/>
        <v>505.9</v>
      </c>
      <c r="K155" s="149">
        <v>1170</v>
      </c>
      <c r="L155" s="47">
        <f t="shared" si="27"/>
        <v>96.1</v>
      </c>
      <c r="M155" s="48">
        <f t="shared" si="28"/>
        <v>35669.700000000004</v>
      </c>
    </row>
    <row r="156" spans="1:13" ht="12.75">
      <c r="A156" s="78">
        <v>157</v>
      </c>
      <c r="B156" s="84">
        <f t="shared" si="22"/>
        <v>16.56</v>
      </c>
      <c r="C156" s="61">
        <f t="shared" si="19"/>
        <v>49.25</v>
      </c>
      <c r="D156" s="53">
        <v>29980</v>
      </c>
      <c r="E156" s="60">
        <v>14553</v>
      </c>
      <c r="F156" s="54">
        <f t="shared" si="24"/>
        <v>21724.6</v>
      </c>
      <c r="G156" s="52">
        <f t="shared" si="25"/>
        <v>3545.9</v>
      </c>
      <c r="H156" s="176">
        <f t="shared" si="21"/>
        <v>25270.5</v>
      </c>
      <c r="I156" s="45">
        <f t="shared" si="26"/>
        <v>8592</v>
      </c>
      <c r="J156" s="46">
        <f t="shared" si="23"/>
        <v>505.4</v>
      </c>
      <c r="K156" s="149">
        <v>1170</v>
      </c>
      <c r="L156" s="47">
        <f t="shared" si="27"/>
        <v>96</v>
      </c>
      <c r="M156" s="48">
        <f t="shared" si="28"/>
        <v>35633.9</v>
      </c>
    </row>
    <row r="157" spans="1:13" ht="12.75">
      <c r="A157" s="78">
        <v>158</v>
      </c>
      <c r="B157" s="84">
        <f t="shared" si="22"/>
        <v>16.59</v>
      </c>
      <c r="C157" s="61">
        <f t="shared" si="19"/>
        <v>49.25</v>
      </c>
      <c r="D157" s="53">
        <v>29980</v>
      </c>
      <c r="E157" s="60">
        <v>14553</v>
      </c>
      <c r="F157" s="54">
        <f t="shared" si="24"/>
        <v>21685.4</v>
      </c>
      <c r="G157" s="52">
        <f t="shared" si="25"/>
        <v>3545.9</v>
      </c>
      <c r="H157" s="176">
        <f t="shared" si="21"/>
        <v>25231.300000000003</v>
      </c>
      <c r="I157" s="45">
        <f t="shared" si="26"/>
        <v>8578.6</v>
      </c>
      <c r="J157" s="46">
        <f t="shared" si="23"/>
        <v>504.6</v>
      </c>
      <c r="K157" s="149">
        <v>1170</v>
      </c>
      <c r="L157" s="47">
        <f t="shared" si="27"/>
        <v>95.9</v>
      </c>
      <c r="M157" s="48">
        <f t="shared" si="28"/>
        <v>35580.4</v>
      </c>
    </row>
    <row r="158" spans="1:13" ht="12.75">
      <c r="A158" s="78">
        <v>159</v>
      </c>
      <c r="B158" s="84">
        <f t="shared" si="22"/>
        <v>16.61</v>
      </c>
      <c r="C158" s="61">
        <f aca="true" t="shared" si="29" ref="C158:C179">ROUND(IF(A158&lt;D$192,D$193+D$194*A158+D$195*A158^2+D$196*A158^3,49.25),2)</f>
        <v>49.25</v>
      </c>
      <c r="D158" s="53">
        <v>29980</v>
      </c>
      <c r="E158" s="60">
        <v>14553</v>
      </c>
      <c r="F158" s="54">
        <f t="shared" si="24"/>
        <v>21659.2</v>
      </c>
      <c r="G158" s="52">
        <f t="shared" si="25"/>
        <v>3545.9</v>
      </c>
      <c r="H158" s="176">
        <f t="shared" si="21"/>
        <v>25205.100000000002</v>
      </c>
      <c r="I158" s="45">
        <f t="shared" si="26"/>
        <v>8569.7</v>
      </c>
      <c r="J158" s="46">
        <f t="shared" si="23"/>
        <v>504.1</v>
      </c>
      <c r="K158" s="149">
        <v>1170</v>
      </c>
      <c r="L158" s="47">
        <f t="shared" si="27"/>
        <v>95.8</v>
      </c>
      <c r="M158" s="48">
        <f t="shared" si="28"/>
        <v>35544.700000000004</v>
      </c>
    </row>
    <row r="159" spans="1:13" ht="12.75">
      <c r="A159" s="78">
        <v>160</v>
      </c>
      <c r="B159" s="84">
        <f t="shared" si="22"/>
        <v>16.63</v>
      </c>
      <c r="C159" s="61">
        <f t="shared" si="29"/>
        <v>49.25</v>
      </c>
      <c r="D159" s="53">
        <v>29980</v>
      </c>
      <c r="E159" s="60">
        <v>14553</v>
      </c>
      <c r="F159" s="54">
        <f t="shared" si="24"/>
        <v>21633.2</v>
      </c>
      <c r="G159" s="52">
        <f t="shared" si="25"/>
        <v>3545.9</v>
      </c>
      <c r="H159" s="176">
        <f t="shared" si="21"/>
        <v>25179.100000000002</v>
      </c>
      <c r="I159" s="45">
        <f t="shared" si="26"/>
        <v>8560.9</v>
      </c>
      <c r="J159" s="46">
        <f t="shared" si="23"/>
        <v>503.6</v>
      </c>
      <c r="K159" s="149">
        <v>1170</v>
      </c>
      <c r="L159" s="47">
        <f t="shared" si="27"/>
        <v>95.7</v>
      </c>
      <c r="M159" s="48">
        <f t="shared" si="28"/>
        <v>35509.299999999996</v>
      </c>
    </row>
    <row r="160" spans="1:13" ht="12.75">
      <c r="A160" s="78">
        <v>161</v>
      </c>
      <c r="B160" s="84">
        <f t="shared" si="22"/>
        <v>16.66</v>
      </c>
      <c r="C160" s="61">
        <f t="shared" si="29"/>
        <v>49.25</v>
      </c>
      <c r="D160" s="53">
        <v>29980</v>
      </c>
      <c r="E160" s="60">
        <v>14553</v>
      </c>
      <c r="F160" s="54">
        <f t="shared" si="24"/>
        <v>21594.2</v>
      </c>
      <c r="G160" s="52">
        <f t="shared" si="25"/>
        <v>3545.9</v>
      </c>
      <c r="H160" s="176">
        <f t="shared" si="21"/>
        <v>25140.100000000002</v>
      </c>
      <c r="I160" s="45">
        <f t="shared" si="26"/>
        <v>8547.6</v>
      </c>
      <c r="J160" s="46">
        <f t="shared" si="23"/>
        <v>502.8</v>
      </c>
      <c r="K160" s="149">
        <v>1170</v>
      </c>
      <c r="L160" s="47">
        <f t="shared" si="27"/>
        <v>95.5</v>
      </c>
      <c r="M160" s="48">
        <f t="shared" si="28"/>
        <v>35456.00000000001</v>
      </c>
    </row>
    <row r="161" spans="1:13" ht="12.75">
      <c r="A161" s="78">
        <v>162</v>
      </c>
      <c r="B161" s="84">
        <f t="shared" si="22"/>
        <v>16.68</v>
      </c>
      <c r="C161" s="61">
        <f t="shared" si="29"/>
        <v>49.25</v>
      </c>
      <c r="D161" s="53">
        <v>29980</v>
      </c>
      <c r="E161" s="60">
        <v>14553</v>
      </c>
      <c r="F161" s="54">
        <f t="shared" si="24"/>
        <v>21568.3</v>
      </c>
      <c r="G161" s="52">
        <f t="shared" si="25"/>
        <v>3545.9</v>
      </c>
      <c r="H161" s="176">
        <f t="shared" si="21"/>
        <v>25114.2</v>
      </c>
      <c r="I161" s="45">
        <f t="shared" si="26"/>
        <v>8538.8</v>
      </c>
      <c r="J161" s="46">
        <f t="shared" si="23"/>
        <v>502.3</v>
      </c>
      <c r="K161" s="149">
        <v>1170</v>
      </c>
      <c r="L161" s="47">
        <f t="shared" si="27"/>
        <v>95.4</v>
      </c>
      <c r="M161" s="48">
        <f t="shared" si="28"/>
        <v>35420.700000000004</v>
      </c>
    </row>
    <row r="162" spans="1:13" ht="12.75">
      <c r="A162" s="78">
        <v>163</v>
      </c>
      <c r="B162" s="84">
        <f t="shared" si="22"/>
        <v>16.7</v>
      </c>
      <c r="C162" s="61">
        <f t="shared" si="29"/>
        <v>49.25</v>
      </c>
      <c r="D162" s="53">
        <v>29980</v>
      </c>
      <c r="E162" s="60">
        <v>14553</v>
      </c>
      <c r="F162" s="54">
        <f t="shared" si="24"/>
        <v>21542.5</v>
      </c>
      <c r="G162" s="52">
        <f t="shared" si="25"/>
        <v>3545.9</v>
      </c>
      <c r="H162" s="176">
        <f t="shared" si="21"/>
        <v>25088.4</v>
      </c>
      <c r="I162" s="45">
        <f t="shared" si="26"/>
        <v>8530.1</v>
      </c>
      <c r="J162" s="46">
        <f t="shared" si="23"/>
        <v>501.8</v>
      </c>
      <c r="K162" s="149">
        <v>1170</v>
      </c>
      <c r="L162" s="47">
        <f t="shared" si="27"/>
        <v>95.3</v>
      </c>
      <c r="M162" s="48">
        <f t="shared" si="28"/>
        <v>35385.600000000006</v>
      </c>
    </row>
    <row r="163" spans="1:13" ht="12.75">
      <c r="A163" s="78">
        <v>164</v>
      </c>
      <c r="B163" s="84">
        <f aca="true" t="shared" si="30" ref="B163:B179">B162</f>
        <v>16.7</v>
      </c>
      <c r="C163" s="61">
        <f t="shared" si="29"/>
        <v>49.25</v>
      </c>
      <c r="D163" s="53">
        <v>29980</v>
      </c>
      <c r="E163" s="60">
        <v>14553</v>
      </c>
      <c r="F163" s="54">
        <f t="shared" si="24"/>
        <v>21542.5</v>
      </c>
      <c r="G163" s="52">
        <f t="shared" si="25"/>
        <v>3545.9</v>
      </c>
      <c r="H163" s="176">
        <f t="shared" si="21"/>
        <v>25088.4</v>
      </c>
      <c r="I163" s="45">
        <f t="shared" si="26"/>
        <v>8530.1</v>
      </c>
      <c r="J163" s="46">
        <f t="shared" si="23"/>
        <v>501.8</v>
      </c>
      <c r="K163" s="149">
        <v>1170</v>
      </c>
      <c r="L163" s="47">
        <f t="shared" si="27"/>
        <v>95.3</v>
      </c>
      <c r="M163" s="48">
        <f t="shared" si="28"/>
        <v>35385.600000000006</v>
      </c>
    </row>
    <row r="164" spans="1:13" ht="12.75">
      <c r="A164" s="78">
        <v>165</v>
      </c>
      <c r="B164" s="84">
        <f t="shared" si="30"/>
        <v>16.7</v>
      </c>
      <c r="C164" s="61">
        <f t="shared" si="29"/>
        <v>49.25</v>
      </c>
      <c r="D164" s="53">
        <v>29980</v>
      </c>
      <c r="E164" s="60">
        <v>14553</v>
      </c>
      <c r="F164" s="54">
        <f t="shared" si="24"/>
        <v>21542.5</v>
      </c>
      <c r="G164" s="52">
        <f t="shared" si="25"/>
        <v>3545.9</v>
      </c>
      <c r="H164" s="176">
        <f t="shared" si="21"/>
        <v>25088.4</v>
      </c>
      <c r="I164" s="45">
        <f t="shared" si="26"/>
        <v>8530.1</v>
      </c>
      <c r="J164" s="46">
        <f t="shared" si="23"/>
        <v>501.8</v>
      </c>
      <c r="K164" s="149">
        <v>1170</v>
      </c>
      <c r="L164" s="47">
        <f t="shared" si="27"/>
        <v>95.3</v>
      </c>
      <c r="M164" s="48">
        <f t="shared" si="28"/>
        <v>35385.600000000006</v>
      </c>
    </row>
    <row r="165" spans="1:13" ht="12.75">
      <c r="A165" s="78">
        <v>166</v>
      </c>
      <c r="B165" s="84">
        <f t="shared" si="30"/>
        <v>16.7</v>
      </c>
      <c r="C165" s="61">
        <f t="shared" si="29"/>
        <v>49.25</v>
      </c>
      <c r="D165" s="53">
        <v>29980</v>
      </c>
      <c r="E165" s="60">
        <v>14553</v>
      </c>
      <c r="F165" s="54">
        <f t="shared" si="24"/>
        <v>21542.5</v>
      </c>
      <c r="G165" s="52">
        <f t="shared" si="25"/>
        <v>3545.9</v>
      </c>
      <c r="H165" s="176">
        <f t="shared" si="21"/>
        <v>25088.4</v>
      </c>
      <c r="I165" s="45">
        <f t="shared" si="26"/>
        <v>8530.1</v>
      </c>
      <c r="J165" s="46">
        <f t="shared" si="23"/>
        <v>501.8</v>
      </c>
      <c r="K165" s="149">
        <v>1170</v>
      </c>
      <c r="L165" s="47">
        <f t="shared" si="27"/>
        <v>95.3</v>
      </c>
      <c r="M165" s="48">
        <f t="shared" si="28"/>
        <v>35385.600000000006</v>
      </c>
    </row>
    <row r="166" spans="1:13" ht="12.75">
      <c r="A166" s="78">
        <v>167</v>
      </c>
      <c r="B166" s="84">
        <f t="shared" si="30"/>
        <v>16.7</v>
      </c>
      <c r="C166" s="61">
        <f t="shared" si="29"/>
        <v>49.25</v>
      </c>
      <c r="D166" s="53">
        <v>29980</v>
      </c>
      <c r="E166" s="60">
        <v>14553</v>
      </c>
      <c r="F166" s="54">
        <f t="shared" si="24"/>
        <v>21542.5</v>
      </c>
      <c r="G166" s="52">
        <f t="shared" si="25"/>
        <v>3545.9</v>
      </c>
      <c r="H166" s="176">
        <f t="shared" si="21"/>
        <v>25088.4</v>
      </c>
      <c r="I166" s="45">
        <f t="shared" si="26"/>
        <v>8530.1</v>
      </c>
      <c r="J166" s="46">
        <f t="shared" si="23"/>
        <v>501.8</v>
      </c>
      <c r="K166" s="149">
        <v>1170</v>
      </c>
      <c r="L166" s="47">
        <f t="shared" si="27"/>
        <v>95.3</v>
      </c>
      <c r="M166" s="48">
        <f t="shared" si="28"/>
        <v>35385.600000000006</v>
      </c>
    </row>
    <row r="167" spans="1:13" ht="12.75">
      <c r="A167" s="78">
        <v>168</v>
      </c>
      <c r="B167" s="84">
        <f t="shared" si="30"/>
        <v>16.7</v>
      </c>
      <c r="C167" s="61">
        <f t="shared" si="29"/>
        <v>49.25</v>
      </c>
      <c r="D167" s="53">
        <v>29980</v>
      </c>
      <c r="E167" s="60">
        <v>14553</v>
      </c>
      <c r="F167" s="54">
        <f t="shared" si="24"/>
        <v>21542.5</v>
      </c>
      <c r="G167" s="52">
        <f t="shared" si="25"/>
        <v>3545.9</v>
      </c>
      <c r="H167" s="176">
        <f t="shared" si="21"/>
        <v>25088.4</v>
      </c>
      <c r="I167" s="45">
        <f t="shared" si="26"/>
        <v>8530.1</v>
      </c>
      <c r="J167" s="46">
        <f t="shared" si="23"/>
        <v>501.8</v>
      </c>
      <c r="K167" s="149">
        <v>1170</v>
      </c>
      <c r="L167" s="47">
        <f t="shared" si="27"/>
        <v>95.3</v>
      </c>
      <c r="M167" s="48">
        <f t="shared" si="28"/>
        <v>35385.600000000006</v>
      </c>
    </row>
    <row r="168" spans="1:13" ht="12.75">
      <c r="A168" s="78">
        <v>169</v>
      </c>
      <c r="B168" s="84">
        <f t="shared" si="30"/>
        <v>16.7</v>
      </c>
      <c r="C168" s="61">
        <f t="shared" si="29"/>
        <v>49.25</v>
      </c>
      <c r="D168" s="53">
        <v>29980</v>
      </c>
      <c r="E168" s="60">
        <v>14553</v>
      </c>
      <c r="F168" s="54">
        <f t="shared" si="24"/>
        <v>21542.5</v>
      </c>
      <c r="G168" s="52">
        <f t="shared" si="25"/>
        <v>3545.9</v>
      </c>
      <c r="H168" s="176">
        <f t="shared" si="21"/>
        <v>25088.4</v>
      </c>
      <c r="I168" s="45">
        <f t="shared" si="26"/>
        <v>8530.1</v>
      </c>
      <c r="J168" s="46">
        <f t="shared" si="23"/>
        <v>501.8</v>
      </c>
      <c r="K168" s="149">
        <v>1170</v>
      </c>
      <c r="L168" s="47">
        <f t="shared" si="27"/>
        <v>95.3</v>
      </c>
      <c r="M168" s="48">
        <f t="shared" si="28"/>
        <v>35385.600000000006</v>
      </c>
    </row>
    <row r="169" spans="1:13" ht="12.75">
      <c r="A169" s="78">
        <v>170</v>
      </c>
      <c r="B169" s="84">
        <f t="shared" si="30"/>
        <v>16.7</v>
      </c>
      <c r="C169" s="61">
        <f t="shared" si="29"/>
        <v>49.25</v>
      </c>
      <c r="D169" s="53">
        <v>29980</v>
      </c>
      <c r="E169" s="60">
        <v>14553</v>
      </c>
      <c r="F169" s="54">
        <f t="shared" si="24"/>
        <v>21542.5</v>
      </c>
      <c r="G169" s="52">
        <f t="shared" si="25"/>
        <v>3545.9</v>
      </c>
      <c r="H169" s="176">
        <f t="shared" si="21"/>
        <v>25088.4</v>
      </c>
      <c r="I169" s="45">
        <f t="shared" si="26"/>
        <v>8530.1</v>
      </c>
      <c r="J169" s="46">
        <f t="shared" si="23"/>
        <v>501.8</v>
      </c>
      <c r="K169" s="149">
        <v>1170</v>
      </c>
      <c r="L169" s="47">
        <f t="shared" si="27"/>
        <v>95.3</v>
      </c>
      <c r="M169" s="48">
        <f t="shared" si="28"/>
        <v>35385.600000000006</v>
      </c>
    </row>
    <row r="170" spans="1:13" ht="12.75">
      <c r="A170" s="78">
        <v>171</v>
      </c>
      <c r="B170" s="84">
        <f t="shared" si="30"/>
        <v>16.7</v>
      </c>
      <c r="C170" s="61">
        <f t="shared" si="29"/>
        <v>49.25</v>
      </c>
      <c r="D170" s="53">
        <v>29980</v>
      </c>
      <c r="E170" s="60">
        <v>14553</v>
      </c>
      <c r="F170" s="54">
        <f t="shared" si="24"/>
        <v>21542.5</v>
      </c>
      <c r="G170" s="52">
        <f t="shared" si="25"/>
        <v>3545.9</v>
      </c>
      <c r="H170" s="176">
        <f t="shared" si="21"/>
        <v>25088.4</v>
      </c>
      <c r="I170" s="45">
        <f t="shared" si="26"/>
        <v>8530.1</v>
      </c>
      <c r="J170" s="46">
        <f t="shared" si="23"/>
        <v>501.8</v>
      </c>
      <c r="K170" s="149">
        <v>1170</v>
      </c>
      <c r="L170" s="47">
        <f t="shared" si="27"/>
        <v>95.3</v>
      </c>
      <c r="M170" s="48">
        <f t="shared" si="28"/>
        <v>35385.600000000006</v>
      </c>
    </row>
    <row r="171" spans="1:13" ht="12.75">
      <c r="A171" s="78">
        <v>172</v>
      </c>
      <c r="B171" s="84">
        <f t="shared" si="30"/>
        <v>16.7</v>
      </c>
      <c r="C171" s="61">
        <f t="shared" si="29"/>
        <v>49.25</v>
      </c>
      <c r="D171" s="53">
        <v>29980</v>
      </c>
      <c r="E171" s="60">
        <v>14553</v>
      </c>
      <c r="F171" s="54">
        <f t="shared" si="24"/>
        <v>21542.5</v>
      </c>
      <c r="G171" s="52">
        <f t="shared" si="25"/>
        <v>3545.9</v>
      </c>
      <c r="H171" s="176">
        <f t="shared" si="21"/>
        <v>25088.4</v>
      </c>
      <c r="I171" s="45">
        <f t="shared" si="26"/>
        <v>8530.1</v>
      </c>
      <c r="J171" s="46">
        <f t="shared" si="23"/>
        <v>501.8</v>
      </c>
      <c r="K171" s="149">
        <v>1170</v>
      </c>
      <c r="L171" s="47">
        <f t="shared" si="27"/>
        <v>95.3</v>
      </c>
      <c r="M171" s="48">
        <f t="shared" si="28"/>
        <v>35385.600000000006</v>
      </c>
    </row>
    <row r="172" spans="1:13" ht="12.75">
      <c r="A172" s="78">
        <v>173</v>
      </c>
      <c r="B172" s="84">
        <f t="shared" si="30"/>
        <v>16.7</v>
      </c>
      <c r="C172" s="61">
        <f t="shared" si="29"/>
        <v>49.25</v>
      </c>
      <c r="D172" s="53">
        <v>29980</v>
      </c>
      <c r="E172" s="60">
        <v>14553</v>
      </c>
      <c r="F172" s="54">
        <f t="shared" si="24"/>
        <v>21542.5</v>
      </c>
      <c r="G172" s="52">
        <f t="shared" si="25"/>
        <v>3545.9</v>
      </c>
      <c r="H172" s="176">
        <f t="shared" si="21"/>
        <v>25088.4</v>
      </c>
      <c r="I172" s="45">
        <f t="shared" si="26"/>
        <v>8530.1</v>
      </c>
      <c r="J172" s="46">
        <f t="shared" si="23"/>
        <v>501.8</v>
      </c>
      <c r="K172" s="149">
        <v>1170</v>
      </c>
      <c r="L172" s="47">
        <f t="shared" si="27"/>
        <v>95.3</v>
      </c>
      <c r="M172" s="48">
        <f t="shared" si="28"/>
        <v>35385.600000000006</v>
      </c>
    </row>
    <row r="173" spans="1:13" ht="12.75">
      <c r="A173" s="78">
        <v>174</v>
      </c>
      <c r="B173" s="84">
        <f t="shared" si="30"/>
        <v>16.7</v>
      </c>
      <c r="C173" s="61">
        <f t="shared" si="29"/>
        <v>49.25</v>
      </c>
      <c r="D173" s="53">
        <v>29980</v>
      </c>
      <c r="E173" s="60">
        <v>14553</v>
      </c>
      <c r="F173" s="54">
        <f t="shared" si="24"/>
        <v>21542.5</v>
      </c>
      <c r="G173" s="52">
        <f t="shared" si="25"/>
        <v>3545.9</v>
      </c>
      <c r="H173" s="176">
        <f t="shared" si="21"/>
        <v>25088.4</v>
      </c>
      <c r="I173" s="45">
        <f t="shared" si="26"/>
        <v>8530.1</v>
      </c>
      <c r="J173" s="46">
        <f t="shared" si="23"/>
        <v>501.8</v>
      </c>
      <c r="K173" s="149">
        <v>1170</v>
      </c>
      <c r="L173" s="47">
        <f t="shared" si="27"/>
        <v>95.3</v>
      </c>
      <c r="M173" s="48">
        <f t="shared" si="28"/>
        <v>35385.600000000006</v>
      </c>
    </row>
    <row r="174" spans="1:13" ht="12.75">
      <c r="A174" s="78">
        <v>175</v>
      </c>
      <c r="B174" s="84">
        <f t="shared" si="30"/>
        <v>16.7</v>
      </c>
      <c r="C174" s="61">
        <f t="shared" si="29"/>
        <v>49.25</v>
      </c>
      <c r="D174" s="53">
        <v>29980</v>
      </c>
      <c r="E174" s="60">
        <v>14553</v>
      </c>
      <c r="F174" s="54">
        <f t="shared" si="24"/>
        <v>21542.5</v>
      </c>
      <c r="G174" s="52">
        <f t="shared" si="25"/>
        <v>3545.9</v>
      </c>
      <c r="H174" s="176">
        <f t="shared" si="21"/>
        <v>25088.4</v>
      </c>
      <c r="I174" s="45">
        <f t="shared" si="26"/>
        <v>8530.1</v>
      </c>
      <c r="J174" s="46">
        <f t="shared" si="23"/>
        <v>501.8</v>
      </c>
      <c r="K174" s="149">
        <v>1170</v>
      </c>
      <c r="L174" s="47">
        <f t="shared" si="27"/>
        <v>95.3</v>
      </c>
      <c r="M174" s="48">
        <f t="shared" si="28"/>
        <v>35385.600000000006</v>
      </c>
    </row>
    <row r="175" spans="1:13" ht="12.75">
      <c r="A175" s="78">
        <v>176</v>
      </c>
      <c r="B175" s="84">
        <f t="shared" si="30"/>
        <v>16.7</v>
      </c>
      <c r="C175" s="61">
        <f t="shared" si="29"/>
        <v>49.25</v>
      </c>
      <c r="D175" s="53">
        <v>29980</v>
      </c>
      <c r="E175" s="60">
        <v>14553</v>
      </c>
      <c r="F175" s="54">
        <f t="shared" si="24"/>
        <v>21542.5</v>
      </c>
      <c r="G175" s="52">
        <f t="shared" si="25"/>
        <v>3545.9</v>
      </c>
      <c r="H175" s="176">
        <f t="shared" si="21"/>
        <v>25088.4</v>
      </c>
      <c r="I175" s="45">
        <f t="shared" si="26"/>
        <v>8530.1</v>
      </c>
      <c r="J175" s="46">
        <f t="shared" si="23"/>
        <v>501.8</v>
      </c>
      <c r="K175" s="149">
        <v>1170</v>
      </c>
      <c r="L175" s="47">
        <f t="shared" si="27"/>
        <v>95.3</v>
      </c>
      <c r="M175" s="48">
        <f t="shared" si="28"/>
        <v>35385.600000000006</v>
      </c>
    </row>
    <row r="176" spans="1:13" ht="12.75">
      <c r="A176" s="78">
        <v>177</v>
      </c>
      <c r="B176" s="84">
        <f t="shared" si="30"/>
        <v>16.7</v>
      </c>
      <c r="C176" s="61">
        <f t="shared" si="29"/>
        <v>49.25</v>
      </c>
      <c r="D176" s="53">
        <v>29980</v>
      </c>
      <c r="E176" s="60">
        <v>14553</v>
      </c>
      <c r="F176" s="54">
        <f t="shared" si="24"/>
        <v>21542.5</v>
      </c>
      <c r="G176" s="52">
        <f t="shared" si="25"/>
        <v>3545.9</v>
      </c>
      <c r="H176" s="176">
        <f>F176+G176</f>
        <v>25088.4</v>
      </c>
      <c r="I176" s="45">
        <f t="shared" si="26"/>
        <v>8530.1</v>
      </c>
      <c r="J176" s="46">
        <f t="shared" si="23"/>
        <v>501.8</v>
      </c>
      <c r="K176" s="149">
        <v>1170</v>
      </c>
      <c r="L176" s="47">
        <f t="shared" si="27"/>
        <v>95.3</v>
      </c>
      <c r="M176" s="48">
        <f t="shared" si="28"/>
        <v>35385.600000000006</v>
      </c>
    </row>
    <row r="177" spans="1:13" ht="12.75">
      <c r="A177" s="78">
        <v>178</v>
      </c>
      <c r="B177" s="84">
        <f t="shared" si="30"/>
        <v>16.7</v>
      </c>
      <c r="C177" s="61">
        <f t="shared" si="29"/>
        <v>49.25</v>
      </c>
      <c r="D177" s="53">
        <v>29980</v>
      </c>
      <c r="E177" s="60">
        <v>14553</v>
      </c>
      <c r="F177" s="54">
        <f t="shared" si="24"/>
        <v>21542.5</v>
      </c>
      <c r="G177" s="52">
        <f t="shared" si="25"/>
        <v>3545.9</v>
      </c>
      <c r="H177" s="176">
        <f>F177+G177</f>
        <v>25088.4</v>
      </c>
      <c r="I177" s="45">
        <f t="shared" si="26"/>
        <v>8530.1</v>
      </c>
      <c r="J177" s="46">
        <f t="shared" si="23"/>
        <v>501.8</v>
      </c>
      <c r="K177" s="149">
        <v>1170</v>
      </c>
      <c r="L177" s="47">
        <f t="shared" si="27"/>
        <v>95.3</v>
      </c>
      <c r="M177" s="48">
        <f t="shared" si="28"/>
        <v>35385.600000000006</v>
      </c>
    </row>
    <row r="178" spans="1:13" ht="12.75">
      <c r="A178" s="78">
        <v>179</v>
      </c>
      <c r="B178" s="84">
        <f t="shared" si="30"/>
        <v>16.7</v>
      </c>
      <c r="C178" s="61">
        <f t="shared" si="29"/>
        <v>49.25</v>
      </c>
      <c r="D178" s="53">
        <v>29980</v>
      </c>
      <c r="E178" s="60">
        <v>14553</v>
      </c>
      <c r="F178" s="54">
        <f t="shared" si="24"/>
        <v>21542.5</v>
      </c>
      <c r="G178" s="52">
        <f t="shared" si="25"/>
        <v>3545.9</v>
      </c>
      <c r="H178" s="176">
        <f>F178+G178</f>
        <v>25088.4</v>
      </c>
      <c r="I178" s="45">
        <f t="shared" si="26"/>
        <v>8530.1</v>
      </c>
      <c r="J178" s="46">
        <f t="shared" si="23"/>
        <v>501.8</v>
      </c>
      <c r="K178" s="149">
        <v>1170</v>
      </c>
      <c r="L178" s="47">
        <f t="shared" si="27"/>
        <v>95.3</v>
      </c>
      <c r="M178" s="48">
        <f t="shared" si="28"/>
        <v>35385.600000000006</v>
      </c>
    </row>
    <row r="179" spans="1:13" ht="13.5" thickBot="1">
      <c r="A179" s="79">
        <v>190</v>
      </c>
      <c r="B179" s="86">
        <f t="shared" si="30"/>
        <v>16.7</v>
      </c>
      <c r="C179" s="62">
        <f t="shared" si="29"/>
        <v>49.25</v>
      </c>
      <c r="D179" s="87">
        <v>29980</v>
      </c>
      <c r="E179" s="88">
        <v>14553</v>
      </c>
      <c r="F179" s="65">
        <f t="shared" si="24"/>
        <v>21542.5</v>
      </c>
      <c r="G179" s="64">
        <f t="shared" si="25"/>
        <v>3545.9</v>
      </c>
      <c r="H179" s="177">
        <f>F179+G179</f>
        <v>25088.4</v>
      </c>
      <c r="I179" s="89">
        <f t="shared" si="26"/>
        <v>8530.1</v>
      </c>
      <c r="J179" s="90">
        <f t="shared" si="23"/>
        <v>501.8</v>
      </c>
      <c r="K179" s="150">
        <v>1170</v>
      </c>
      <c r="L179" s="91">
        <f t="shared" si="27"/>
        <v>95.3</v>
      </c>
      <c r="M179" s="92">
        <f t="shared" si="28"/>
        <v>35385.600000000006</v>
      </c>
    </row>
    <row r="180" spans="2:3" ht="12.75">
      <c r="B180" s="29"/>
      <c r="C180" s="6"/>
    </row>
    <row r="181" spans="2:3" ht="12.75">
      <c r="B181" s="29"/>
      <c r="C181" s="6"/>
    </row>
    <row r="182" spans="1:13" s="1" customFormat="1" ht="12.75">
      <c r="A182" s="28"/>
      <c r="B182" s="30"/>
      <c r="C182" s="28"/>
      <c r="D182" s="28"/>
      <c r="E182" s="28"/>
      <c r="F182" s="28"/>
      <c r="G182" s="81"/>
      <c r="H182" s="81"/>
      <c r="I182" s="28"/>
      <c r="J182" s="31"/>
      <c r="K182" s="31"/>
      <c r="L182" s="31"/>
      <c r="M182" s="31"/>
    </row>
    <row r="183" spans="1:13" s="1" customFormat="1" ht="12.75">
      <c r="A183" s="28">
        <v>10</v>
      </c>
      <c r="B183" s="5">
        <f>ROUND(IF(A183&lt;B$192,B$193+B$194*A183+B$195*A183^2+B$196*A183^3+B$197*A183^4,C$193+C$194*A183+C$195*A183^2+C$196*A183^3+C$197*A183^4),2)</f>
        <v>6.65</v>
      </c>
      <c r="C183" s="32">
        <f>ROUND(D$193+D$194*A183+D$195*A183^2+D$196*A183^3,2)</f>
        <v>23.03</v>
      </c>
      <c r="D183" s="28"/>
      <c r="E183" s="28"/>
      <c r="F183" s="28"/>
      <c r="G183" s="81"/>
      <c r="H183" s="81"/>
      <c r="I183" s="28"/>
      <c r="J183" s="31"/>
      <c r="K183" s="31"/>
      <c r="L183" s="31"/>
      <c r="M183" s="31"/>
    </row>
    <row r="188" spans="2:3" ht="12.75">
      <c r="B188" s="183" t="s">
        <v>46</v>
      </c>
      <c r="C188" s="6"/>
    </row>
    <row r="189" spans="2:6" ht="12.75">
      <c r="B189" s="182" t="s">
        <v>48</v>
      </c>
      <c r="C189" s="50"/>
      <c r="F189" s="182"/>
    </row>
    <row r="190" spans="2:4" ht="12.75">
      <c r="B190" s="184" t="s">
        <v>45</v>
      </c>
      <c r="D190" s="6" t="s">
        <v>44</v>
      </c>
    </row>
    <row r="191" spans="2:3" ht="12.75">
      <c r="B191" s="203" t="s">
        <v>8</v>
      </c>
      <c r="C191" s="204" t="s">
        <v>47</v>
      </c>
    </row>
    <row r="192" spans="1:15" ht="12.75">
      <c r="A192" s="184" t="s">
        <v>4</v>
      </c>
      <c r="B192" s="145">
        <v>19</v>
      </c>
      <c r="C192" s="198">
        <v>164</v>
      </c>
      <c r="D192" s="146">
        <v>95</v>
      </c>
      <c r="I192" s="80"/>
      <c r="J192" s="80"/>
      <c r="K192" s="80"/>
      <c r="L192" s="80"/>
      <c r="M192" s="80"/>
      <c r="N192" s="80"/>
      <c r="O192" s="80"/>
    </row>
    <row r="193" spans="1:15" ht="12.75">
      <c r="A193" s="184" t="s">
        <v>9</v>
      </c>
      <c r="B193" s="195">
        <v>3.6398</v>
      </c>
      <c r="C193" s="195">
        <v>6.8407</v>
      </c>
      <c r="D193" s="195">
        <v>16.447</v>
      </c>
      <c r="I193" s="80"/>
      <c r="J193" s="80"/>
      <c r="K193" s="80"/>
      <c r="L193" s="80"/>
      <c r="M193" s="80"/>
      <c r="N193" s="80"/>
      <c r="O193" s="80"/>
    </row>
    <row r="194" spans="1:15" ht="12.75">
      <c r="A194" s="184" t="s">
        <v>10</v>
      </c>
      <c r="B194" s="207">
        <v>0.144604</v>
      </c>
      <c r="C194" s="207">
        <v>0.1513346</v>
      </c>
      <c r="D194" s="147">
        <v>0.6955854</v>
      </c>
      <c r="I194" s="80"/>
      <c r="J194" s="80"/>
      <c r="K194" s="80"/>
      <c r="L194" s="80"/>
      <c r="M194" s="80"/>
      <c r="N194" s="80"/>
      <c r="O194" s="80"/>
    </row>
    <row r="195" spans="1:15" ht="12.75">
      <c r="A195" s="184" t="s">
        <v>11</v>
      </c>
      <c r="B195" s="147">
        <v>0.02364023</v>
      </c>
      <c r="C195" s="208">
        <v>-0.0008870219</v>
      </c>
      <c r="D195" s="147">
        <v>-0.003687707</v>
      </c>
      <c r="I195" s="80"/>
      <c r="J195" s="80"/>
      <c r="K195" s="80"/>
      <c r="L195" s="80"/>
      <c r="M195" s="80"/>
      <c r="N195" s="80"/>
      <c r="O195" s="80"/>
    </row>
    <row r="196" spans="1:13" ht="12.75">
      <c r="A196" s="185" t="s">
        <v>12</v>
      </c>
      <c r="B196" s="208">
        <v>-0.0008034591</v>
      </c>
      <c r="C196" s="208">
        <v>2.022959E-06</v>
      </c>
      <c r="D196" s="196"/>
      <c r="E196" s="197"/>
      <c r="L196" s="201"/>
      <c r="M196" s="201"/>
    </row>
    <row r="197" spans="1:3" ht="12.75">
      <c r="A197" s="185" t="s">
        <v>13</v>
      </c>
      <c r="C197" s="205">
        <v>0</v>
      </c>
    </row>
    <row r="198" spans="1:3" ht="12.75">
      <c r="A198" s="185" t="s">
        <v>14</v>
      </c>
      <c r="C198" s="205">
        <v>0</v>
      </c>
    </row>
    <row r="200" spans="2:15" ht="12.75">
      <c r="B200" s="49"/>
      <c r="C200" s="49"/>
      <c r="D200" s="49"/>
      <c r="E200" s="49"/>
      <c r="L200" s="201"/>
      <c r="M200" s="201"/>
      <c r="N200" s="201"/>
      <c r="O200" s="201"/>
    </row>
    <row r="201" spans="2:15" ht="12.75">
      <c r="B201" s="49"/>
      <c r="C201" s="49"/>
      <c r="D201" s="49"/>
      <c r="E201" s="49"/>
      <c r="L201" s="201"/>
      <c r="M201" s="201"/>
      <c r="N201" s="201"/>
      <c r="O201" s="201"/>
    </row>
    <row r="202" spans="2:5" ht="12.75">
      <c r="B202" s="49"/>
      <c r="C202" s="49"/>
      <c r="D202" s="49"/>
      <c r="E202" s="49"/>
    </row>
    <row r="203" spans="2:14" ht="12.75">
      <c r="B203" s="49"/>
      <c r="C203" s="49"/>
      <c r="D203" s="49"/>
      <c r="E203" s="49"/>
      <c r="L203" s="202"/>
      <c r="M203" s="202"/>
      <c r="N203" s="202"/>
    </row>
    <row r="204" spans="2:5" ht="12.75">
      <c r="B204" s="49"/>
      <c r="C204" s="49"/>
      <c r="D204" s="49"/>
      <c r="E204" s="49"/>
    </row>
    <row r="209" spans="4:5" ht="12.75">
      <c r="D209" s="33"/>
      <c r="E209" s="33"/>
    </row>
    <row r="210" spans="4:5" ht="12.75">
      <c r="D210" s="33"/>
      <c r="E210" s="33"/>
    </row>
    <row r="211" spans="4:5" ht="12.75">
      <c r="D211" s="33"/>
      <c r="E211" s="33"/>
    </row>
    <row r="212" spans="4:5" ht="12.75">
      <c r="D212" s="33"/>
      <c r="E212" s="33"/>
    </row>
  </sheetData>
  <sheetProtection sheet="1"/>
  <printOptions/>
  <pageMargins left="0.7874015748031497" right="0.7874015748031497" top="0.41" bottom="0.4724409448818898" header="0.35433070866141736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Václav Jarkovský</cp:lastModifiedBy>
  <cp:lastPrinted>2017-02-22T19:16:30Z</cp:lastPrinted>
  <dcterms:created xsi:type="dcterms:W3CDTF">2005-11-09T09:13:33Z</dcterms:created>
  <dcterms:modified xsi:type="dcterms:W3CDTF">2017-02-22T19:23:39Z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-1519222041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