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2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<sst xmlns="http://schemas.openxmlformats.org/spreadsheetml/2006/main" count="73" uniqueCount="49">
  <si>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>ŘKF - děkanství Broumov</t>
  </si>
  <si>
    <t>ŘKF - děkanství Hostinné</t>
  </si>
  <si>
    <t>ŘKF - arciděkanství Jičín</t>
  </si>
  <si>
    <t xml:space="preserve"> </t>
  </si>
  <si>
    <t>ANO</t>
  </si>
  <si>
    <t>foto jen v pdf - DOPLNĚNO</t>
  </si>
  <si>
    <t>15KPG04-0001</t>
  </si>
  <si>
    <t>15KPG04-0002</t>
  </si>
  <si>
    <t>15KPG04-0003</t>
  </si>
  <si>
    <t>15KPG04-0004</t>
  </si>
  <si>
    <t>15KPG04-0005</t>
  </si>
  <si>
    <t>15KPG04-0006</t>
  </si>
  <si>
    <t>15KPG04-0007</t>
  </si>
  <si>
    <t>15KPG04-0008</t>
  </si>
  <si>
    <t>15KPG04-0009</t>
  </si>
  <si>
    <t>15KPG04-0010</t>
  </si>
  <si>
    <t>15KPG04-0011</t>
  </si>
  <si>
    <t>MĚSTO TRUTNOV</t>
  </si>
  <si>
    <t>Oblastní charita Červený Kostelec</t>
  </si>
  <si>
    <t>OBEC BOHUSLAVICE NAD METUJÍ</t>
  </si>
  <si>
    <t>OBEC STARÉ BUKY</t>
  </si>
  <si>
    <t>15KPG04-0012</t>
  </si>
  <si>
    <t>Oprava historických varhan v kapli sv. Tekly na Babí u Trutnova - 2.etapa</t>
  </si>
  <si>
    <t>Obnova historických varhan v kostele sv. archanděla Michaela v Borohrádku</t>
  </si>
  <si>
    <t>Rekonstrukce varhan v děkanském kostele v Broumově - 2. etapa</t>
  </si>
  <si>
    <t>Generální oprava varhan v Husově sboru</t>
  </si>
  <si>
    <t>Obnova historických varhan</t>
  </si>
  <si>
    <t>Obnova historických varhan v kostele sv. Anny ve Starých Bukách</t>
  </si>
  <si>
    <t>Oprava varhan v kostele sv. Jakuba v Jičíně</t>
  </si>
  <si>
    <t>Oprava varhan v kostele Povýšení sv. Kříže v Ostružně</t>
  </si>
  <si>
    <t>Rekonstrukce varhan v kostele sv. Ducha v Novém Městě n.M. - Krčíně</t>
  </si>
  <si>
    <t>Generální oprava, přestavba varhan v kostele Navštívení Panny Marie ve V.Poříčí</t>
  </si>
  <si>
    <t xml:space="preserve">Pokračování obnovy varhan v kostele Navštívení P.Marie a sv. Václava v D.Kalné </t>
  </si>
  <si>
    <t>ŘKF Borohrádek</t>
  </si>
  <si>
    <t>Náboženská obec CČH v Dobrušce</t>
  </si>
  <si>
    <t>ŘKF - děkanství Nové Město n.M.</t>
  </si>
  <si>
    <t>ŘKF Velké Poříčí</t>
  </si>
  <si>
    <t>Obnova historických varhan v kostele sv. Anny Žireč</t>
  </si>
  <si>
    <t xml:space="preserve">Kód žádosti </t>
  </si>
  <si>
    <t>Název žadatele</t>
  </si>
  <si>
    <t>Doporučeno</t>
  </si>
  <si>
    <t>Datum zahájení</t>
  </si>
  <si>
    <t>Datum ukončení</t>
  </si>
  <si>
    <t>Název projektu</t>
  </si>
  <si>
    <t>Výše žádané podpory</t>
  </si>
  <si>
    <t xml:space="preserve"> 15KPG04 - OBNOVA HISTORICKÝCH VARHAN</t>
  </si>
  <si>
    <t>Uznatelné náklady projektu celkem</t>
  </si>
  <si>
    <t>De minimis</t>
  </si>
  <si>
    <t>mimo režim de minimis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</si>
</sst>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#,##0\ _K_č"/>
    <numFmt numFmtId="167" formatCode="_-* #,##0\ &quot;Kč&quot;_-;\-* #,##0\ &quot;Kč&quot;_-;_-* &quot;-&quot;??\ &quot;Kč&quot;_-;_-@_-"/>
    <numFmt numFmtId="168" formatCode="[$-405]d\.\ mmmm\ yyyy"/>
    <numFmt numFmtId="169" formatCode="#,##0.00\ &quot;Kč&quot;"/>
    <numFmt numFmtId="170" formatCode="#,##0.000\ &quot;Kč&quot;"/>
    <numFmt numFmtId="171" formatCode="#,##0.0\ &quot;Kč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1"/>
      <color indexed="43"/>
      <name val="Calibri"/>
      <family val="2"/>
    </font>
    <font>
      <sz val="11"/>
      <color indexed="19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1"/>
      <color theme="2" tint="-0.24997000396251678"/>
      <name val="Calibri"/>
      <family val="2"/>
    </font>
    <font>
      <sz val="11"/>
      <color theme="2" tint="-0.4999699890613556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10" fontId="0" fillId="0" borderId="0" xfId="0" applyNumberForma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10" fontId="0" fillId="0" borderId="0" xfId="0" applyNumberFormat="1" applyAlignment="1">
      <alignment vertical="center"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1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14" fontId="21" fillId="0" borderId="10" xfId="0" applyNumberFormat="1" applyFont="1" applyBorder="1" applyAlignment="1">
      <alignment vertical="center"/>
    </xf>
    <xf numFmtId="10" fontId="21" fillId="33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167" fontId="30" fillId="0" borderId="0" xfId="0" applyNumberFormat="1" applyFont="1" applyAlignment="1">
      <alignment horizontal="center" vertical="center"/>
    </xf>
    <xf numFmtId="164" fontId="21" fillId="34" borderId="10" xfId="0" applyNumberFormat="1" applyFont="1" applyFill="1" applyBorder="1" applyAlignment="1">
      <alignment horizontal="center" vertical="center"/>
    </xf>
    <xf numFmtId="3" fontId="26" fillId="35" borderId="11" xfId="0" applyNumberFormat="1" applyFont="1" applyFill="1" applyBorder="1" applyAlignment="1">
      <alignment vertical="center" wrapText="1"/>
    </xf>
    <xf numFmtId="10" fontId="49" fillId="35" borderId="12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/>
    </xf>
    <xf numFmtId="167" fontId="21" fillId="35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26" sqref="F26"/>
    </sheetView>
  </sheetViews>
  <sheetFormatPr defaultColWidth="9.140625" defaultRowHeight="15"/>
  <cols>
    <col min="1" max="1" width="9.8515625" style="2" customWidth="1"/>
    <col min="2" max="2" width="27.00390625" style="1" customWidth="1"/>
    <col min="3" max="3" width="47.00390625" style="2" customWidth="1"/>
    <col min="4" max="4" width="9.8515625" style="0" customWidth="1"/>
    <col min="5" max="5" width="10.8515625" style="0" customWidth="1"/>
    <col min="6" max="6" width="18.140625" style="0" customWidth="1"/>
    <col min="7" max="7" width="11.421875" style="10" customWidth="1"/>
    <col min="8" max="8" width="1.1484375" style="3" hidden="1" customWidth="1"/>
    <col min="9" max="9" width="9.140625" style="0" hidden="1" customWidth="1"/>
    <col min="10" max="10" width="7.28125" style="4" hidden="1" customWidth="1"/>
    <col min="11" max="11" width="12.7109375" style="1" customWidth="1"/>
    <col min="12" max="12" width="10.7109375" style="0" customWidth="1"/>
  </cols>
  <sheetData>
    <row r="1" spans="1:11" ht="27.75" customHeight="1">
      <c r="A1" s="37" t="s">
        <v>45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43.5" customHeight="1">
      <c r="A2" s="32" t="s">
        <v>38</v>
      </c>
      <c r="B2" s="32" t="s">
        <v>39</v>
      </c>
      <c r="C2" s="32" t="s">
        <v>43</v>
      </c>
      <c r="D2" s="32" t="s">
        <v>41</v>
      </c>
      <c r="E2" s="32" t="s">
        <v>42</v>
      </c>
      <c r="F2" s="32" t="s">
        <v>46</v>
      </c>
      <c r="G2" s="32" t="s">
        <v>44</v>
      </c>
      <c r="H2" s="33"/>
      <c r="I2" s="34"/>
      <c r="J2" s="35"/>
      <c r="K2" s="32" t="s">
        <v>40</v>
      </c>
      <c r="L2" s="32" t="s">
        <v>47</v>
      </c>
    </row>
    <row r="3" spans="1:11" s="13" customFormat="1" ht="25.5" customHeight="1">
      <c r="A3" s="17" t="s">
        <v>6</v>
      </c>
      <c r="B3" s="18" t="s">
        <v>36</v>
      </c>
      <c r="C3" s="19" t="s">
        <v>31</v>
      </c>
      <c r="D3" s="20">
        <v>42005</v>
      </c>
      <c r="E3" s="20">
        <v>42369</v>
      </c>
      <c r="F3" s="31">
        <v>364600</v>
      </c>
      <c r="G3" s="31">
        <v>174600</v>
      </c>
      <c r="H3" s="21" t="e">
        <f>G3/#REF!</f>
        <v>#REF!</v>
      </c>
      <c r="I3" s="22" t="s">
        <v>4</v>
      </c>
      <c r="J3" s="23"/>
      <c r="K3" s="36">
        <v>0</v>
      </c>
    </row>
    <row r="4" spans="1:12" s="14" customFormat="1" ht="26.25" customHeight="1">
      <c r="A4" s="17" t="s">
        <v>7</v>
      </c>
      <c r="B4" s="18" t="s">
        <v>17</v>
      </c>
      <c r="C4" s="19" t="s">
        <v>22</v>
      </c>
      <c r="D4" s="20">
        <v>42065</v>
      </c>
      <c r="E4" s="20">
        <v>42338</v>
      </c>
      <c r="F4" s="31">
        <v>894000</v>
      </c>
      <c r="G4" s="31">
        <v>362000</v>
      </c>
      <c r="H4" s="21" t="e">
        <f>G4/#REF!</f>
        <v>#REF!</v>
      </c>
      <c r="I4" s="22" t="s">
        <v>4</v>
      </c>
      <c r="J4" s="23"/>
      <c r="K4" s="36">
        <v>0</v>
      </c>
      <c r="L4" s="16"/>
    </row>
    <row r="5" spans="1:12" s="6" customFormat="1" ht="25.5" customHeight="1">
      <c r="A5" s="17" t="s">
        <v>8</v>
      </c>
      <c r="B5" s="18" t="s">
        <v>18</v>
      </c>
      <c r="C5" s="19" t="s">
        <v>37</v>
      </c>
      <c r="D5" s="20">
        <v>42005</v>
      </c>
      <c r="E5" s="20">
        <v>42369</v>
      </c>
      <c r="F5" s="31">
        <v>419750</v>
      </c>
      <c r="G5" s="31">
        <v>209530</v>
      </c>
      <c r="H5" s="21" t="e">
        <f>G5/#REF!</f>
        <v>#REF!</v>
      </c>
      <c r="I5" s="22" t="s">
        <v>4</v>
      </c>
      <c r="J5" s="23" t="s">
        <v>3</v>
      </c>
      <c r="K5" s="36">
        <v>173000</v>
      </c>
      <c r="L5" s="17" t="s">
        <v>48</v>
      </c>
    </row>
    <row r="6" spans="1:13" s="12" customFormat="1" ht="25.5" customHeight="1">
      <c r="A6" s="17" t="s">
        <v>9</v>
      </c>
      <c r="B6" s="18" t="s">
        <v>33</v>
      </c>
      <c r="C6" s="19" t="s">
        <v>23</v>
      </c>
      <c r="D6" s="20">
        <v>42037</v>
      </c>
      <c r="E6" s="20">
        <v>42369</v>
      </c>
      <c r="F6" s="31">
        <v>609110</v>
      </c>
      <c r="G6" s="31">
        <v>304555</v>
      </c>
      <c r="H6" s="21" t="e">
        <f>G6/#REF!</f>
        <v>#REF!</v>
      </c>
      <c r="I6" s="22" t="s">
        <v>4</v>
      </c>
      <c r="J6" s="23" t="s">
        <v>3</v>
      </c>
      <c r="K6" s="36">
        <v>207000</v>
      </c>
      <c r="L6" s="17" t="s">
        <v>48</v>
      </c>
      <c r="M6" s="15"/>
    </row>
    <row r="7" spans="1:12" s="6" customFormat="1" ht="25.5" customHeight="1">
      <c r="A7" s="17" t="s">
        <v>10</v>
      </c>
      <c r="B7" s="18" t="s">
        <v>0</v>
      </c>
      <c r="C7" s="19" t="s">
        <v>24</v>
      </c>
      <c r="D7" s="20">
        <v>42125</v>
      </c>
      <c r="E7" s="20">
        <v>42369</v>
      </c>
      <c r="F7" s="31">
        <v>400000</v>
      </c>
      <c r="G7" s="31">
        <v>200000</v>
      </c>
      <c r="H7" s="21" t="e">
        <f>G7/#REF!</f>
        <v>#REF!</v>
      </c>
      <c r="I7" s="22" t="s">
        <v>4</v>
      </c>
      <c r="J7" s="23"/>
      <c r="K7" s="36">
        <v>173000</v>
      </c>
      <c r="L7" s="17" t="s">
        <v>48</v>
      </c>
    </row>
    <row r="8" spans="1:12" s="12" customFormat="1" ht="25.5" customHeight="1">
      <c r="A8" s="17" t="s">
        <v>11</v>
      </c>
      <c r="B8" s="18" t="s">
        <v>1</v>
      </c>
      <c r="C8" s="19" t="s">
        <v>32</v>
      </c>
      <c r="D8" s="20">
        <v>42005</v>
      </c>
      <c r="E8" s="20">
        <v>42369</v>
      </c>
      <c r="F8" s="31">
        <v>225000</v>
      </c>
      <c r="G8" s="31">
        <v>110000</v>
      </c>
      <c r="H8" s="21" t="e">
        <f>G8/#REF!</f>
        <v>#REF!</v>
      </c>
      <c r="I8" s="22" t="s">
        <v>4</v>
      </c>
      <c r="J8" s="23"/>
      <c r="K8" s="36">
        <v>100000</v>
      </c>
      <c r="L8" s="17" t="s">
        <v>48</v>
      </c>
    </row>
    <row r="9" spans="1:12" s="6" customFormat="1" ht="25.5" customHeight="1">
      <c r="A9" s="17" t="s">
        <v>12</v>
      </c>
      <c r="B9" s="18" t="s">
        <v>34</v>
      </c>
      <c r="C9" s="19" t="s">
        <v>25</v>
      </c>
      <c r="D9" s="20">
        <v>42085</v>
      </c>
      <c r="E9" s="20">
        <v>42338</v>
      </c>
      <c r="F9" s="31">
        <v>700000</v>
      </c>
      <c r="G9" s="31">
        <v>215000</v>
      </c>
      <c r="H9" s="21" t="e">
        <f>G9/#REF!</f>
        <v>#REF!</v>
      </c>
      <c r="I9" s="22" t="s">
        <v>4</v>
      </c>
      <c r="J9" s="23"/>
      <c r="K9" s="36">
        <v>144000</v>
      </c>
      <c r="L9" s="17" t="s">
        <v>48</v>
      </c>
    </row>
    <row r="10" spans="1:12" s="14" customFormat="1" ht="25.5" customHeight="1">
      <c r="A10" s="17" t="s">
        <v>13</v>
      </c>
      <c r="B10" s="18" t="s">
        <v>35</v>
      </c>
      <c r="C10" s="19" t="s">
        <v>30</v>
      </c>
      <c r="D10" s="20">
        <v>42156</v>
      </c>
      <c r="E10" s="20">
        <v>42369</v>
      </c>
      <c r="F10" s="31">
        <v>370000</v>
      </c>
      <c r="G10" s="31">
        <v>185000</v>
      </c>
      <c r="H10" s="21" t="e">
        <f>G10/#REF!</f>
        <v>#REF!</v>
      </c>
      <c r="I10" s="22" t="s">
        <v>4</v>
      </c>
      <c r="J10" s="23" t="s">
        <v>3</v>
      </c>
      <c r="K10" s="36">
        <v>0</v>
      </c>
      <c r="L10" s="16"/>
    </row>
    <row r="11" spans="1:12" s="6" customFormat="1" ht="25.5" customHeight="1">
      <c r="A11" s="17" t="s">
        <v>14</v>
      </c>
      <c r="B11" s="18" t="s">
        <v>19</v>
      </c>
      <c r="C11" s="19" t="s">
        <v>26</v>
      </c>
      <c r="D11" s="20">
        <v>42036</v>
      </c>
      <c r="E11" s="20">
        <v>42369</v>
      </c>
      <c r="F11" s="31">
        <v>380000</v>
      </c>
      <c r="G11" s="31">
        <v>190000</v>
      </c>
      <c r="H11" s="21" t="e">
        <f>G11/#REF!</f>
        <v>#REF!</v>
      </c>
      <c r="I11" s="22" t="s">
        <v>4</v>
      </c>
      <c r="J11" s="23"/>
      <c r="K11" s="36">
        <v>122000</v>
      </c>
      <c r="L11" s="17" t="s">
        <v>48</v>
      </c>
    </row>
    <row r="12" spans="1:12" s="12" customFormat="1" ht="25.5" customHeight="1">
      <c r="A12" s="17" t="s">
        <v>15</v>
      </c>
      <c r="B12" s="18" t="s">
        <v>20</v>
      </c>
      <c r="C12" s="19" t="s">
        <v>27</v>
      </c>
      <c r="D12" s="20">
        <v>42125</v>
      </c>
      <c r="E12" s="20">
        <v>42353</v>
      </c>
      <c r="F12" s="31">
        <v>450000</v>
      </c>
      <c r="G12" s="31">
        <v>210000</v>
      </c>
      <c r="H12" s="21" t="e">
        <f>G12/#REF!</f>
        <v>#REF!</v>
      </c>
      <c r="I12" s="22" t="s">
        <v>4</v>
      </c>
      <c r="J12" s="23"/>
      <c r="K12" s="36">
        <v>147000</v>
      </c>
      <c r="L12" s="17" t="s">
        <v>48</v>
      </c>
    </row>
    <row r="13" spans="1:12" s="12" customFormat="1" ht="25.5" customHeight="1">
      <c r="A13" s="17" t="s">
        <v>16</v>
      </c>
      <c r="B13" s="18" t="s">
        <v>2</v>
      </c>
      <c r="C13" s="19" t="s">
        <v>28</v>
      </c>
      <c r="D13" s="20">
        <v>42064</v>
      </c>
      <c r="E13" s="20">
        <v>42369</v>
      </c>
      <c r="F13" s="31">
        <v>2767806</v>
      </c>
      <c r="G13" s="31">
        <v>136676</v>
      </c>
      <c r="H13" s="21" t="e">
        <f>G13/#REF!</f>
        <v>#REF!</v>
      </c>
      <c r="I13" s="22" t="s">
        <v>4</v>
      </c>
      <c r="J13" s="23" t="s">
        <v>5</v>
      </c>
      <c r="K13" s="36">
        <v>104000</v>
      </c>
      <c r="L13" s="17" t="s">
        <v>48</v>
      </c>
    </row>
    <row r="14" spans="1:12" s="6" customFormat="1" ht="25.5" customHeight="1">
      <c r="A14" s="17" t="s">
        <v>21</v>
      </c>
      <c r="B14" s="18" t="s">
        <v>2</v>
      </c>
      <c r="C14" s="19" t="s">
        <v>29</v>
      </c>
      <c r="D14" s="20">
        <v>42156</v>
      </c>
      <c r="E14" s="20">
        <v>42369</v>
      </c>
      <c r="F14" s="31">
        <v>200000</v>
      </c>
      <c r="G14" s="31">
        <v>100000</v>
      </c>
      <c r="H14" s="21" t="e">
        <f>G14/#REF!</f>
        <v>#REF!</v>
      </c>
      <c r="I14" s="22" t="s">
        <v>4</v>
      </c>
      <c r="J14" s="24"/>
      <c r="K14" s="36">
        <v>100000</v>
      </c>
      <c r="L14" s="17" t="s">
        <v>48</v>
      </c>
    </row>
    <row r="15" spans="1:11" s="6" customFormat="1" ht="15">
      <c r="A15" s="8"/>
      <c r="B15" s="5"/>
      <c r="C15" s="8"/>
      <c r="F15" s="25">
        <f>SUM(F3:F14)</f>
        <v>7780266</v>
      </c>
      <c r="G15" s="26">
        <f>SUM(G3:G14)</f>
        <v>2397361</v>
      </c>
      <c r="H15" s="27"/>
      <c r="I15" s="28"/>
      <c r="J15" s="29"/>
      <c r="K15" s="30">
        <f>SUM(K3:K14)</f>
        <v>1270000</v>
      </c>
    </row>
    <row r="16" spans="1:11" s="6" customFormat="1" ht="15">
      <c r="A16" s="8"/>
      <c r="B16" s="5"/>
      <c r="C16" s="8"/>
      <c r="G16" s="11"/>
      <c r="H16" s="9"/>
      <c r="J16" s="7"/>
      <c r="K16" s="5"/>
    </row>
    <row r="17" spans="1:11" s="6" customFormat="1" ht="15">
      <c r="A17" s="8"/>
      <c r="B17" s="5"/>
      <c r="C17" s="8"/>
      <c r="G17" s="11"/>
      <c r="H17" s="9"/>
      <c r="J17" s="7"/>
      <c r="K17" s="5"/>
    </row>
    <row r="20" ht="15">
      <c r="G20" s="10" t="s">
        <v>3</v>
      </c>
    </row>
    <row r="21" ht="15">
      <c r="G21" s="10" t="s">
        <v>3</v>
      </c>
    </row>
  </sheetData>
  <sheetProtection/>
  <mergeCells count="1">
    <mergeCell ref="A1:K1"/>
  </mergeCells>
  <conditionalFormatting sqref="I3:I14">
    <cfRule type="containsText" priority="18" dxfId="0" operator="containsText" stopIfTrue="1" text="ANO">
      <formula>NOT(ISERROR(SEARCH("ANO",I3)))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  <headerFooter>
    <oddHeader>&amp;RPříloha č. 4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Kamenický</dc:creator>
  <cp:keywords/>
  <dc:description/>
  <cp:lastModifiedBy>Petr Kamenický</cp:lastModifiedBy>
  <cp:lastPrinted>2015-04-21T07:28:56Z</cp:lastPrinted>
  <dcterms:created xsi:type="dcterms:W3CDTF">2015-01-23T07:24:23Z</dcterms:created>
  <dcterms:modified xsi:type="dcterms:W3CDTF">2015-05-12T07:33:26Z</dcterms:modified>
  <cp:category/>
  <cp:version/>
  <cp:contentType/>
  <cp:contentStatus/>
</cp:coreProperties>
</file>